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drawings/drawing17.xml" ContentType="application/vnd.openxmlformats-officedocument.drawing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520b, 520c, 523b &amp; 525 IOCG JN1592\DataPacks\OREAS 520c (re-work of 520b)\"/>
    </mc:Choice>
  </mc:AlternateContent>
  <xr:revisionPtr revIDLastSave="0" documentId="13_ncr:1_{1F80C430-F475-4D0B-8971-9B1D488C341C}" xr6:coauthVersionLast="46" xr6:coauthVersionMax="47" xr10:uidLastSave="{00000000-0000-0000-0000-000000000000}"/>
  <bookViews>
    <workbookView xWindow="-120" yWindow="-120" windowWidth="29040" windowHeight="15840" tabRatio="92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AR Digest 10-50g" sheetId="47897" r:id="rId8"/>
    <sheet name="4-Acid" sheetId="47898" r:id="rId9"/>
    <sheet name="Aqua Regia" sheetId="47899" r:id="rId10"/>
    <sheet name="PF ICP" sheetId="47900" r:id="rId11"/>
    <sheet name="3-Acid" sheetId="47901" r:id="rId12"/>
    <sheet name="ISE" sheetId="47902" r:id="rId13"/>
    <sheet name="IRC" sheetId="47903" r:id="rId14"/>
    <sheet name="Fusion XRF" sheetId="47904" r:id="rId15"/>
    <sheet name="Thermograv" sheetId="47905" r:id="rId16"/>
    <sheet name="Laser Ablation" sheetId="47906" r:id="rId17"/>
  </sheets>
  <calcPr calcId="191029" calcMode="manual"/>
</workbook>
</file>

<file path=xl/calcChain.xml><?xml version="1.0" encoding="utf-8"?>
<calcChain xmlns="http://schemas.openxmlformats.org/spreadsheetml/2006/main">
  <c r="J20" i="47895" l="1"/>
  <c r="J16" i="47895"/>
  <c r="J12" i="47895"/>
  <c r="J8" i="47895"/>
  <c r="J4" i="47895"/>
  <c r="I23" i="47895"/>
  <c r="I26" i="47895" s="1"/>
  <c r="I27" i="47895" s="1"/>
  <c r="I24" i="47895"/>
  <c r="I25" i="47895"/>
  <c r="H23" i="47895"/>
  <c r="J6" i="47895" l="1"/>
  <c r="J10" i="47895"/>
  <c r="J14" i="47895"/>
  <c r="J18" i="47895"/>
  <c r="J7" i="47895"/>
  <c r="J11" i="47895"/>
  <c r="J15" i="47895"/>
  <c r="J19" i="47895"/>
  <c r="J5" i="47895"/>
  <c r="J9" i="47895"/>
  <c r="J13" i="47895"/>
  <c r="J17" i="47895"/>
  <c r="J21" i="47895"/>
  <c r="J3" i="47895"/>
  <c r="J22" i="47895"/>
  <c r="J23" i="47895" l="1"/>
  <c r="J24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0B5F589B-D4DF-468E-A9E6-94266CAE16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2174DA98-62A2-4AAD-8BAA-56F4C33F3E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68DF35FB-C893-4C0D-834E-460064F511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23E9B23F-B82D-4F47-A054-034D49431C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067EA75D-7148-4A66-A09A-3BBEE84796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8B477485-C47E-45E0-BAAE-B1DE01E867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9ECBD409-74B8-414A-940B-9EE22B9339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B181253E-65DC-4055-9D31-91D8DB20AB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D29845C2-0FEE-4D22-A8D7-41FE34402E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15A602DE-1650-4681-9B4C-E0D22B6DF0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E8A674B3-601E-4672-B67A-4E593F2A37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5802AFB7-623C-42B3-88A1-B134F3D56C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71EE902E-0C3A-4086-9AF7-4601210FD3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7548738E-AF97-4837-8CAC-F5E95770C4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1064C4C3-6CAC-4B91-A5C5-FDEDDF47C4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17A149E3-91A6-495B-B81A-D302D0EF40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5CCAD172-E8B5-449E-B28F-86D7A67A5A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F6C64615-418C-4674-8D93-7D96C58A6A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433905A0-B951-4F61-9008-6BC723BB3A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F6CD4822-52A2-42BB-9900-554A9A06E6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5FC6AD99-A86A-4869-9335-681F624FA6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8555711B-6D26-4D1D-B5DE-1045008E89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6F43EA64-6F1A-431A-9DC1-C537380242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FD00851D-9A0F-440A-9D29-1406D1DE77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A1A8D4B3-BBED-4881-8567-05B50D75C2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2CC2B899-0EA3-4B67-A352-504C31D17A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635EBE11-9A75-40C1-B9C8-952F03C954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4053ACB7-7BCF-4775-A196-FE79E04ED7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10761D09-2E0D-4B24-A16D-F58CE0893F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146703D2-6385-4996-B796-AD1596693D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9D176991-4925-46A4-A716-F574A91D82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3B1CC2E2-D5D0-486E-A1DD-4E9B7AA3E5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3C339810-9524-4495-ACB7-1878C8B921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23ACECE8-BF57-4FFA-B757-C40443F7AD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C7D2A8B6-0AD2-494D-8621-9D0C52A237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35F215FF-400A-4DE7-ABEE-E5FAF324AC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8343841C-B94E-428E-BC69-3A05DCACAB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77FCAD1A-87D4-4906-9909-DF804F488F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739FEAB4-7848-4B51-A5CE-DDD9DD2F9A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35A3D52E-80EC-4B99-8E76-D1ABE9985D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BCADFE5B-2046-4C45-8DC6-074DC43716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44D31442-8AB6-40D6-B967-93CD915371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77A85E62-E478-4AEA-9BC3-64A9BEFCBF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E240342B-CEDE-4A14-957F-2D8632B8DD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4D696354-D61B-4DC7-A906-970688F063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0E5A6E2B-3DD8-44D5-A147-B73D7D7D82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474170E3-1560-4BD4-ACE2-E9B5420095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A37D684B-90A6-457C-83C3-B0CB0989A4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4021F50A-49FB-473D-A67E-1559C39AA8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7950C8BB-DA0B-4ED3-87C4-0548F0307F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69186908-38F6-43CD-8AA2-E8F90E3F25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04EE353E-593D-4A58-93C5-BFFF50BCD1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A3E02BB2-EAD8-451D-BF30-8AD13C6FAD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0EFC6B2B-2107-4950-ABAE-A50DF31476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47519A5-837B-4A6C-8A8E-807275200A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EF0D75C8-437A-425D-BD9B-D3C15D4493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8DC6772F-FC4F-41ED-B67A-495CF14CF9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9F20D64F-4254-469E-87D1-333868377D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BF09B81A-FF50-4243-8B06-1A4ED47705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DDBFE724-3114-464B-83B2-83AF5DECD4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3F3A239F-782F-4C26-9B26-159554208B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91A49D3E-D677-477C-8431-CAAC5B1322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1F866E25-D16A-48BF-8B2C-CF9528181B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15A23EA2-DAF6-4D78-A397-2370336A0F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18D116E2-2B51-43B7-BCF6-8A670E0E77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F620A5F8-5AEB-4BDA-A9AA-BC7C23801E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22B5C467-D741-42C7-A475-1078268F14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6622DAE4-CBAF-4858-BD95-CE91EFB465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D09C5972-15C5-4883-83C7-DC1000F674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04C61D7C-0D34-413B-9CDB-CB7ED9CAB4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2D7DBBA2-E909-4437-B2F2-88368F4C3A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F583317B-98BA-41BD-893E-04DBE6FA6F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226D5678-F8EF-4507-87F8-3A41D4B43E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C7F33C58-CAC1-4465-ABAF-FE15426928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D397EDCA-FE78-44E2-847D-9E18C80207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73EA748F-6670-4625-9E39-1AAB36DE78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BB3B8567-E258-4E51-AE64-CD5F967BFF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640D67FF-B73A-40E9-8086-73F7B040B2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92B48402-A482-420A-88AC-6DC7AF8D9A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833EEE0B-C2DD-43BA-B513-B0A01346C5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5A869F91-96A6-4451-99DD-F647F43E9E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 xr:uid="{ACE4FC9E-944C-49E6-8A4C-12FA817759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48053769-2BC5-40E3-A97D-28B88CF8E5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66FC6B3E-4BA6-49C2-BCFB-8B50779F14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D28BBCF4-113D-48AC-B1C5-F21264E81C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F2C94276-7A1E-482D-966C-799EA97643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 xr:uid="{389ABC89-7E64-4228-9685-3D72411044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 xr:uid="{FD969D1B-850E-48E5-931D-7673C351A9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31DB7B2E-E0AC-43F3-B109-3E44E567FF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68A1D3C1-F0C3-4290-995D-0A7A12934D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8DBDC154-2D60-41F1-95C6-395093D827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20C1372B-5213-4ACE-A8C2-A066C6ED1D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 xr:uid="{091839D0-8EFD-4955-BB8B-26BA1AFF31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 xr:uid="{55458C1C-80DD-470B-BCEC-A9EDCF244D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 xr:uid="{B0F1231E-03EB-4733-BA54-1AE12EB06F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 xr:uid="{B22755B5-0721-4BF6-B7E0-CCB3C74658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7610674E-586B-4473-9DCF-60E6DB6DC7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1208040F-8CD6-49F3-BE3E-633AF9DE1C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A4489567-C6A0-47F5-A9B9-1247CA2541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 xr:uid="{445CEEEA-C090-4762-87C3-F462354C24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 shapeId="0" xr:uid="{096D05A9-19B8-4BDD-9706-909B43E233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 shapeId="0" xr:uid="{2AE386BE-CA8E-44E7-B8DC-B07EBAB3E4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 shapeId="0" xr:uid="{AA9FAFA2-D68D-45F1-9C32-F71C84AE5B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 xr:uid="{84D82529-FA28-4CEB-9765-C93B4318FB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 shapeId="0" xr:uid="{66B0FEEB-0750-41A4-AE61-754BA5CC0C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 shapeId="0" xr:uid="{6334ED92-30A6-48A0-A454-6820AC3196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5" authorId="0" shapeId="0" xr:uid="{A0A796EB-856D-41D7-ACD3-FE9BBFEE64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3" authorId="0" shapeId="0" xr:uid="{ABD12DD4-F26C-43D3-9248-52495089BD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 xr:uid="{803A9B26-5C2D-4E5E-81AC-46122862AD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1" authorId="0" shapeId="0" xr:uid="{0333BBEA-992E-4DFE-AA6C-322649A2F7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9" authorId="0" shapeId="0" xr:uid="{00289986-D795-4D26-B3EC-61A49FA339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7" authorId="0" shapeId="0" xr:uid="{BFD2E509-90D7-48AD-A94E-903D66D81C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5" authorId="0" shapeId="0" xr:uid="{24D571BA-FF38-4933-A700-11487CCEBC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3" authorId="0" shapeId="0" xr:uid="{AEA302F9-1A6A-4914-A90B-7A1C283E1F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1" authorId="0" shapeId="0" xr:uid="{952E4B87-8B74-4D9B-8112-61D5A62C08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9" authorId="0" shapeId="0" xr:uid="{AD9D8FBE-A21A-4EBB-8076-30EF17BB88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86990DB-CD35-410E-8741-3E3978E06B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21BC4EA8-30B4-4289-BFFD-8CC726C1EE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039AC89B-ADB3-45F1-BA98-2B35EE380C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 shapeId="0" xr:uid="{AC49CDD3-11DB-439C-BD39-7D48E1F9BA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 xr:uid="{C947B5A3-9FBF-4BEE-BCAA-C0251402BB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A7BE572D-7618-4E87-8A06-44598DA3D7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9" authorId="0" shapeId="0" xr:uid="{2C6CA8FE-9B40-4538-A2B7-9C91512472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8" authorId="0" shapeId="0" xr:uid="{1096A5F6-5A9A-4F3D-A66F-2FF82B472A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6" authorId="0" shapeId="0" xr:uid="{CD49B667-3B5E-4945-9CA0-D09A5D7E8F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6" authorId="0" shapeId="0" xr:uid="{BA310AFC-337A-48B0-8610-AE1B0E2802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4" authorId="0" shapeId="0" xr:uid="{5FD71C7E-2148-4D65-AFA7-C9C5F5656F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999FFFD8-B343-4478-A620-EA9BCAD33E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2" authorId="0" shapeId="0" xr:uid="{5E5DF73E-A451-4720-ABA1-13BE38F830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0" authorId="0" shapeId="0" xr:uid="{0A7C512C-5361-4CA3-9F40-0270B5E95C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8" authorId="0" shapeId="0" xr:uid="{2B0FA973-C1B8-47D4-A1BD-79CDD5E0DD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6" authorId="0" shapeId="0" xr:uid="{7139A6BF-88CA-4A64-AB80-868712BE0C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4" authorId="0" shapeId="0" xr:uid="{47AEC323-E60E-4AFE-B1C6-DAD4371845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3" authorId="0" shapeId="0" xr:uid="{CB2499CF-49FC-41AE-9888-FC38A88BEE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1" authorId="0" shapeId="0" xr:uid="{47568F21-8556-46D4-B810-B68E2CA550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0" authorId="0" shapeId="0" xr:uid="{D44E9C0E-C94C-4078-B630-0B5B3CCC94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8" authorId="0" shapeId="0" xr:uid="{CB84799C-E6D7-46BC-A3FF-54DD60532C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6" authorId="0" shapeId="0" xr:uid="{A615C48E-0130-4922-8795-B3BECDA94C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4" authorId="0" shapeId="0" xr:uid="{47EC1C04-620C-4A5B-8B35-8A63C80567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3" authorId="0" shapeId="0" xr:uid="{C2361120-F8AA-4121-8136-5B9E8177B0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89A024C5-D477-4045-81F7-D460785EEB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9" authorId="0" shapeId="0" xr:uid="{26EA9286-F21C-467B-A536-7180CC99C1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7" authorId="0" shapeId="0" xr:uid="{9C12FD6F-57CD-408C-8552-A9FD80A54B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6" authorId="0" shapeId="0" xr:uid="{ECD68199-F1DA-4A77-A2E8-933317A258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5" authorId="0" shapeId="0" xr:uid="{9083388C-5324-4DD2-B976-8138A4499A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4" authorId="0" shapeId="0" xr:uid="{1D092D58-98E1-4370-8A05-1CF4F118CB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2" authorId="0" shapeId="0" xr:uid="{F9E9B472-7FEE-415F-8C28-81A5A89740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1" authorId="0" shapeId="0" xr:uid="{3539C891-96AE-44A1-99DE-5942919160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0" authorId="0" shapeId="0" xr:uid="{6ECDEAF7-B73C-434F-9F5B-FBFC844AF7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8" authorId="0" shapeId="0" xr:uid="{1A0ACB6A-58ED-472F-BF38-49D44D026C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6FC53709-5EE9-4E00-8125-1FF69CEB2B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68A39841-D919-42B0-A2E5-ECE3E01A62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4" authorId="0" shapeId="0" xr:uid="{71B0DACD-C6EC-4E35-982A-98B71F2A46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2" authorId="0" shapeId="0" xr:uid="{D6543BEC-ABC7-4D6D-8392-EC175488C7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1" authorId="0" shapeId="0" xr:uid="{256ADF37-A1C1-4955-94FF-35DC9EA0F4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9" authorId="0" shapeId="0" xr:uid="{F21830F6-2C32-40DA-8445-67CDAE975F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7" authorId="0" shapeId="0" xr:uid="{C1A02370-5E0C-437C-A350-7848E29A3A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5" authorId="0" shapeId="0" xr:uid="{B339B104-4F0A-468A-8248-EC06993594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3" authorId="0" shapeId="0" xr:uid="{CCB25638-38C5-4F5B-92F5-870B509A33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1" authorId="0" shapeId="0" xr:uid="{C1EFF0E1-70C3-4274-ACFE-6A9836A9C5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9" authorId="0" shapeId="0" xr:uid="{E0B8E4CE-BD51-45B0-9748-FFBB88768D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7" authorId="0" shapeId="0" xr:uid="{06A6569C-AB7D-4D22-BB15-E46C0DAA6F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5" authorId="0" shapeId="0" xr:uid="{F9361177-5AE8-40F0-95F4-9C9870CD90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4" authorId="0" shapeId="0" xr:uid="{C534A419-E9DD-4699-B828-CB19B815B7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3" authorId="0" shapeId="0" xr:uid="{B60F4416-5A41-4131-AD98-A6D94B64F6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1" authorId="0" shapeId="0" xr:uid="{43BB38AA-65DD-49BC-830C-BACF5CE3FE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1" authorId="0" shapeId="0" xr:uid="{7ECC2434-0B5F-4533-AC34-8C9C03C050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9" authorId="0" shapeId="0" xr:uid="{9E47AA0A-B1FB-424C-8FF3-60AAAF7BA7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7" authorId="0" shapeId="0" xr:uid="{5E6D601E-FE1C-4C22-99B1-C2422FFE1C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6" authorId="0" shapeId="0" xr:uid="{7DADA3F2-141E-4456-AC9B-DF34F4828E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5" authorId="0" shapeId="0" xr:uid="{DA98384F-6E66-4433-AFAD-62E4D09E33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3" authorId="0" shapeId="0" xr:uid="{0AEC02AB-D4E3-410A-9F55-59D06EE410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1" authorId="0" shapeId="0" xr:uid="{44719B0B-1591-4319-A976-641912FD41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0" authorId="0" shapeId="0" xr:uid="{228A3611-2D57-411B-8B31-F10D6E0851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8" authorId="0" shapeId="0" xr:uid="{7CC50D12-5973-4A37-9E08-82AC16F604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7" authorId="0" shapeId="0" xr:uid="{6F8E938F-F73B-45BB-B9F4-E118F2A278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6" authorId="0" shapeId="0" xr:uid="{A2F1B9C4-06F8-493B-AC7F-B4F2EE6433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4" authorId="0" shapeId="0" xr:uid="{ECABF759-0CF0-40DA-A2BD-2601719EE5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2" authorId="0" shapeId="0" xr:uid="{49950F81-1B99-4394-9657-E91AC8BA91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0" authorId="0" shapeId="0" xr:uid="{6EA86D02-005F-4670-9BF0-6331748EA2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8" authorId="0" shapeId="0" xr:uid="{C007E5E1-2C1D-44B5-909A-10E4ACFD1D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DE62E4E-277A-4D98-A01E-1AB9556C04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9BB7B94-1C50-4310-B8D9-55878CD436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B73C9332-D846-4729-9BA0-1C630897AC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9A88A32A-A9FE-48BB-A688-DA0979C6A6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0C92C08D-698F-4BC4-9B1F-A4258D4247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BE9DBFD8-5D73-49B1-B120-C35FAA4A25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2AEFFB9C-CB84-43EE-85EB-5899D817A8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14997E5D-9434-451E-A0E2-D1A7091371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AF63754A-CBC0-4EC1-A0E6-0D16EE6ECD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62179E5F-E587-4EEC-9A77-54CC3A9E5F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41BCEEBE-8CDA-4B18-9CB0-3046690F84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071FBDF2-B4BD-497A-921F-B4D8797CC7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9A69843A-37F5-4091-965D-8A2A7811EA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8E408E10-5F07-4369-A65D-F1ECB5E3F8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EF07931F-4782-4AAA-8426-6FF78155C0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4EF86E9F-0D09-4878-88B8-BDB5074560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8C0E8D57-CCDD-4360-B48D-64237DD06E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59FD5E7E-7FBD-440F-91B0-CDBC8175C0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C82576DD-B37A-473F-AE29-B80D18749C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D17D012A-8A42-4517-A0C6-936221121A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A584312A-9479-42EF-A9B3-3A7A351B58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4357DEA1-E8D7-407E-846B-933304664C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491971F7-8FE8-4D53-BFB9-2FE81F2AFD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7E42F1ED-E963-4A19-B4AC-1C7F8274EF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6DD954B2-8E00-449D-ADC5-7DB96FE84D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47137DCF-AE40-4708-B7E4-A886341CEE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2F1FFEA0-887A-4BD7-B0CA-6091EB52F2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4722AEB8-5416-407F-95E5-F57B50D67C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149C6E17-68F5-419F-8B57-43CB014AB9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264D8B72-B71E-4D7B-8AA3-9B6C363FCC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6FE40BB9-51A7-4C14-8779-CBDC9AADAB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BA7A5F3D-9C7C-4AF3-8F8F-F6E8AA94CC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 xr:uid="{D4C4DF1A-493B-4CA4-A6C7-ABF9B8ECB6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 xr:uid="{D01D5E70-0FCE-4A06-88E5-F653CB1B89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 xr:uid="{BC5E0922-9811-4DA4-94A9-816EF7A057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4" authorId="0" shapeId="0" xr:uid="{D8BDE2B2-6CD0-4BC2-BFFD-5CE908B828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2" authorId="0" shapeId="0" xr:uid="{E8492566-2BA8-4223-A474-66911D946C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0" authorId="0" shapeId="0" xr:uid="{DC63B012-DBBE-4C8F-8BEE-9C403E4C75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8" authorId="0" shapeId="0" xr:uid="{B3E4081A-198D-42C7-9BA7-C0D5938391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 xr:uid="{FF688CA5-FE48-4502-BB51-25EFB5F1A1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 xr:uid="{782804E2-7E2A-4662-B2E3-897E25519D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 xr:uid="{2A4C9304-4824-428C-959A-FFD08D6EE9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 xr:uid="{AAD3BAAC-6FA8-44CF-918C-AF053C4EC1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 shapeId="0" xr:uid="{55686677-05C2-4090-A3F2-3A8FA09811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D1E8662E-F785-4511-A888-BF6820910F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 xr:uid="{D22E0B0B-84DC-46B2-AD3B-B207127E6E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 shapeId="0" xr:uid="{365A03BA-E166-40EE-B9D1-CE24560018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 shapeId="0" xr:uid="{ED6D1E59-EAB4-492F-A38D-9FD309286E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 shapeId="0" xr:uid="{EF5CB066-AC65-4433-9DC6-DA9A6C0214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 xr:uid="{92562E93-41E6-490E-80D6-71C9DE034A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 shapeId="0" xr:uid="{6675000E-9417-43CF-9B29-79A052A7BD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5" authorId="0" shapeId="0" xr:uid="{32903DE8-C2E6-4151-8683-ED1F69E09B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 shapeId="0" xr:uid="{5925936E-B832-4B78-A8B8-7AE992701E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 shapeId="0" xr:uid="{56647B32-04E5-4EAB-8E74-54F206ED92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0" authorId="0" shapeId="0" xr:uid="{63709575-8926-49F3-BF08-3D48A5F41C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8" authorId="0" shapeId="0" xr:uid="{A496E272-CF91-40A1-BAE8-6477381AD7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 shapeId="0" xr:uid="{F5260101-4DEB-448B-A85E-2C9DCCC7EF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5" authorId="0" shapeId="0" xr:uid="{6B600350-630A-4FF5-8FB8-D297FEE4FD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4" authorId="0" shapeId="0" xr:uid="{B54D38D0-6DB1-4085-9155-9413786E58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3" authorId="0" shapeId="0" xr:uid="{87A05E2F-4319-4CB3-83B0-A559016D64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1" authorId="0" shapeId="0" xr:uid="{172307F0-F990-4518-AED8-E02E92DD17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9" authorId="0" shapeId="0" xr:uid="{2AB4386E-80EE-417B-8D43-29BB4F4C92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8" authorId="0" shapeId="0" xr:uid="{B8EF1B4A-0092-4841-99BE-8E0D26A5E1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6" authorId="0" shapeId="0" xr:uid="{D145A21D-417E-4AE3-9418-2B167F6A38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F90BCB0-D864-4C1A-BA60-EFA1D01BFF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92D6334-00BD-4970-98E5-6A9FF72D1C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4B7FF87A-0982-4700-8EFB-15705F5A65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317774D6-11E7-4BE5-B8DC-FF3B11A75A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B0EF40D5-F4E2-4012-8BEC-52A8A597E6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F9A87E7C-CE02-4143-82A1-7730D272F0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9E62100-D377-4696-AC8C-990C3CD60D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4297EE68-9480-44DF-8E3B-5BB2B37EE0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C004A586-6C8C-4556-B1AE-ED1D44F88E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74BF1148-6284-4110-8111-1EDAF68CA7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A887686C-8349-43B7-A6FE-6DAD380ECA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C0BF0E4B-9B51-4319-90F7-DF76F0A122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722AE1AA-4AD7-4206-9C26-D255987598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08D6B998-6D43-4E1A-9F1B-487E929DC5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0DEA1198-BCAE-4C57-ABFA-8823016CD1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FE827671-8291-41C3-97A3-24838D2F3D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9837E0A2-E283-45FF-832A-F2815E92DF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51F62298-12EF-44AE-975C-AE19C16189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4D2BC410-0B8C-46DB-BF54-8788475733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B64D4B79-3284-4EA4-9D8A-B8F1A80CFD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3AA46B98-CDDF-4C33-BB31-3565E11B80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2095AFD0-961A-4692-B00E-70D54A9AA9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23969104-B9D6-4B05-8F74-57E01C54A3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ED1A1A16-352E-4F1F-8739-7CFBA99BBD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43FC9AA7-8A04-43D4-B920-1954FEABAC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 xr:uid="{6B7E8F2E-8893-44FA-B58F-7B8756367F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 shapeId="0" xr:uid="{C085CB95-A62C-4C8B-B6D8-1372B4CC7E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 shapeId="0" xr:uid="{C1C0D84A-28C3-481F-9B2C-D88B37519E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2" authorId="0" shapeId="0" xr:uid="{0398F46B-61B4-49AC-B79C-939CFC0E61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0" authorId="0" shapeId="0" xr:uid="{BA6AC2C2-A755-4DD0-B13E-5FA0A1C396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8" authorId="0" shapeId="0" xr:uid="{59AE73AA-434A-450D-A200-B7CAF351D7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 shapeId="0" xr:uid="{497D4AAD-24F2-4306-9298-31315F5C94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 shapeId="0" xr:uid="{73A56070-5BC3-4D8F-AFF4-98CA6669D9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2" authorId="0" shapeId="0" xr:uid="{4AEEE918-5917-4E32-B80F-C64C8E6D3D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0" authorId="0" shapeId="0" xr:uid="{C9AE658F-5B18-42FC-8AF7-F6546889BB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8" authorId="0" shapeId="0" xr:uid="{49689B52-47E6-4C43-A6B8-0B1FA0CD69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6" authorId="0" shapeId="0" xr:uid="{CE369376-2B0A-4194-8979-42CD14A793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4" authorId="0" shapeId="0" xr:uid="{4F410905-CFA0-4E12-8E20-DEDD65EF7C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2" authorId="0" shapeId="0" xr:uid="{F3A6CE22-BC70-47C2-98B6-9E9EBBD62C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0" authorId="0" shapeId="0" xr:uid="{94C2F55B-E3BA-4D00-AB28-F7A4A80560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8" authorId="0" shapeId="0" xr:uid="{86C559AE-EA22-437A-8D80-DF323EA5FD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6" authorId="0" shapeId="0" xr:uid="{E781FE95-0D05-4F59-A02B-FF621D4E32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4" authorId="0" shapeId="0" xr:uid="{2FF97340-0591-4201-8BD8-0C95454A86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2" authorId="0" shapeId="0" xr:uid="{875CBE78-C7E2-4C2E-A573-0A39BBC45C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0" authorId="0" shapeId="0" xr:uid="{3A648C57-BA07-4C14-9502-817A897F64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8" authorId="0" shapeId="0" xr:uid="{23DD4498-28D5-42F4-8F4A-35C56D98CD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6" authorId="0" shapeId="0" xr:uid="{0E0B2151-C6B4-48C4-BD8D-1154D71648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4" authorId="0" shapeId="0" xr:uid="{5AC5257C-C91D-48E1-B057-0218FE2688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2" authorId="0" shapeId="0" xr:uid="{83C84A72-33FC-4FCB-BB23-ABBFC0E774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 shapeId="0" xr:uid="{4F4114C0-08F3-4AAD-B7CE-29DD8F1061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8" authorId="0" shapeId="0" xr:uid="{740E5039-0111-4B66-83CF-62A43FBAB1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6" authorId="0" shapeId="0" xr:uid="{C3635B90-3925-417A-BC90-E4E3ADA7E6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4" authorId="0" shapeId="0" xr:uid="{01BEAA89-B2D2-427F-836F-15D663CA67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17B7430-D195-4FA8-BEBD-C14095D738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DE09A5A-1155-40BB-AF42-2032236442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8CCAE314-1048-4B2E-A499-53065643A2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" authorId="0" shapeId="0" xr:uid="{AA11BBF4-84A6-4897-BD3F-A84CE920E4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A10B41F6-887E-4F07-80E7-7F5AB9B84F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FA89F199-6E24-433C-B500-119E1462FF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3989805B-3AAB-4A4D-B493-FC0838BC06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5D97A4C3-B2F2-494B-8C54-9583FFB5D2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62969178-C9F3-4762-AB74-58036B17E2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C8FD6C0D-336A-443A-94FF-92E4CFADA5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0E147F21-54A8-461C-BBB5-32A26E1A9B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698E2E3D-57E1-4315-AC4D-33F08AFE96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65A03F7A-E191-47CE-9328-382E48112A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5075EA29-F4F4-4FBE-8B23-E108E029CD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4997AACC-BD43-4F8C-8888-8D898B806D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966656C0-4886-4CC1-AF84-8FADDE849D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E5FD5EFD-AA8D-4505-ABFB-F069267901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E0E27A95-14E2-4214-BC1F-5C9F271969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BF25D82D-B5A2-412A-A5B9-165C9A56F1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09B1D68B-0344-468B-85BC-00D89D173C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C71008A8-88D3-4561-98BF-28B40A9F4D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12C82A4E-18F1-4E22-9079-CE20DE58A1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29AD42BF-F2FA-4C39-BE8F-7E512D3EAD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973515C3-A2E7-4CFA-8813-49893DB2EC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BCF5B64C-2D0D-489E-BBA4-58155C6AE0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C3FDE18E-E975-4DFC-93B1-65E051B8B5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C5579645-74D5-4F82-ABEB-53951F5912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2D2680C7-9483-4352-AA46-04DB15A9EA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<sst xmlns="http://schemas.openxmlformats.org/spreadsheetml/2006/main" count="22516" uniqueCount="834">
  <si>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</si>
  <si>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</si>
  <si>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</si>
  <si>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</si>
  <si>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</si>
  <si>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</si>
  <si>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</si>
  <si>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</si>
  <si>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</si>
  <si>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</si>
  <si>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</si>
  <si>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</si>
  <si>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</si>
  <si>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</si>
  <si>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</si>
  <si>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</si>
  <si>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</si>
  <si>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</si>
  <si>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</si>
  <si>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</si>
  <si>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</si>
  <si>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</si>
  <si>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</si>
  <si>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</si>
  <si>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</si>
  <si>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</si>
  <si>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</si>
  <si>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</si>
  <si>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</si>
  <si>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</si>
  <si>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</si>
  <si>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</si>
  <si>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</si>
  <si>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</si>
  <si>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</si>
  <si>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</si>
  <si>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</si>
  <si>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</si>
  <si>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</si>
  <si>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</si>
  <si>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</si>
  <si>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</si>
  <si>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</si>
  <si>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</si>
  <si>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</si>
  <si>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</si>
  <si>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</si>
  <si>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</si>
  <si>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</si>
  <si>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</si>
  <si>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</si>
  <si>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</si>
  <si>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</si>
  <si>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</si>
  <si>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</si>
  <si>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</si>
  <si>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</si>
  <si>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</si>
  <si>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</si>
  <si>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</si>
  <si>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</si>
  <si>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</si>
  <si>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</si>
  <si>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</si>
  <si>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</si>
  <si>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</si>
  <si>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</si>
  <si>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</si>
  <si>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</si>
  <si>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</si>
  <si>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</si>
  <si>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</si>
  <si>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</si>
  <si>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</si>
  <si>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</si>
  <si>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</si>
  <si>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</si>
  <si>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</si>
  <si>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</si>
  <si>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</si>
  <si>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</si>
  <si>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</si>
  <si>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</si>
  <si>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</si>
  <si>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</si>
  <si>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</si>
  <si>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</si>
  <si>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</si>
  <si>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</si>
  <si>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</si>
  <si>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</si>
  <si>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</si>
  <si>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</si>
  <si>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</si>
  <si>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</si>
  <si>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</si>
  <si>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</si>
  <si>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</si>
  <si>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</si>
  <si>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</si>
  <si>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BF*MS</t>
  </si>
  <si>
    <t>BF*OES</t>
  </si>
  <si>
    <t>BF*OES/MS</t>
  </si>
  <si>
    <t>BF*XRF</t>
  </si>
  <si>
    <t>IRC</t>
  </si>
  <si>
    <t>PF*MS</t>
  </si>
  <si>
    <t>PF*OES</t>
  </si>
  <si>
    <t>PPP*XRF</t>
  </si>
  <si>
    <t>CaO</t>
  </si>
  <si>
    <t>&lt; 50</t>
  </si>
  <si>
    <t>&lt; 1</t>
  </si>
  <si>
    <t>&lt; 2</t>
  </si>
  <si>
    <t>&lt; 5</t>
  </si>
  <si>
    <t>&lt; 0.1</t>
  </si>
  <si>
    <t>&lt; 0.01</t>
  </si>
  <si>
    <t>Ru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</si>
  <si>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</si>
  <si>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</si>
  <si>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</si>
  <si>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</si>
  <si>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</si>
  <si>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</si>
  <si>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</si>
  <si>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</si>
  <si>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</si>
  <si>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</si>
  <si>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</si>
  <si>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</si>
  <si>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</si>
  <si>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</si>
  <si>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</si>
  <si>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</si>
  <si>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</si>
  <si>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</si>
  <si>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</si>
  <si>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</si>
  <si>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</si>
  <si>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</si>
  <si>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</si>
  <si>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</si>
  <si>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</si>
  <si>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</si>
  <si>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</si>
  <si>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</si>
  <si>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</si>
  <si>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</si>
  <si>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</si>
  <si>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</si>
  <si>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</si>
  <si>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</si>
  <si>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</si>
  <si>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</si>
  <si>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</si>
  <si>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</si>
  <si>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</si>
  <si>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</si>
  <si>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</si>
  <si>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</si>
  <si>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</si>
  <si>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</si>
  <si>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</si>
  <si>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</si>
  <si>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</si>
  <si>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</si>
  <si>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</si>
  <si>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</si>
  <si>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</si>
  <si>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</si>
  <si>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</si>
  <si>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</si>
  <si>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</si>
  <si>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</si>
  <si>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</si>
  <si>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</si>
  <si>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</si>
  <si>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</si>
  <si>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</si>
  <si>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</si>
  <si>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</si>
  <si>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</si>
  <si>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</si>
  <si>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</si>
  <si>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</si>
  <si>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</si>
  <si>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</si>
  <si>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</si>
  <si>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</si>
  <si>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</si>
  <si>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</si>
  <si>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</si>
  <si>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</si>
  <si>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</si>
  <si>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</si>
  <si>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</si>
  <si>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</si>
  <si>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</si>
  <si>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</si>
  <si>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</si>
  <si>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</si>
  <si>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</si>
  <si>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</si>
  <si>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</si>
  <si>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</si>
  <si>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</si>
  <si>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ACTAn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</si>
  <si>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</si>
  <si>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</si>
  <si>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</si>
  <si>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</si>
  <si>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</si>
  <si>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</si>
  <si>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</si>
  <si>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</si>
  <si>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</si>
  <si>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</si>
  <si>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Aqua Regia Digestion (sample weights 10-50g)</t>
  </si>
  <si>
    <t>Aqua Regia Digestion</t>
  </si>
  <si>
    <t>Peroxide Fusion ICP</t>
  </si>
  <si>
    <t>3-Acid Digestion (no HF)</t>
  </si>
  <si>
    <t>&lt; 0.3</t>
  </si>
  <si>
    <t>Cl</t>
  </si>
  <si>
    <t>Laser Ablation ICP-MS</t>
  </si>
  <si>
    <t>Pb Fire Assay</t>
  </si>
  <si>
    <t>ISE</t>
  </si>
  <si>
    <t>Ion Selective Electrode</t>
  </si>
  <si>
    <t>F</t>
  </si>
  <si>
    <t>Au, ppm</t>
  </si>
  <si>
    <t>Ag, ppm</t>
  </si>
  <si>
    <t>As, ppm</t>
  </si>
  <si>
    <t>Ba, wt.%</t>
  </si>
  <si>
    <t>Bi, ppm</t>
  </si>
  <si>
    <t>Cd, ppm</t>
  </si>
  <si>
    <t>Cu, wt.%</t>
  </si>
  <si>
    <t>Er, ppm</t>
  </si>
  <si>
    <t>Re, ppm</t>
  </si>
  <si>
    <t>S, wt.%</t>
  </si>
  <si>
    <t>Sb, ppm</t>
  </si>
  <si>
    <t>Se, ppm</t>
  </si>
  <si>
    <t>Te, ppm</t>
  </si>
  <si>
    <t>W, ppm</t>
  </si>
  <si>
    <t>Ge, ppm</t>
  </si>
  <si>
    <t>Cl, ppm</t>
  </si>
  <si>
    <t>F, ppm</t>
  </si>
  <si>
    <t>Lab</t>
  </si>
  <si>
    <t>No</t>
  </si>
  <si>
    <t>1.00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</si>
  <si>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</si>
  <si>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</si>
  <si>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</si>
  <si>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</si>
  <si>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</si>
  <si>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</si>
  <si>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</si>
  <si>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</si>
  <si>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</si>
  <si>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</si>
  <si>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</si>
  <si>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</si>
  <si>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</si>
  <si>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</si>
  <si>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</si>
  <si>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</si>
  <si>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</si>
  <si>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</si>
  <si>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</si>
  <si>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</si>
  <si>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</si>
  <si>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</si>
  <si>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</si>
  <si>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</si>
  <si>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</si>
  <si>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</si>
  <si>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</si>
  <si>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</si>
  <si>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</si>
  <si>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FA*AAS</t>
  </si>
  <si>
    <t>FA*OES</t>
  </si>
  <si>
    <t>FA*MS</t>
  </si>
  <si>
    <t>1.0g</t>
  </si>
  <si>
    <t>40g</t>
  </si>
  <si>
    <t>15g</t>
  </si>
  <si>
    <t>50g</t>
  </si>
  <si>
    <t>Mean</t>
  </si>
  <si>
    <t>Median</t>
  </si>
  <si>
    <t>Std Dev.</t>
  </si>
  <si>
    <t>PDM3</t>
  </si>
  <si>
    <t>Z-Score (Absolute)</t>
  </si>
  <si>
    <t>NA</t>
  </si>
  <si>
    <t>2.21</t>
  </si>
  <si>
    <t>AR*AAS</t>
  </si>
  <si>
    <t>AR*MS</t>
  </si>
  <si>
    <t>10g</t>
  </si>
  <si>
    <t>Indicative</t>
  </si>
  <si>
    <t>4A*MS</t>
  </si>
  <si>
    <t>4A*OES/MS</t>
  </si>
  <si>
    <t>&lt; 0.5</t>
  </si>
  <si>
    <t>Results from laboratories 1, 8, 14, 23, 27 and 29 were removed due to their 0.1 ppm reading resolution.</t>
  </si>
  <si>
    <t>&gt; 0.1</t>
  </si>
  <si>
    <t>Results from laboratories 13, 23 and 25 were removed due to their 1 ppm reading resolution.</t>
  </si>
  <si>
    <t>&lt; 3.5</t>
  </si>
  <si>
    <t>Results from laboratory 29 were removed due to their 10 ppm reading resolution.</t>
  </si>
  <si>
    <t>&gt; 10</t>
  </si>
  <si>
    <t>Results from laboratories 4, 23 and 27 were removed due to their 1 ppm reading resolution.</t>
  </si>
  <si>
    <t>&lt; 0.05</t>
  </si>
  <si>
    <t>Results from laboratories 13, 14 and 25 were removed due to their 0.1 ppm reading resolution.</t>
  </si>
  <si>
    <t>Results from laboratories 6, 14 and 24 were removed due to their 1 ppm reading resolution._x000D_
Results from laboratory 29 were removed due to their 10 ppm reading resolution.</t>
  </si>
  <si>
    <t>Results from laboratory 29 were removed due to their 0.1 ppm reading resolution.</t>
  </si>
  <si>
    <t>Results from laboratory 25 were removed due to their 0.1 wt.% reading resolution.</t>
  </si>
  <si>
    <t>&lt; 1.5</t>
  </si>
  <si>
    <t>Results from laboratory 14 were removed due to their 1 ppm reading resolution.</t>
  </si>
  <si>
    <t>Results from laboratories 2, 8, 14, 23, 28 and 29 were removed due to their 0.1 ppm reading resolution.</t>
  </si>
  <si>
    <t>Results from laboratories 23 and 29 were removed due to their 0.1 ppm reading resolution.</t>
  </si>
  <si>
    <t>AR*OES/MS</t>
  </si>
  <si>
    <t>AR*OES</t>
  </si>
  <si>
    <t>0.5g</t>
  </si>
  <si>
    <t>0.2g</t>
  </si>
  <si>
    <t>0.25g</t>
  </si>
  <si>
    <t>01g</t>
  </si>
  <si>
    <t>0.4g</t>
  </si>
  <si>
    <t>Results from laboratories 10, 22, 23 and 27 were removed due to their 0.1 ppm reading resolution.</t>
  </si>
  <si>
    <t>Various [a]</t>
  </si>
  <si>
    <t>see footer</t>
  </si>
  <si>
    <t>[a]: Lab 2.10: Rnd 01 - AR*MS (0.4g), Rnd 01 - AR*OES (0.4g)</t>
  </si>
  <si>
    <t>&lt; 20</t>
  </si>
  <si>
    <t>&gt; 2000</t>
  </si>
  <si>
    <t>Results from laboratories 8, 14 and 24 were removed due to their 0.1 ppm reading resolution._x000D_
Results from laboratory 9 were removed due to their 1 ppm reading resolution.</t>
  </si>
  <si>
    <t>Results from laboratories 9, 23 and 29 were removed due to their 0.1 ppm reading resolution.</t>
  </si>
  <si>
    <t>Results from laboratory 14 were removed due to their 0.1 ppm reading resolution.</t>
  </si>
  <si>
    <t>Results from laboratory 23 were removed due to their 1 ppm reading resolution.</t>
  </si>
  <si>
    <t>Results from laboratories 6 and 24 were removed due to their 1 ppm reading resolution.</t>
  </si>
  <si>
    <t>Results from laboratories 8, 14 and 23 were removed due to their 0.1 ppm reading resolution._x000D_
Results from laboratory 9 were removed due to their 1 ppm reading resolution.</t>
  </si>
  <si>
    <t>&lt; 2.5</t>
  </si>
  <si>
    <t>Results from laboratories 8 and 29 were removed due to their 1 ppm reading resolution.</t>
  </si>
  <si>
    <t>Results from laboratory 29 were removed due to their 1 ppm reading resolution.</t>
  </si>
  <si>
    <t>Results from laboratory 14 were removed due to their 0.1 ppm reading resolution._x000D_
Results from laboratory 9 were removed due to their 1 ppm reading resolution.</t>
  </si>
  <si>
    <t>Results from laboratories 2, 23 and 29 were removed due to their 0.1 ppm reading resolution.</t>
  </si>
  <si>
    <t>PF*OES/MS</t>
  </si>
  <si>
    <t>&lt; 3</t>
  </si>
  <si>
    <t>&lt; 70</t>
  </si>
  <si>
    <t>Results from laboratories 8, 14 and 29 were removed due to their 10 ppm reading resolution._x000D_
Results from laboratory 13 were removed due to their 100 ppm reading resolution.</t>
  </si>
  <si>
    <t>Results from laboratory 27 were removed due to their 1 ppm reading resolution.</t>
  </si>
  <si>
    <t>Results from laboratories 27 and 29 were removed due to their 1 ppm reading resolution.</t>
  </si>
  <si>
    <t>Results from laboratories 2, 9, 14 and 28 were removed due to their 0.1 ppm reading resolution._x000D_
Results from laboratory 29 were removed due to their 1 ppm reading resolution.</t>
  </si>
  <si>
    <t>Results from laboratories 2, 10, 28 and 29 were removed due to their 0.1 ppm reading resolution.</t>
  </si>
  <si>
    <t>Results from laboratories 13, 17, 18, 19, 20 and 21 were removed due to their 100 ppm reading resolution.</t>
  </si>
  <si>
    <t>Results from laboratories 6, 14 and 29 were removed due to their 1 ppm reading resolution.</t>
  </si>
  <si>
    <t>Results from laboratory 27 &amp; 29 were removed due to their 1 ppm reading resolution.</t>
  </si>
  <si>
    <t>Results from laboratories 2, 9, 14 and 29 were removed due to their 0.1 ppm reading resolution.</t>
  </si>
  <si>
    <t>&lt; 6</t>
  </si>
  <si>
    <t>Results from laboratories 2, 14 and 28 were removed due to their 0.1 ppm reading resolution.</t>
  </si>
  <si>
    <t>Results from laboratory 10 were removed due to their 1 ppm reading resolution.</t>
  </si>
  <si>
    <t>3A*OES</t>
  </si>
  <si>
    <t>3A*OES/MS</t>
  </si>
  <si>
    <t>3A*MS</t>
  </si>
  <si>
    <t>3A*AAS</t>
  </si>
  <si>
    <t>Results from laboratory 14 were removed due to their 10 ppm reading resolution.</t>
  </si>
  <si>
    <t>CL1*COL</t>
  </si>
  <si>
    <t>AQL*IC</t>
  </si>
  <si>
    <t>VOL*TITR</t>
  </si>
  <si>
    <t>PHF*ICH</t>
  </si>
  <si>
    <t>AQL*CIC</t>
  </si>
  <si>
    <t>CIC</t>
  </si>
  <si>
    <t>IS</t>
  </si>
  <si>
    <t>&lt; 200</t>
  </si>
  <si>
    <t>BV Geo</t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</si>
  <si>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</si>
  <si>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</si>
  <si>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</si>
  <si>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</si>
  <si>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</si>
  <si>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</si>
  <si>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3-acid (HNO3-HCIO4-HCI) digestion with atomic absorption spectroscopy</t>
  </si>
  <si>
    <t>3-acid (HNO3-HCIO4-HCI) digestion with inductively coupled plasma mass spectroscopy</t>
  </si>
  <si>
    <t>3-acid (HNO3-HCIO4-HCI) digestion with inductively coupled plasma optical emission spectroscopy</t>
  </si>
  <si>
    <t>3-acid (HNO3-HCIO4-HCI) digestion with ICP-OES or ICP-MS finish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</si>
  <si>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</si>
  <si>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</si>
  <si>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</si>
  <si>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</si>
  <si>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aqueous leach (water soluble) with combustion ion chromatography</t>
  </si>
  <si>
    <t>aqueous leach (water soluble) with ion chromatography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</si>
  <si>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</si>
  <si>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</si>
  <si>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</si>
  <si>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</si>
  <si>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inductively coupled plasma mass spectroscopy</t>
  </si>
  <si>
    <t>lithium borate fusion with inductively coupled plasma optical emission spectroscopy</t>
  </si>
  <si>
    <t>lithium borate fusion with ICP-OES or ICP-MS finish</t>
  </si>
  <si>
    <t>lithium borate fusion with X-ray fluorescence spectroscopy</t>
  </si>
  <si>
    <t>combustion ion chromatography</t>
  </si>
  <si>
    <t>carbonate leach with colorimetry</t>
  </si>
  <si>
    <t>fire assay with atomic absorption spectroscopy</t>
  </si>
  <si>
    <t>fire assay with inductively coupled plasma mass spectroscopy</t>
  </si>
  <si>
    <t>fire assay with inductively coupled plasma optical emission spectroscopy</t>
  </si>
  <si>
    <t>instrumental neutron activation analysis</t>
  </si>
  <si>
    <t>infrared combustion</t>
  </si>
  <si>
    <t>ion specific electrode</t>
  </si>
  <si>
    <t>loss on ignition by thermogravimetric analysis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</si>
  <si>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</si>
  <si>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</si>
  <si>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</si>
  <si>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potassium hydroxide fusion with ion chromatography</t>
  </si>
  <si>
    <t>pressed powder pellet with X-ray fluorescence spectroscopy</t>
  </si>
  <si>
    <t>volumetric method with titration</t>
  </si>
  <si>
    <t>Text Values:</t>
  </si>
  <si>
    <t>Insufficient Sample (Lab 2.10)</t>
  </si>
  <si>
    <t>Unable to report due to QC failure (Lab 2.27)</t>
  </si>
  <si>
    <t>Alex Stewart International, Mendoza, Argentina</t>
  </si>
  <si>
    <t>ALS, Lima, Peru</t>
  </si>
  <si>
    <t>ALS, Loughrea, Galway, Ireland</t>
  </si>
  <si>
    <t>ALS, Malaga, WA, Australia</t>
  </si>
  <si>
    <t>American Assay Laboratories, Sparks, Nevada, USA</t>
  </si>
  <si>
    <t>ARGETEST Mineral Processing, Ankara, Central Anatolia, Turkey</t>
  </si>
  <si>
    <t>Bureau Veritas Commodities Canada Ltd, Vancouver, BC, Canada</t>
  </si>
  <si>
    <t>Bureau Veritas Geoanalytical, Adelaide, SA, Australia</t>
  </si>
  <si>
    <t>Bureau Veritas Geoanalytical, Perth, WA, Australia</t>
  </si>
  <si>
    <t>CERTIMIN, Lima, Peru</t>
  </si>
  <si>
    <t>ESAN Istanbul, Istanbul, Turkey</t>
  </si>
  <si>
    <t>Inspectorate (BV), Lima, Peru</t>
  </si>
  <si>
    <t>Intertek, Cupang, Muntinlupa, Philippines</t>
  </si>
  <si>
    <t>Intertek, Perth, WA, Australia</t>
  </si>
  <si>
    <t>Intertek Genalysis, Adelaide, SA, Australia</t>
  </si>
  <si>
    <t>Intertek Minerals Ltd, Tarkwa, Western Region, Ghana</t>
  </si>
  <si>
    <t>Paragon Geochemical Laboratories, Sparks, Nevada, USA</t>
  </si>
  <si>
    <t>PT Geoservices Ltd, Cikarang, Jakarta Raya, Indonesia</t>
  </si>
  <si>
    <t>PT Intertek Utama Services, Jakarta Timur, DKI Jakarta, Indonesia</t>
  </si>
  <si>
    <t>Saskatchewan Research Council, Saskatoon, Saskatchewan, Canada</t>
  </si>
  <si>
    <t>SGS Australia Mineral Services, Perth, WA, Australia</t>
  </si>
  <si>
    <t>SGS Canada Inc., Vancouver, BC, Canada</t>
  </si>
  <si>
    <t>SGS del Peru, Lima, Peru</t>
  </si>
  <si>
    <t>SGS Geosol Laboratorios Ltda, Vespasiano, Minas Gerais, Brazil</t>
  </si>
  <si>
    <t>SGS Mineral Services, Townsville, QLD, Australia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</si>
  <si>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</si>
  <si>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</si>
  <si>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</si>
  <si>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LOI</t>
    </r>
    <r>
      <rPr>
        <vertAlign val="superscript"/>
        <sz val="10"/>
        <color theme="10"/>
        <rFont val="Arial"/>
        <family val="2"/>
      </rPr>
      <t>1000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</si>
  <si>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</si>
  <si>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</si>
  <si>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</si>
  <si>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</si>
  <si>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</si>
  <si>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t>Au, Gold (ppm)</t>
  </si>
  <si>
    <t>Ag, Silver (ppm)</t>
  </si>
  <si>
    <t>Al, Aluminium (wt.%)</t>
  </si>
  <si>
    <t>As, Arsenic (ppm)</t>
  </si>
  <si>
    <t>Ba, Barium (wt.%)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</si>
  <si>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</si>
  <si>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</si>
  <si>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</si>
  <si>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</si>
  <si>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</si>
  <si>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</si>
  <si>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</si>
  <si>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</si>
  <si>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</si>
  <si>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</si>
  <si>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</si>
  <si>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</si>
  <si>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</si>
  <si>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</si>
  <si>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</si>
  <si>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</si>
  <si>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</si>
  <si>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</si>
  <si>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</si>
  <si>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</si>
  <si>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</si>
  <si>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</si>
  <si>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</si>
  <si>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</si>
  <si>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</si>
  <si>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</si>
  <si>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</si>
  <si>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</si>
  <si>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</si>
  <si>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</si>
  <si>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</si>
  <si>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</si>
  <si>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</si>
  <si>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</si>
  <si>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</si>
  <si>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</si>
  <si>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</si>
  <si>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</si>
  <si>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</si>
  <si>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</si>
  <si>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</si>
  <si>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</si>
  <si>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</si>
  <si>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</si>
  <si>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</si>
  <si>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</si>
  <si>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</si>
  <si>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</si>
  <si>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</si>
  <si>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</si>
  <si>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</si>
  <si>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</si>
  <si>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</si>
  <si>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</si>
  <si>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</si>
  <si>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Ge, Germanium (ppm)</t>
  </si>
  <si>
    <t>Si, Silicon (wt.%)</t>
  </si>
  <si>
    <t>Cl, Chlorine (ppm)</t>
  </si>
  <si>
    <t>F, Fluorine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</si>
  <si>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</si>
  <si>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520c (Certified Value 0.192 ppm)</t>
  </si>
  <si>
    <t>Analytical results for Au in OREAS 520c (Indicative Value 0.111 ppm)</t>
  </si>
  <si>
    <t>Analytical results for Ag in OREAS 520c (Certified Value 0.819 ppm)</t>
  </si>
  <si>
    <t>Analytical results for Al in OREAS 520c (Certified Value 6.22 wt.%)</t>
  </si>
  <si>
    <t>Analytical results for As in OREAS 520c (Certified Value 91 ppm)</t>
  </si>
  <si>
    <t>Analytical results for B in OREAS 520c (Indicative Value &lt; 10 ppm)</t>
  </si>
  <si>
    <t>Analytical results for Ba in OREAS 520c (Certified Value 0.401 wt.%)</t>
  </si>
  <si>
    <t>Analytical results for Be in OREAS 520c (Certified Value 2.24 ppm)</t>
  </si>
  <si>
    <t>Analytical results for Bi in OREAS 520c (Certified Value 1.7 ppm)</t>
  </si>
  <si>
    <t>Analytical results for Ca in OREAS 520c (Certified Value 2.12 wt.%)</t>
  </si>
  <si>
    <t>Analytical results for Cd in OREAS 520c (Certified Value 0.36 ppm)</t>
  </si>
  <si>
    <t>Analytical results for Ce in OREAS 520c (Certified Value 111 ppm)</t>
  </si>
  <si>
    <t>Analytical results for Co in OREAS 520c (Certified Value 121 ppm)</t>
  </si>
  <si>
    <t>Analytical results for Cr in OREAS 520c (Certified Value 71 ppm)</t>
  </si>
  <si>
    <t>Analytical results for Cs in OREAS 520c (Certified Value 3.97 ppm)</t>
  </si>
  <si>
    <t>Analytical results for Cu in OREAS 520c (Certified Value 0.291 wt.%)</t>
  </si>
  <si>
    <t>Analytical results for Dy in OREAS 520c (Certified Value 4.03 ppm)</t>
  </si>
  <si>
    <t>Analytical results for Er in OREAS 520c (Certified Value 1.69 ppm)</t>
  </si>
  <si>
    <t>Analytical results for Eu in OREAS 520c (Certified Value 1.76 ppm)</t>
  </si>
  <si>
    <t>Analytical results for Fe in OREAS 520c (Certified Value 12.56 wt.%)</t>
  </si>
  <si>
    <t>Analytical results for Ga in OREAS 520c (Certified Value 18.2 ppm)</t>
  </si>
  <si>
    <t>Analytical results for Gd in OREAS 520c (Certified Value 5.82 ppm)</t>
  </si>
  <si>
    <t>Analytical results for Ge in OREAS 520c (Indicative Value 0.28 ppm)</t>
  </si>
  <si>
    <t>Analytical results for Hf in OREAS 520c (Certified Value 4.96 ppm)</t>
  </si>
  <si>
    <t>Analytical results for Hg in OREAS 520c (Indicative Value 0.095 ppm)</t>
  </si>
  <si>
    <t>Analytical results for Ho in OREAS 520c (Certified Value 0.63 ppm)</t>
  </si>
  <si>
    <t>Analytical results for In in OREAS 520c (Certified Value 0.13 ppm)</t>
  </si>
  <si>
    <t>Analytical results for K in OREAS 520c (Certified Value 2.15 wt.%)</t>
  </si>
  <si>
    <t>Analytical results for La in OREAS 520c (Certified Value 73 ppm)</t>
  </si>
  <si>
    <t>Analytical results for Li in OREAS 520c (Certified Value 18.3 ppm)</t>
  </si>
  <si>
    <t>Analytical results for Lu in OREAS 520c (Certified Value 0.2 ppm)</t>
  </si>
  <si>
    <t>Analytical results for Mg in OREAS 520c (Certified Value 1.06 wt.%)</t>
  </si>
  <si>
    <t>Analytical results for Mn in OREAS 520c (Certified Value 0.083 wt.%)</t>
  </si>
  <si>
    <t>Analytical results for Mo in OREAS 520c (Certified Value 45.3 ppm)</t>
  </si>
  <si>
    <t>Analytical results for Na in OREAS 520c (Certified Value 1.81 wt.%)</t>
  </si>
  <si>
    <t>Analytical results for Nb in OREAS 520c (Certified Value 14.7 ppm)</t>
  </si>
  <si>
    <t>Analytical results for Nd in OREAS 520c (Certified Value 40.6 ppm)</t>
  </si>
  <si>
    <t>Analytical results for Ni in OREAS 520c (Certified Value 45.9 ppm)</t>
  </si>
  <si>
    <t>Analytical results for P in OREAS 520c (Certified Value 0.069 wt.%)</t>
  </si>
  <si>
    <t>Analytical results for Pb in OREAS 520c (Certified Value 127 ppm)</t>
  </si>
  <si>
    <t>Analytical results for Pr in OREAS 520c (Certified Value 11.3 ppm)</t>
  </si>
  <si>
    <t>Analytical results for Rb in OREAS 520c (Certified Value 94 ppm)</t>
  </si>
  <si>
    <t>Analytical results for Re in OREAS 520c (Certified Value 0.02 ppm)</t>
  </si>
  <si>
    <t>Analytical results for S in OREAS 520c (Certified Value 0.575 wt.%)</t>
  </si>
  <si>
    <t>Analytical results for Sb in OREAS 520c (Certified Value 3.52 ppm)</t>
  </si>
  <si>
    <t>Analytical results for Sc in OREAS 520c (Certified Value 8.49 ppm)</t>
  </si>
  <si>
    <t>Analytical results for Se in OREAS 520c (Certified Value 1.04 ppm)</t>
  </si>
  <si>
    <t>Analytical results for Sm in OREAS 520c (Certified Value 7.28 ppm)</t>
  </si>
  <si>
    <t>Analytical results for Sn in OREAS 520c (Certified Value 4.13 ppm)</t>
  </si>
  <si>
    <t>Analytical results for Sr in OREAS 520c (Certified Value 238 ppm)</t>
  </si>
  <si>
    <t>Analytical results for Ta in OREAS 520c (Certified Value 1.07 ppm)</t>
  </si>
  <si>
    <t>Analytical results for Tb in OREAS 520c (Certified Value 0.82 ppm)</t>
  </si>
  <si>
    <t>Analytical results for Te in OREAS 520c (Certified Value 0.24 ppm)</t>
  </si>
  <si>
    <t>Analytical results for Th in OREAS 520c (Certified Value 10.6 ppm)</t>
  </si>
  <si>
    <t>Analytical results for Ti in OREAS 520c (Certified Value 0.312 wt.%)</t>
  </si>
  <si>
    <t>Analytical results for Tl in OREAS 520c (Certified Value 0.7 ppm)</t>
  </si>
  <si>
    <t>Analytical results for Tm in OREAS 520c (Certified Value 0.21 ppm)</t>
  </si>
  <si>
    <t>Analytical results for U in OREAS 520c (Certified Value 11.9 ppm)</t>
  </si>
  <si>
    <t>Analytical results for V in OREAS 520c (Certified Value 57 ppm)</t>
  </si>
  <si>
    <t>Analytical results for W in OREAS 520c (Certified Value 19.7 ppm)</t>
  </si>
  <si>
    <t>Analytical results for Y in OREAS 520c (Certified Value 18.5 ppm)</t>
  </si>
  <si>
    <t>Analytical results for Yb in OREAS 520c (Certified Value 1.37 ppm)</t>
  </si>
  <si>
    <t>Analytical results for Zn in OREAS 520c (Certified Value 496 ppm)</t>
  </si>
  <si>
    <t>Analytical results for Zr in OREAS 520c (Certified Value 188 ppm)</t>
  </si>
  <si>
    <t>Analytical results for Ag in OREAS 520c (Certified Value 0.782 ppm)</t>
  </si>
  <si>
    <t>Analytical results for Al in OREAS 520c (Certified Value 1.02 wt.%)</t>
  </si>
  <si>
    <t>Analytical results for As in OREAS 520c (Certified Value 87 ppm)</t>
  </si>
  <si>
    <t>Analytical results for B in OREAS 520c (Indicative Value 8.53 ppm)</t>
  </si>
  <si>
    <t>Analytical results for Ba in OREAS 520c (Indicative Value 416 ppm)</t>
  </si>
  <si>
    <t>Analytical results for Be in OREAS 520c (Certified Value 0.9 ppm)</t>
  </si>
  <si>
    <t>Analytical results for Bi in OREAS 520c (Certified Value 1.71 ppm)</t>
  </si>
  <si>
    <t>Analytical results for Ca in OREAS 520c (Certified Value 1.06 wt.%)</t>
  </si>
  <si>
    <t>Analytical results for Cd in OREAS 520c (Certified Value 0.35 ppm)</t>
  </si>
  <si>
    <t>Analytical results for Ce in OREAS 520c (Certified Value 70 ppm)</t>
  </si>
  <si>
    <t>Analytical results for Co in OREAS 520c (Certified Value 117 ppm)</t>
  </si>
  <si>
    <t>Analytical results for Cr in OREAS 520c (Certified Value 27.6 ppm)</t>
  </si>
  <si>
    <t>Analytical results for Cs in OREAS 520c (Certified Value 1.11 ppm)</t>
  </si>
  <si>
    <t>Analytical results for Cu in OREAS 520c (Certified Value 0.289 wt.%)</t>
  </si>
  <si>
    <t>Analytical results for Dy in OREAS 520c (Certified Value 2.59 ppm)</t>
  </si>
  <si>
    <t>Analytical results for Er in OREAS 520c (Certified Value 0.97 ppm)</t>
  </si>
  <si>
    <t>Analytical results for Eu in OREAS 520c (Certified Value 0.94 ppm)</t>
  </si>
  <si>
    <t>Analytical results for Fe in OREAS 520c (Certified Value 11.38 wt.%)</t>
  </si>
  <si>
    <t>Analytical results for Ga in OREAS 520c (Certified Value 4.74 ppm)</t>
  </si>
  <si>
    <t>Analytical results for Gd in OREAS 520c (Certified Value 3.67 ppm)</t>
  </si>
  <si>
    <t>Analytical results for Ge in OREAS 520c (Indicative Value 0.17 ppm)</t>
  </si>
  <si>
    <t>Analytical results for Hf in OREAS 520c (Certified Value 1.45 ppm)</t>
  </si>
  <si>
    <t>Analytical results for Hg in OREAS 520c (Indicative Value 0.031 ppm)</t>
  </si>
  <si>
    <t>Analytical results for Ho in OREAS 520c (Certified Value 0.4 ppm)</t>
  </si>
  <si>
    <t>Analytical results for In in OREAS 520c (Certified Value 0.093 ppm)</t>
  </si>
  <si>
    <t>Analytical results for K in OREAS 520c (Certified Value 0.357 wt.%)</t>
  </si>
  <si>
    <t>Analytical results for La in OREAS 520c (Certified Value 50 ppm)</t>
  </si>
  <si>
    <t>Analytical results for Li in OREAS 520c (Certified Value 7.19 ppm)</t>
  </si>
  <si>
    <t>Analytical results for Lu in OREAS 520c (Certified Value 0.11 ppm)</t>
  </si>
  <si>
    <t>Analytical results for Mg in OREAS 520c (Certified Value 0.656 wt.%)</t>
  </si>
  <si>
    <t>Analytical results for Mn in OREAS 520c (Certified Value 0.069 wt.%)</t>
  </si>
  <si>
    <t>Analytical results for Mo in OREAS 520c (Certified Value 43.8 ppm)</t>
  </si>
  <si>
    <t>Analytical results for Na in OREAS 520c (Certified Value 0.143 wt.%)</t>
  </si>
  <si>
    <t>Analytical results for Nb in OREAS 520c (Certified Value 0.77 ppm)</t>
  </si>
  <si>
    <t>Analytical results for Nd in OREAS 520c (Certified Value 25.9 ppm)</t>
  </si>
  <si>
    <t>Analytical results for Ni in OREAS 520c (Certified Value 39.6 ppm)</t>
  </si>
  <si>
    <t>Analytical results for P in OREAS 520c (Certified Value 0.058 wt.%)</t>
  </si>
  <si>
    <t>Analytical results for Pb in OREAS 520c (Certified Value 110 ppm)</t>
  </si>
  <si>
    <t>Analytical results for Pd in OREAS 520c (Indicative Value 38.3 ppb)</t>
  </si>
  <si>
    <t>Analytical results for Pr in OREAS 520c (Certified Value 7.28 ppm)</t>
  </si>
  <si>
    <t>Analytical results for Pt in OREAS 520c (Indicative Value &lt; 5 ppb)</t>
  </si>
  <si>
    <t>Analytical results for Rb in OREAS 520c (Certified Value 20 ppm)</t>
  </si>
  <si>
    <t>Analytical results for Re in OREAS 520c (Certified Value 0.021 ppm)</t>
  </si>
  <si>
    <t>Analytical results for Ru in OREAS 520c (Indicative Value 0.024 ppm)</t>
  </si>
  <si>
    <t>Analytical results for S in OREAS 520c (Certified Value 0.542 wt.%)</t>
  </si>
  <si>
    <t>Analytical results for Sb in OREAS 520c (Certified Value 2.54 ppm)</t>
  </si>
  <si>
    <t>Analytical results for Sc in OREAS 520c (Certified Value 3 ppm)</t>
  </si>
  <si>
    <t>Analytical results for Se in OREAS 520c (Indicative Value 0.8 ppm)</t>
  </si>
  <si>
    <t>Analytical results for Sm in OREAS 520c (Certified Value 4.65 ppm)</t>
  </si>
  <si>
    <t>Analytical results for Sn in OREAS 520c (Certified Value 2.55 ppm)</t>
  </si>
  <si>
    <t>Analytical results for Sr in OREAS 520c (Certified Value 47.4 ppm)</t>
  </si>
  <si>
    <t>Analytical results for Ta in OREAS 520c (Indicative Value 0.01 ppm)</t>
  </si>
  <si>
    <t>Analytical results for Tb in OREAS 520c (Certified Value 0.52 ppm)</t>
  </si>
  <si>
    <t>Analytical results for Te in OREAS 520c (Certified Value 0.2 ppm)</t>
  </si>
  <si>
    <t>Analytical results for Th in OREAS 520c (Certified Value 6.96 ppm)</t>
  </si>
  <si>
    <t>Analytical results for Ti in OREAS 520c (Certified Value 0.07 wt.%)</t>
  </si>
  <si>
    <t>Analytical results for Tl in OREAS 520c (Certified Value 0.23 ppm)</t>
  </si>
  <si>
    <t>Analytical results for Tm in OREAS 520c (Certified Value 0.12 ppm)</t>
  </si>
  <si>
    <t>Analytical results for U in OREAS 520c (Certified Value 10.1 ppm)</t>
  </si>
  <si>
    <t>Analytical results for V in OREAS 520c (Certified Value 26.7 ppm)</t>
  </si>
  <si>
    <t>Analytical results for W in OREAS 520c (Certified Value 13.8 ppm)</t>
  </si>
  <si>
    <t>Analytical results for Y in OREAS 520c (Certified Value 10.8 ppm)</t>
  </si>
  <si>
    <t>Analytical results for Yb in OREAS 520c (Certified Value 0.74 ppm)</t>
  </si>
  <si>
    <t>Analytical results for Zn in OREAS 520c (Certified Value 445 ppm)</t>
  </si>
  <si>
    <t>Analytical results for Zr in OREAS 520c (Certified Value 57 ppm)</t>
  </si>
  <si>
    <t>Analytical results for Ag in OREAS 520c (Indicative Value 1.29 ppm)</t>
  </si>
  <si>
    <t>Analytical results for Al in OREAS 520c (Certified Value 6.4 wt.%)</t>
  </si>
  <si>
    <t>Analytical results for As in OREAS 520c (Certified Value 92 ppm)</t>
  </si>
  <si>
    <t>Analytical results for B in OREAS 520c (Indicative Value 41.8 ppm)</t>
  </si>
  <si>
    <t>Analytical results for Ba in OREAS 520c (Certified Value 0.422 wt.%)</t>
  </si>
  <si>
    <t>Analytical results for Be in OREAS 520c (Certified Value 2.44 ppm)</t>
  </si>
  <si>
    <t>Analytical results for Bi in OREAS 520c (Indicative Value 1.84 ppm)</t>
  </si>
  <si>
    <t>Analytical results for Ca in OREAS 520c (Certified Value 2.17 wt.%)</t>
  </si>
  <si>
    <t>Analytical results for Cd in OREAS 520c (Indicative Value 0.44 ppm)</t>
  </si>
  <si>
    <t>Analytical results for Ce in OREAS 520c (Certified Value 115 ppm)</t>
  </si>
  <si>
    <t>Analytical results for Co in OREAS 520c (Certified Value 119 ppm)</t>
  </si>
  <si>
    <t>Analytical results for Cr in OREAS 520c (Certified Value 80 ppm)</t>
  </si>
  <si>
    <t>Analytical results for Cs in OREAS 520c (Certified Value 4.09 ppm)</t>
  </si>
  <si>
    <t>Analytical results for Cu in OREAS 520c (Certified Value 0.288 wt.%)</t>
  </si>
  <si>
    <t>Analytical results for Dy in OREAS 520c (Certified Value 4.3 ppm)</t>
  </si>
  <si>
    <t>Analytical results for Er in OREAS 520c (Certified Value 1.95 ppm)</t>
  </si>
  <si>
    <t>Analytical results for Eu in OREAS 520c (Certified Value 1.7 ppm)</t>
  </si>
  <si>
    <t>Analytical results for Fe in OREAS 520c (Certified Value 13.2 wt.%)</t>
  </si>
  <si>
    <t>Analytical results for Ga in OREAS 520c (Certified Value 19 ppm)</t>
  </si>
  <si>
    <t>Analytical results for Gd in OREAS 520c (Certified Value 6.21 ppm)</t>
  </si>
  <si>
    <t>Analytical results for Ge in OREAS 520c (Certified Value 2.8 ppm)</t>
  </si>
  <si>
    <t>Analytical results for Hf in OREAS 520c (Certified Value 5.33 ppm)</t>
  </si>
  <si>
    <t>Analytical results for Hg in OREAS 520c (Indicative Value &lt; 0.1 ppm)</t>
  </si>
  <si>
    <t>Analytical results for Ho in OREAS 520c (Certified Value 0.77 ppm)</t>
  </si>
  <si>
    <t>Analytical results for In in OREAS 520c (Indicative Value 0.13 ppm)</t>
  </si>
  <si>
    <t>Analytical results for K in OREAS 520c (Certified Value 2.2 wt.%)</t>
  </si>
  <si>
    <t>Analytical results for La in OREAS 520c (Certified Value 75 ppm)</t>
  </si>
  <si>
    <t>Analytical results for Li in OREAS 520c (Certified Value 20.3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</si>
  <si>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520c (Indicative Value 3.35 wt.%)</t>
    </r>
  </si>
  <si>
    <t>Analytical results for Lu in OREAS 520c (Certified Value 0.22 ppm)</t>
  </si>
  <si>
    <t>Analytical results for Mg in OREAS 520c (Certified Value 1.09 wt.%)</t>
  </si>
  <si>
    <t>Analytical results for Mn in OREAS 520c (Certified Value 0.085 wt.%)</t>
  </si>
  <si>
    <t>Analytical results for Na in OREAS 520c (Certified Value 1.78 wt.%)</t>
  </si>
  <si>
    <t>Analytical results for Nb in OREAS 520c (Certified Value 15.7 ppm)</t>
  </si>
  <si>
    <t>Analytical results for Nd in OREAS 520c (Certified Value 41.5 ppm)</t>
  </si>
  <si>
    <t>Analytical results for Ni in OREAS 520c (Certified Value 48.1 ppm)</t>
  </si>
  <si>
    <t>Analytical results for P in OREAS 520c (Certified Value 0.072 wt.%)</t>
  </si>
  <si>
    <t>Analytical results for Pb in OREAS 520c (Certified Value 130 ppm)</t>
  </si>
  <si>
    <t>Analytical results for Pr in OREAS 520c (Certified Value 11.8 ppm)</t>
  </si>
  <si>
    <t>Analytical results for Rb in OREAS 520c (Certified Value 93 ppm)</t>
  </si>
  <si>
    <t>Analytical results for Re in OREAS 520c (Indicative Value 0.14 ppm)</t>
  </si>
  <si>
    <t>Analytical results for S in OREAS 520c (Certified Value 0.581 wt.%)</t>
  </si>
  <si>
    <t>Analytical results for Sb in OREAS 520c (Certified Value 3.61 ppm)</t>
  </si>
  <si>
    <t>Analytical results for Sc in OREAS 520c (Certified Value 8.33 ppm)</t>
  </si>
  <si>
    <t>Analytical results for Se in OREAS 520c (Indicative Value &lt; 1 ppm)</t>
  </si>
  <si>
    <t>Analytical results for Si in OREAS 520c (Certified Value 25.1 wt.%)</t>
  </si>
  <si>
    <t>Analytical results for Sn in OREAS 520c (Certified Value 4.83 ppm)</t>
  </si>
  <si>
    <t>Analytical results for Sr in OREAS 520c (Certified Value 244 ppm)</t>
  </si>
  <si>
    <t>Analytical results for Ta in OREAS 520c (Certified Value 1.19 ppm)</t>
  </si>
  <si>
    <t>Analytical results for Tb in OREAS 520c (Certified Value 0.84 ppm)</t>
  </si>
  <si>
    <t>Analytical results for Te in OREAS 520c (Certified Value &lt; 1 ppm)</t>
  </si>
  <si>
    <t>Analytical results for Th in OREAS 520c (Certified Value 10.7 ppm)</t>
  </si>
  <si>
    <t>Analytical results for Ti in OREAS 520c (Certified Value 0.335 wt.%)</t>
  </si>
  <si>
    <t>Analytical results for Tl in OREAS 520c (Certified Value 0.73 ppm)</t>
  </si>
  <si>
    <t>Analytical results for Tm in OREAS 520c (Certified Value 0.26 ppm)</t>
  </si>
  <si>
    <t>Analytical results for V in OREAS 520c (Certified Value 59 ppm)</t>
  </si>
  <si>
    <t>Analytical results for W in OREAS 520c (Certified Value 20 ppm)</t>
  </si>
  <si>
    <t>Analytical results for Y in OREAS 520c (Certified Value 21 ppm)</t>
  </si>
  <si>
    <t>Analytical results for Yb in OREAS 520c (Certified Value 1.58 ppm)</t>
  </si>
  <si>
    <t>Analytical results for Zn in OREAS 520c (Certified Value 511 ppm)</t>
  </si>
  <si>
    <t>Analytical results for Zr in OREAS 520c (Certified Value 199 ppm)</t>
  </si>
  <si>
    <t>Analytical results for Ag in OREAS 520c (Certified Value 0.815 ppm)</t>
  </si>
  <si>
    <t>Analytical results for Al in OREAS 520c (Indicative Value 2.54 wt.%)</t>
  </si>
  <si>
    <t>Analytical results for As in OREAS 520c (Certified Value 85 ppm)</t>
  </si>
  <si>
    <t>Analytical results for B in OREAS 520c (Indicative Value &lt; 5 ppm)</t>
  </si>
  <si>
    <t>Analytical results for Ba in OREAS 520c (Indicative Value 0.218 wt.%)</t>
  </si>
  <si>
    <t>Analytical results for Be in OREAS 520c (Indicative Value 1.04 ppm)</t>
  </si>
  <si>
    <t>Analytical results for Bi in OREAS 520c (Indicative Value &lt; 5 ppm)</t>
  </si>
  <si>
    <t>Analytical results for Ca in OREAS 520c (Indicative Value 0.98 wt.%)</t>
  </si>
  <si>
    <t>Analytical results for Cd in OREAS 520c (Indicative Value &lt; 1 ppm)</t>
  </si>
  <si>
    <t>Analytical results for Ce in OREAS 520c (Indicative Value 89 ppm)</t>
  </si>
  <si>
    <t>Analytical results for Cr in OREAS 520c (Indicative Value 25.4 ppm)</t>
  </si>
  <si>
    <t>Analytical results for Cs in OREAS 520c (Indicative Value 2.11 ppm)</t>
  </si>
  <si>
    <t>Analytical results for Fe in OREAS 520c (Certified Value 11.99 wt.%)</t>
  </si>
  <si>
    <t>Analytical results for Ga in OREAS 520c (Indicative Value 13.8 ppm)</t>
  </si>
  <si>
    <t>Analytical results for Ge in OREAS 520c (Indicative Value &lt; 5 ppm)</t>
  </si>
  <si>
    <t>Analytical results for Hf in OREAS 520c (Indicative Value 1.69 ppm)</t>
  </si>
  <si>
    <t>Analytical results for Hg in OREAS 520c (Indicative Value &lt; 1 ppm)</t>
  </si>
  <si>
    <t>Analytical results for In in OREAS 520c (Indicative Value &lt; 5 ppm)</t>
  </si>
  <si>
    <t>Analytical results for K in OREAS 520c (Indicative Value 0.996 wt.%)</t>
  </si>
  <si>
    <t>Analytical results for La in OREAS 520c (Indicative Value 59 ppm)</t>
  </si>
  <si>
    <t>Analytical results for Li in OREAS 520c (Indicative Value 14.4 ppm)</t>
  </si>
  <si>
    <t>Analytical results for Lu in OREAS 520c (Indicative Value &lt; 5 ppm)</t>
  </si>
  <si>
    <t>Analytical results for Mg in OREAS 520c (Indicative Value 0.667 wt.%)</t>
  </si>
  <si>
    <t>Analytical results for Mn in OREAS 520c (Indicative Value 0.07 wt.%)</t>
  </si>
  <si>
    <t>Analytical results for Mo in OREAS 520c (Certified Value 40.8 ppm)</t>
  </si>
  <si>
    <t>Analytical results for Na in OREAS 520c (Indicative Value 0.132 wt.%)</t>
  </si>
  <si>
    <t>Analytical results for Nb in OREAS 520c (Indicative Value 1.24 ppm)</t>
  </si>
  <si>
    <t>Analytical results for Ni in OREAS 520c (Indicative Value 37.5 ppm)</t>
  </si>
  <si>
    <t>Analytical results for P in OREAS 520c (Indicative Value 0.061 wt.%)</t>
  </si>
  <si>
    <t>Analytical results for Pb in OREAS 520c (Indicative Value 116 ppm)</t>
  </si>
  <si>
    <t>Analytical results for Rb in OREAS 520c (Indicative Value 95 ppm)</t>
  </si>
  <si>
    <t>Analytical results for Re in OREAS 520c (Indicative Value &lt; 5 ppm)</t>
  </si>
  <si>
    <t>Analytical results for S in OREAS 520c (Certified Value 0.565 wt.%)</t>
  </si>
  <si>
    <t>Analytical results for Sb in OREAS 520c (Indicative Value &lt; 5 ppm)</t>
  </si>
  <si>
    <t>Analytical results for Sc in OREAS 520c (Indicative Value 4.62 ppm)</t>
  </si>
  <si>
    <t>Analytical results for Se in OREAS 520c (Indicative Value &lt; 5 ppm)</t>
  </si>
  <si>
    <t>Analytical results for Sn in OREAS 520c (Indicative Value &lt; 10 ppm)</t>
  </si>
  <si>
    <t>Analytical results for Sr in OREAS 520c (Indicative Value 114 ppm)</t>
  </si>
  <si>
    <t>Analytical results for Ta in OREAS 520c (Indicative Value &lt; 0.3 ppm)</t>
  </si>
  <si>
    <t>Analytical results for Tb in OREAS 520c (Indicative Value 0.68 ppm)</t>
  </si>
  <si>
    <t>Analytical results for Te in OREAS 520c (Indicative Value &lt; 5 ppm)</t>
  </si>
  <si>
    <t>Analytical results for Th in OREAS 520c (Indicative Value 12.6 ppm)</t>
  </si>
  <si>
    <t>Analytical results for Ti in OREAS 520c (Indicative Value 0.166 wt.%)</t>
  </si>
  <si>
    <t>Analytical results for Tl in OREAS 520c (Indicative Value &lt; 5 ppm)</t>
  </si>
  <si>
    <t>Analytical results for U in OREAS 520c (Indicative Value 10.1 ppm)</t>
  </si>
  <si>
    <t>Analytical results for V in OREAS 520c (Indicative Value 31.1 ppm)</t>
  </si>
  <si>
    <t>Analytical results for W in OREAS 520c (Indicative Value &lt; 5 ppm)</t>
  </si>
  <si>
    <t>Analytical results for Y in OREAS 520c (Indicative Value 13.3 ppm)</t>
  </si>
  <si>
    <t>Analytical results for Yb in OREAS 520c (Indicative Value 0.88 ppm)</t>
  </si>
  <si>
    <t>Analytical results for Zn in OREAS 520c (Indicative Value 467 ppm)</t>
  </si>
  <si>
    <t>Analytical results for Zr in OREAS 520c (Indicative Value 86 ppm)</t>
  </si>
  <si>
    <t>Analytical results for Cl in OREAS 520c (Certified Value 321 ppm)</t>
  </si>
  <si>
    <t>Analytical results for F in OREAS 520c (Certified Value 700 ppm)</t>
  </si>
  <si>
    <t>Analytical results for C in OREAS 520c (Indicative Value 0.28 wt.%)</t>
  </si>
  <si>
    <t>Analytical results for S in OREAS 520c (Certified Value 0.583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</si>
  <si>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520c (Indicative Value 12.28 wt.%)</t>
    </r>
  </si>
  <si>
    <t>Analytical results for As in OREAS 520c (Indicative Value 90 ppm)</t>
  </si>
  <si>
    <t>Analytical results for Ba in OREAS 520c (Indicative Value 4210 ppm)</t>
  </si>
  <si>
    <t>Analytical results for CaO in OREAS 520c (Indicative Value 3.04 wt.%)</t>
  </si>
  <si>
    <t>Analytical results for Cl in OREAS 520c (Indicative Value 190 ppm)</t>
  </si>
  <si>
    <t>Analytical results for Co in OREAS 520c (Indicative Value 110 ppm)</t>
  </si>
  <si>
    <t>Analytical results for Cr in OREAS 520c (Indicative Value 70 ppm)</t>
  </si>
  <si>
    <t>Analytical results for Cu in OREAS 520c (Indicative Value 2900 ppm)</t>
  </si>
  <si>
    <t>Analytical results for Fe in OREAS 520c (Indicative Value 13.15 wt.%)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</si>
  <si>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520c (Indicative Value 2.63 wt.%)</t>
    </r>
  </si>
  <si>
    <t>Analytical results for MgO in OREAS 520c (Indicative Value 1.85 wt.%)</t>
  </si>
  <si>
    <t>Analytical results for MnO in OREAS 520c (Indicative Value 0.11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</si>
  <si>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520c (Indicative Value 2.48 wt.%)</t>
    </r>
  </si>
  <si>
    <t>Analytical results for Ni in OREAS 520c (Indicative Value 60 ppm)</t>
  </si>
  <si>
    <t>Analytical results for P in OREAS 520c (Indicative Value 0.07 wt.%)</t>
  </si>
  <si>
    <t>Analytical results for Pb in OREAS 520c (Indicative Value 150 ppm)</t>
  </si>
  <si>
    <t>Analytical results for S in OREAS 520c (Indicative Value 0.603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</si>
  <si>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520c (Indicative Value 54.91 wt.%)</t>
    </r>
  </si>
  <si>
    <t>Analytical results for Sn in OREAS 520c (Indicative Value 40 ppm)</t>
  </si>
  <si>
    <t>Analytical results for Sr in OREAS 520c (Indicative Value 340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</si>
  <si>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520c (Indicative Value 0.55 wt.%)</t>
    </r>
  </si>
  <si>
    <t>Analytical results for V in OREAS 520c (Indicative Value 65 ppm)</t>
  </si>
  <si>
    <t>Analytical results for Zn in OREAS 520c (Indicative Value 515 ppm)</t>
  </si>
  <si>
    <t>Analytical results for Zr in OREAS 520c (Indicative Value 190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</si>
  <si>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520c (Indicative Value 2.04 wt.%)</t>
    </r>
  </si>
  <si>
    <t>Analytical results for Ag in OREAS 520c (Indicative Value 0.75 ppm)</t>
  </si>
  <si>
    <t>Analytical results for As in OREAS 520c (Indicative Value 91 ppm)</t>
  </si>
  <si>
    <t>Analytical results for Ba in OREAS 520c (Indicative Value 4275 ppm)</t>
  </si>
  <si>
    <t>Analytical results for Be in OREAS 520c (Indicative Value 2.4 ppm)</t>
  </si>
  <si>
    <t>Analytical results for Bi in OREAS 520c (Indicative Value 1.79 ppm)</t>
  </si>
  <si>
    <t>Analytical results for Cd in OREAS 520c (Indicative Value 0.25 ppm)</t>
  </si>
  <si>
    <t>Analytical results for Ce in OREAS 520c (Indicative Value 113 ppm)</t>
  </si>
  <si>
    <t>Analytical results for Co in OREAS 520c (Indicative Value 125 ppm)</t>
  </si>
  <si>
    <t>Analytical results for Cr in OREAS 520c (Indicative Value 76 ppm)</t>
  </si>
  <si>
    <t>Analytical results for Cs in OREAS 520c (Indicative Value 3.68 ppm)</t>
  </si>
  <si>
    <t>Analytical results for Cu in OREAS 520c (Indicative Value 2870 ppm)</t>
  </si>
  <si>
    <t>Analytical results for Dy in OREAS 520c (Indicative Value 4.29 ppm)</t>
  </si>
  <si>
    <t>Analytical results for Er in OREAS 520c (Indicative Value 1.9 ppm)</t>
  </si>
  <si>
    <t>Analytical results for Eu in OREAS 520c (Indicative Value 1.67 ppm)</t>
  </si>
  <si>
    <t>Analytical results for Ga in OREAS 520c (Indicative Value 18 ppm)</t>
  </si>
  <si>
    <t>Analytical results for Gd in OREAS 520c (Indicative Value 5.9 ppm)</t>
  </si>
  <si>
    <t>Analytical results for Ge in OREAS 520c (Indicative Value 2.33 ppm)</t>
  </si>
  <si>
    <t>Analytical results for Hf in OREAS 520c (Indicative Value 5.27 ppm)</t>
  </si>
  <si>
    <t>Analytical results for Ho in OREAS 520c (Indicative Value 0.76 ppm)</t>
  </si>
  <si>
    <t>Analytical results for La in OREAS 520c (Indicative Value 75 ppm)</t>
  </si>
  <si>
    <t>Analytical results for Lu in OREAS 520c (Indicative Value 0.21 ppm)</t>
  </si>
  <si>
    <t>Analytical results for Mn in OREAS 520c (Indicative Value 0.088 wt.%)</t>
  </si>
  <si>
    <t>Analytical results for Mo in OREAS 520c (Indicative Value 44.3 ppm)</t>
  </si>
  <si>
    <t>Analytical results for Nb in OREAS 520c (Indicative Value 16.3 ppm)</t>
  </si>
  <si>
    <t>Analytical results for Nd in OREAS 520c (Indicative Value 42.2 ppm)</t>
  </si>
  <si>
    <t>Analytical results for Ni in OREAS 520c (Indicative Value 47 ppm)</t>
  </si>
  <si>
    <t>Analytical results for Pb in OREAS 520c (Indicative Value 133 ppm)</t>
  </si>
  <si>
    <t>Analytical results for Pr in OREAS 520c (Indicative Value 12.2 ppm)</t>
  </si>
  <si>
    <t>Analytical results for Rb in OREAS 520c (Indicative Value 90 ppm)</t>
  </si>
  <si>
    <t>Analytical results for Re in OREAS 520c (Indicative Value 0.03 ppm)</t>
  </si>
  <si>
    <t>Analytical results for Sb in OREAS 520c (Indicative Value 3.8 ppm)</t>
  </si>
  <si>
    <t>Analytical results for Sc in OREAS 520c (Indicative Value 8.7 ppm)</t>
  </si>
  <si>
    <t>Analytical results for Sm in OREAS 520c (Indicative Value 7.54 ppm)</t>
  </si>
  <si>
    <t>Analytical results for Sn in OREAS 520c (Indicative Value 5 ppm)</t>
  </si>
  <si>
    <t>Analytical results for Sr in OREAS 520c (Indicative Value 236 ppm)</t>
  </si>
  <si>
    <t>Analytical results for Ta in OREAS 520c (Indicative Value 1.18 ppm)</t>
  </si>
  <si>
    <t>Analytical results for Tb in OREAS 520c (Indicative Value 0.85 ppm)</t>
  </si>
  <si>
    <t>Analytical results for Te in OREAS 520c (Indicative Value 0.15 ppm)</t>
  </si>
  <si>
    <t>Analytical results for Th in OREAS 520c (Indicative Value 10.6 ppm)</t>
  </si>
  <si>
    <t>Analytical results for Ti in OREAS 520c (Indicative Value 0.338 wt.%)</t>
  </si>
  <si>
    <t>Analytical results for Tl in OREAS 520c (Indicative Value 0.4 ppm)</t>
  </si>
  <si>
    <t>Analytical results for Tm in OREAS 520c (Indicative Value 0.26 ppm)</t>
  </si>
  <si>
    <t>Analytical results for U in OREAS 520c (Indicative Value 11.8 ppm)</t>
  </si>
  <si>
    <t>Analytical results for V in OREAS 520c (Indicative Value 59 ppm)</t>
  </si>
  <si>
    <t>Analytical results for W in OREAS 520c (Indicative Value 21 ppm)</t>
  </si>
  <si>
    <t>Analytical results for Y in OREAS 520c (Indicative Value 20.3 ppm)</t>
  </si>
  <si>
    <t>Analytical results for Yb in OREAS 520c (Indicative Value 1.59 ppm)</t>
  </si>
  <si>
    <t>Analytical results for Zn in OREAS 520c (Indicative Value 533 ppm)</t>
  </si>
  <si>
    <t>Analytical results for Zr in OREAS 520c (Indicative Value 197 ppm)</t>
  </si>
  <si>
    <t/>
  </si>
  <si>
    <t>Table 5. Participating Laboratory List used for OREAS 520c</t>
  </si>
  <si>
    <t>Table 4. Abbreviations used for OREAS 520c</t>
  </si>
  <si>
    <t>Table 3. Certified Values and Performance Gates for OREAS 520c</t>
  </si>
  <si>
    <t>Table 2. Indicative Values for OREAS 520c</t>
  </si>
  <si>
    <t>Table 1. Certified Values, Expanded Uncertainty and Tolerance Limits for OREAS 520c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</si>
  <si>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</si>
  <si>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</si>
  <si>
    <t>ORE - Lab-Upscaled RSD Results for CRM: OREAS 520c (Execution: 4)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</si>
</sst>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perscript"/>
      <sz val="10"/>
      <color theme="10"/>
      <name val="Arial"/>
      <family val="2"/>
    </font>
    <font>
      <vertAlign val="sub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91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5" fontId="6" fillId="29" borderId="18" xfId="0" applyNumberFormat="1" applyFont="1" applyFill="1" applyBorder="1" applyAlignment="1">
      <alignment horizontal="center" vertic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8" xfId="0" applyFont="1" applyFill="1" applyBorder="1" applyAlignment="1">
      <alignment vertical="center" wrapText="1"/>
    </xf>
    <xf numFmtId="0" fontId="4" fillId="27" borderId="49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50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51" xfId="0" applyNumberFormat="1" applyFont="1" applyFill="1" applyBorder="1" applyAlignment="1">
      <alignment horizontal="center" vertical="center"/>
    </xf>
    <xf numFmtId="164" fontId="4" fillId="30" borderId="52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5" xfId="0" applyFont="1" applyBorder="1" applyAlignment="1">
      <alignment horizontal="centerContinuous" vertical="center"/>
    </xf>
    <xf numFmtId="10" fontId="38" fillId="0" borderId="17" xfId="43" applyNumberFormat="1" applyFont="1" applyFill="1" applyBorder="1" applyAlignment="1">
      <alignment horizontal="center" vertical="center"/>
    </xf>
    <xf numFmtId="10" fontId="38" fillId="0" borderId="12" xfId="43" applyNumberFormat="1" applyFont="1" applyFill="1" applyBorder="1" applyAlignment="1">
      <alignment horizontal="center" vertical="center"/>
    </xf>
    <xf numFmtId="10" fontId="38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5" xfId="47" applyFont="1" applyBorder="1" applyAlignment="1">
      <alignment horizontal="center" vertical="center"/>
    </xf>
    <xf numFmtId="0" fontId="3" fillId="0" borderId="54" xfId="47" applyFont="1" applyBorder="1" applyAlignment="1">
      <alignment horizontal="center" vertical="center"/>
    </xf>
    <xf numFmtId="0" fontId="3" fillId="0" borderId="54" xfId="47" applyFont="1" applyBorder="1" applyAlignment="1">
      <alignment vertical="center"/>
    </xf>
    <xf numFmtId="2" fontId="3" fillId="0" borderId="54" xfId="47" applyNumberFormat="1" applyFont="1" applyBorder="1" applyAlignment="1">
      <alignment horizontal="center" vertical="center"/>
    </xf>
    <xf numFmtId="165" fontId="3" fillId="24" borderId="54" xfId="47" applyNumberFormat="1" applyFont="1" applyFill="1" applyBorder="1" applyAlignment="1">
      <alignment horizontal="right" vertical="center"/>
    </xf>
    <xf numFmtId="165" fontId="3" fillId="0" borderId="54" xfId="47" applyNumberFormat="1" applyFont="1" applyBorder="1" applyAlignment="1">
      <alignment vertical="center"/>
    </xf>
    <xf numFmtId="0" fontId="3" fillId="0" borderId="53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6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6" xfId="53" applyFont="1" applyFill="1" applyBorder="1" applyAlignment="1">
      <alignment horizontal="right" vertical="center" wrapText="1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2" fontId="4" fillId="32" borderId="32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0" fontId="37" fillId="0" borderId="0" xfId="0" applyFont="1"/>
    <xf numFmtId="2" fontId="4" fillId="0" borderId="4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164" fontId="4" fillId="0" borderId="57" xfId="0" applyNumberFormat="1" applyFont="1" applyBorder="1" applyAlignment="1">
      <alignment horizontal="center" vertical="center"/>
    </xf>
    <xf numFmtId="0" fontId="6" fillId="29" borderId="51" xfId="0" applyFont="1" applyFill="1" applyBorder="1" applyAlignment="1">
      <alignment horizontal="left" vertical="center"/>
    </xf>
    <xf numFmtId="164" fontId="4" fillId="33" borderId="43" xfId="0" applyNumberFormat="1" applyFont="1" applyFill="1" applyBorder="1" applyAlignment="1">
      <alignment horizontal="center" vertical="center"/>
    </xf>
    <xf numFmtId="164" fontId="4" fillId="30" borderId="58" xfId="0" applyNumberFormat="1" applyFont="1" applyFill="1" applyBorder="1" applyAlignment="1">
      <alignment horizontal="center" vertical="center"/>
    </xf>
    <xf numFmtId="164" fontId="4" fillId="30" borderId="43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30" borderId="46" xfId="0" applyFont="1" applyFill="1" applyBorder="1" applyAlignment="1">
      <alignment horizontal="center" vertical="center"/>
    </xf>
    <xf numFmtId="165" fontId="6" fillId="29" borderId="19" xfId="0" applyNumberFormat="1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165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9" xfId="0" applyNumberFormat="1" applyFont="1" applyBorder="1" applyAlignment="1">
      <alignment horizontal="center" vertical="center"/>
    </xf>
    <xf numFmtId="2" fontId="29" fillId="0" borderId="45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5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2" xfId="46" applyFill="1" applyBorder="1" applyAlignment="1">
      <alignment vertical="center"/>
    </xf>
    <xf numFmtId="165" fontId="6" fillId="29" borderId="18" xfId="44" applyNumberFormat="1" applyFont="1" applyFill="1" applyBorder="1" applyAlignment="1">
      <alignment horizontal="center" vertical="center"/>
    </xf>
    <xf numFmtId="10" fontId="6" fillId="29" borderId="18" xfId="43" applyNumberFormat="1" applyFont="1" applyFill="1" applyBorder="1" applyAlignment="1">
      <alignment horizontal="center" vertical="center"/>
    </xf>
    <xf numFmtId="0" fontId="54" fillId="0" borderId="16" xfId="46" applyFont="1" applyFill="1" applyBorder="1" applyAlignment="1">
      <alignment vertical="center"/>
    </xf>
    <xf numFmtId="165" fontId="38" fillId="0" borderId="16" xfId="0" applyNumberFormat="1" applyFont="1" applyBorder="1" applyAlignment="1">
      <alignment horizontal="center" vertical="center"/>
    </xf>
    <xf numFmtId="165" fontId="38" fillId="0" borderId="12" xfId="44" applyNumberFormat="1" applyFont="1" applyBorder="1" applyAlignment="1">
      <alignment horizontal="center" vertical="center"/>
    </xf>
    <xf numFmtId="165" fontId="6" fillId="29" borderId="52" xfId="44" applyNumberFormat="1" applyFont="1" applyFill="1" applyBorder="1" applyAlignment="1">
      <alignment horizontal="center" vertical="center"/>
    </xf>
    <xf numFmtId="165" fontId="4" fillId="0" borderId="31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36" fillId="0" borderId="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/>
    <xf numFmtId="164" fontId="4" fillId="31" borderId="32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47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2" fontId="0" fillId="0" borderId="10" xfId="0" applyNumberFormat="1" applyBorder="1" applyAlignment="1">
      <alignment horizontal="center" vertical="center"/>
    </xf>
    <xf numFmtId="2" fontId="0" fillId="0" borderId="47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1" fontId="0" fillId="0" borderId="47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7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5" fontId="6" fillId="29" borderId="41" xfId="0" applyNumberFormat="1" applyFont="1" applyFill="1" applyBorder="1" applyAlignment="1">
      <alignment horizontal="center" vertical="center"/>
    </xf>
    <xf numFmtId="165" fontId="0" fillId="0" borderId="12" xfId="0" applyNumberFormat="1" applyBorder="1" applyAlignment="1">
      <alignment horizontal="center" vertical="center"/>
    </xf>
    <xf numFmtId="165" fontId="0" fillId="0" borderId="44" xfId="0" applyNumberFormat="1" applyBorder="1" applyAlignment="1">
      <alignment horizontal="center" vertical="center"/>
    </xf>
    <xf numFmtId="165" fontId="0" fillId="0" borderId="17" xfId="0" applyNumberFormat="1" applyBorder="1" applyAlignment="1">
      <alignment horizontal="center" vertical="center"/>
    </xf>
    <xf numFmtId="0" fontId="6" fillId="29" borderId="51" xfId="46" applyFont="1" applyFill="1" applyBorder="1" applyAlignment="1">
      <alignment horizontal="left" vertical="center"/>
    </xf>
    <xf numFmtId="165" fontId="6" fillId="29" borderId="52" xfId="0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50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165" fontId="3" fillId="34" borderId="54" xfId="53" applyNumberFormat="1" applyFont="1" applyFill="1" applyBorder="1" applyAlignment="1">
      <alignment vertical="center"/>
    </xf>
    <xf numFmtId="165" fontId="3" fillId="34" borderId="0" xfId="53" applyNumberFormat="1" applyFont="1" applyFill="1" applyAlignment="1">
      <alignment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221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194</xdr:row>
      <xdr:rowOff>0</xdr:rowOff>
    </xdr:from>
    <xdr:to>
      <xdr:col>7</xdr:col>
      <xdr:colOff>353727</xdr:colOff>
      <xdr:row>198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034F96-82D4-A25B-4065-A80DD3E5E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886200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1200</xdr:row>
      <xdr:rowOff>0</xdr:rowOff>
    </xdr:from>
    <xdr:to>
      <xdr:col>9</xdr:col>
      <xdr:colOff>356902</xdr:colOff>
      <xdr:row>1205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0E9D17-C348-A620-936F-768FFDBE2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3939583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1168</xdr:row>
      <xdr:rowOff>0</xdr:rowOff>
    </xdr:from>
    <xdr:to>
      <xdr:col>9</xdr:col>
      <xdr:colOff>381181</xdr:colOff>
      <xdr:row>1173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7BBBF2-E796-43BA-9142-AC7E75EF34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187608882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956</xdr:row>
      <xdr:rowOff>0</xdr:rowOff>
    </xdr:from>
    <xdr:to>
      <xdr:col>9</xdr:col>
      <xdr:colOff>368622</xdr:colOff>
      <xdr:row>961</xdr:row>
      <xdr:rowOff>84920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82B829-AE0C-2699-2E56-EC03243C4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44" y="156171644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375835</xdr:colOff>
      <xdr:row>42</xdr:row>
      <xdr:rowOff>53836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7C82F4-6776-F9BC-8F19-7D6BE441E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6248050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375952</xdr:colOff>
      <xdr:row>38</xdr:row>
      <xdr:rowOff>58497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35A427-3CB1-F66D-08EB-676678FCE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9300" y="5549900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337</xdr:row>
      <xdr:rowOff>0</xdr:rowOff>
    </xdr:from>
    <xdr:to>
      <xdr:col>9</xdr:col>
      <xdr:colOff>420959</xdr:colOff>
      <xdr:row>342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EF45ED-CE0E-0CF8-5083-88BCDA9FD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6331184"/>
          <a:ext cx="623065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F28B0D-2B67-72CD-A5B0-0E9B50531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420959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154D82-7EFA-4298-F2AA-7DF42DB26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65</xdr:row>
      <xdr:rowOff>0</xdr:rowOff>
    </xdr:from>
    <xdr:to>
      <xdr:col>10</xdr:col>
      <xdr:colOff>401352</xdr:colOff>
      <xdr:row>69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6EA800-D8CE-035B-8ACF-C8DFD3392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321117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194</xdr:row>
      <xdr:rowOff>0</xdr:rowOff>
    </xdr:from>
    <xdr:to>
      <xdr:col>13</xdr:col>
      <xdr:colOff>144177</xdr:colOff>
      <xdr:row>198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8F74B4-8E80-8532-8F0D-AC7AF394C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7033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</xdr:row>
      <xdr:rowOff>0</xdr:rowOff>
    </xdr:from>
    <xdr:to>
      <xdr:col>2</xdr:col>
      <xdr:colOff>5116227</xdr:colOff>
      <xdr:row>58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DC9997-098B-C90B-F19A-A29AD372A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0191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2</xdr:col>
      <xdr:colOff>5116227</xdr:colOff>
      <xdr:row>40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36591B-CA0B-5160-B898-E9241E62C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067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509AA0-A6AF-ED75-864F-DAC37ED48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393188</xdr:colOff>
      <xdr:row>38</xdr:row>
      <xdr:rowOff>67568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F76158-16BD-2128-6CAD-5EB55AAF5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8393" y="5442857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387225</xdr:colOff>
      <xdr:row>38</xdr:row>
      <xdr:rowOff>81329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611CB6-98AC-EC3E-4AC9-B65E47758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5361826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1131</xdr:row>
      <xdr:rowOff>0</xdr:rowOff>
    </xdr:from>
    <xdr:to>
      <xdr:col>9</xdr:col>
      <xdr:colOff>356902</xdr:colOff>
      <xdr:row>1136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F580EE-2DFC-8076-122F-D4099C722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82827083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94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4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90" t="s">
        <v>830</v>
      </c>
      <c r="C1" s="90"/>
      <c r="D1" s="90"/>
      <c r="E1" s="90"/>
      <c r="F1" s="90"/>
      <c r="G1" s="90"/>
      <c r="H1" s="74"/>
    </row>
    <row r="2" spans="1:8" ht="15.75" customHeight="1">
      <c r="A2" s="275"/>
      <c r="B2" s="273" t="s">
        <v>2</v>
      </c>
      <c r="C2" s="75" t="s">
        <v>67</v>
      </c>
      <c r="D2" s="271" t="s">
        <v>195</v>
      </c>
      <c r="E2" s="272"/>
      <c r="F2" s="271" t="s">
        <v>94</v>
      </c>
      <c r="G2" s="272"/>
      <c r="H2" s="82"/>
    </row>
    <row r="3" spans="1:8" ht="12.75">
      <c r="A3" s="275"/>
      <c r="B3" s="274"/>
      <c r="C3" s="73" t="s">
        <v>47</v>
      </c>
      <c r="D3" s="182" t="s">
        <v>68</v>
      </c>
      <c r="E3" s="39" t="s">
        <v>69</v>
      </c>
      <c r="F3" s="182" t="s">
        <v>68</v>
      </c>
      <c r="G3" s="39" t="s">
        <v>69</v>
      </c>
      <c r="H3" s="83"/>
    </row>
    <row r="4" spans="1:8" ht="15.75" customHeight="1">
      <c r="A4" s="95"/>
      <c r="B4" s="40" t="s">
        <v>222</v>
      </c>
      <c r="C4" s="185"/>
      <c r="D4" s="185"/>
      <c r="E4" s="185"/>
      <c r="F4" s="185"/>
      <c r="G4" s="184"/>
      <c r="H4" s="84"/>
    </row>
    <row r="5" spans="1:8" ht="15.75" customHeight="1">
      <c r="A5" s="95"/>
      <c r="B5" s="186" t="s">
        <v>441</v>
      </c>
      <c r="C5" s="243">
        <v>0.19178752297761809</v>
      </c>
      <c r="D5" s="245">
        <v>0.1880806217168188</v>
      </c>
      <c r="E5" s="246">
        <v>0.19549442423841737</v>
      </c>
      <c r="F5" s="245">
        <v>0.18746887208487734</v>
      </c>
      <c r="G5" s="246">
        <v>0.19610617387035884</v>
      </c>
      <c r="H5" s="84"/>
    </row>
    <row r="6" spans="1:8" ht="15.75" customHeight="1">
      <c r="A6" s="95"/>
      <c r="B6" s="248" t="s">
        <v>193</v>
      </c>
      <c r="C6" s="183"/>
      <c r="D6" s="183"/>
      <c r="E6" s="183"/>
      <c r="F6" s="183"/>
      <c r="G6" s="247"/>
      <c r="H6" s="84"/>
    </row>
    <row r="7" spans="1:8" ht="15.75" customHeight="1">
      <c r="A7" s="95"/>
      <c r="B7" s="186" t="s">
        <v>442</v>
      </c>
      <c r="C7" s="243">
        <v>0.81870769129650856</v>
      </c>
      <c r="D7" s="245">
        <v>0.76144777534885477</v>
      </c>
      <c r="E7" s="246">
        <v>0.87596760724416234</v>
      </c>
      <c r="F7" s="245">
        <v>0.78405898947038433</v>
      </c>
      <c r="G7" s="246">
        <v>0.85335639312263278</v>
      </c>
      <c r="H7" s="84"/>
    </row>
    <row r="8" spans="1:8" ht="15.75" customHeight="1">
      <c r="A8" s="95"/>
      <c r="B8" s="186" t="s">
        <v>443</v>
      </c>
      <c r="C8" s="249">
        <v>6.2203196500026934</v>
      </c>
      <c r="D8" s="250">
        <v>6.0690243195340754</v>
      </c>
      <c r="E8" s="251">
        <v>6.3716149804713114</v>
      </c>
      <c r="F8" s="250">
        <v>6.1340538418042243</v>
      </c>
      <c r="G8" s="251">
        <v>6.3065854582011625</v>
      </c>
      <c r="H8" s="84"/>
    </row>
    <row r="9" spans="1:8" ht="15.75" customHeight="1">
      <c r="A9" s="95"/>
      <c r="B9" s="186" t="s">
        <v>444</v>
      </c>
      <c r="C9" s="244">
        <v>90.953458063282412</v>
      </c>
      <c r="D9" s="254">
        <v>87.266018936422995</v>
      </c>
      <c r="E9" s="255">
        <v>94.640897190141828</v>
      </c>
      <c r="F9" s="254">
        <v>88.886509492991891</v>
      </c>
      <c r="G9" s="255">
        <v>93.020406633572932</v>
      </c>
      <c r="H9" s="84"/>
    </row>
    <row r="10" spans="1:8" ht="15.75" customHeight="1">
      <c r="A10" s="95"/>
      <c r="B10" s="186" t="s">
        <v>445</v>
      </c>
      <c r="C10" s="243">
        <v>0.40061802829530463</v>
      </c>
      <c r="D10" s="245">
        <v>0.37475204871281698</v>
      </c>
      <c r="E10" s="246">
        <v>0.42648400787779228</v>
      </c>
      <c r="F10" s="245">
        <v>0.38893031753966534</v>
      </c>
      <c r="G10" s="246">
        <v>0.41230573905094392</v>
      </c>
      <c r="H10" s="84"/>
    </row>
    <row r="11" spans="1:8" ht="15.75" customHeight="1">
      <c r="A11" s="95"/>
      <c r="B11" s="186" t="s">
        <v>446</v>
      </c>
      <c r="C11" s="249">
        <v>2.2388776487847122</v>
      </c>
      <c r="D11" s="250">
        <v>2.1192720276798811</v>
      </c>
      <c r="E11" s="251">
        <v>2.3584832698895433</v>
      </c>
      <c r="F11" s="250">
        <v>2.1660281601108391</v>
      </c>
      <c r="G11" s="251">
        <v>2.3117271374585853</v>
      </c>
      <c r="H11" s="84"/>
    </row>
    <row r="12" spans="1:8" ht="15.75" customHeight="1">
      <c r="A12" s="95"/>
      <c r="B12" s="186" t="s">
        <v>447</v>
      </c>
      <c r="C12" s="249">
        <v>1.6955173256652365</v>
      </c>
      <c r="D12" s="250">
        <v>1.6122173850098169</v>
      </c>
      <c r="E12" s="251">
        <v>1.7788172663206561</v>
      </c>
      <c r="F12" s="250">
        <v>1.6317918431636114</v>
      </c>
      <c r="G12" s="251">
        <v>1.7592428081668616</v>
      </c>
      <c r="H12" s="84"/>
    </row>
    <row r="13" spans="1:8" ht="15.75" customHeight="1">
      <c r="A13" s="95"/>
      <c r="B13" s="186" t="s">
        <v>448</v>
      </c>
      <c r="C13" s="249">
        <v>2.1158641887823548</v>
      </c>
      <c r="D13" s="250">
        <v>2.0619512088630585</v>
      </c>
      <c r="E13" s="251">
        <v>2.1697771687016512</v>
      </c>
      <c r="F13" s="250">
        <v>2.0827852104450733</v>
      </c>
      <c r="G13" s="251">
        <v>2.1489431671196364</v>
      </c>
      <c r="H13" s="84"/>
    </row>
    <row r="14" spans="1:8" ht="15.75" customHeight="1">
      <c r="A14" s="95"/>
      <c r="B14" s="186" t="s">
        <v>449</v>
      </c>
      <c r="C14" s="249">
        <v>0.36424671508174061</v>
      </c>
      <c r="D14" s="250">
        <v>0.3243267773407707</v>
      </c>
      <c r="E14" s="251">
        <v>0.40416665282271053</v>
      </c>
      <c r="F14" s="250">
        <v>0.3270123092874096</v>
      </c>
      <c r="G14" s="251">
        <v>0.40148112087607163</v>
      </c>
      <c r="H14" s="84"/>
    </row>
    <row r="15" spans="1:8" ht="15.75" customHeight="1">
      <c r="A15" s="95"/>
      <c r="B15" s="186" t="s">
        <v>450</v>
      </c>
      <c r="C15" s="244">
        <v>111.0872676930391</v>
      </c>
      <c r="D15" s="254">
        <v>106.08563996009971</v>
      </c>
      <c r="E15" s="255">
        <v>116.08889542597848</v>
      </c>
      <c r="F15" s="254">
        <v>107.84478383941618</v>
      </c>
      <c r="G15" s="255">
        <v>114.32975154666201</v>
      </c>
      <c r="H15" s="84"/>
    </row>
    <row r="16" spans="1:8" ht="15.75" customHeight="1">
      <c r="A16" s="95"/>
      <c r="B16" s="186" t="s">
        <v>451</v>
      </c>
      <c r="C16" s="244">
        <v>121.01688939289964</v>
      </c>
      <c r="D16" s="254">
        <v>116.86864663883173</v>
      </c>
      <c r="E16" s="255">
        <v>125.16513214696755</v>
      </c>
      <c r="F16" s="254">
        <v>118.10515077219901</v>
      </c>
      <c r="G16" s="255">
        <v>123.92862801360027</v>
      </c>
      <c r="H16" s="84"/>
    </row>
    <row r="17" spans="1:8" ht="15.75" customHeight="1">
      <c r="A17" s="95"/>
      <c r="B17" s="186" t="s">
        <v>452</v>
      </c>
      <c r="C17" s="244">
        <v>70.929275199933628</v>
      </c>
      <c r="D17" s="254">
        <v>66.911637584003302</v>
      </c>
      <c r="E17" s="255">
        <v>74.946912815863953</v>
      </c>
      <c r="F17" s="254">
        <v>69.292586418717363</v>
      </c>
      <c r="G17" s="255">
        <v>72.565963981149892</v>
      </c>
      <c r="H17" s="84"/>
    </row>
    <row r="18" spans="1:8" ht="15.75" customHeight="1">
      <c r="A18" s="95"/>
      <c r="B18" s="186" t="s">
        <v>453</v>
      </c>
      <c r="C18" s="249">
        <v>3.9691150613151582</v>
      </c>
      <c r="D18" s="250">
        <v>3.83995128547852</v>
      </c>
      <c r="E18" s="251">
        <v>4.0982788371517964</v>
      </c>
      <c r="F18" s="250">
        <v>3.8511516504695287</v>
      </c>
      <c r="G18" s="251">
        <v>4.0870784721607878</v>
      </c>
      <c r="H18" s="84"/>
    </row>
    <row r="19" spans="1:8" ht="15.75" customHeight="1">
      <c r="A19" s="95"/>
      <c r="B19" s="186" t="s">
        <v>454</v>
      </c>
      <c r="C19" s="243">
        <v>0.29148160264573397</v>
      </c>
      <c r="D19" s="245">
        <v>0.28403088991193576</v>
      </c>
      <c r="E19" s="246">
        <v>0.29893231537953219</v>
      </c>
      <c r="F19" s="245">
        <v>0.28752934501222094</v>
      </c>
      <c r="G19" s="246">
        <v>0.29543386027924701</v>
      </c>
      <c r="H19" s="84"/>
    </row>
    <row r="20" spans="1:8" ht="15.75" customHeight="1">
      <c r="A20" s="95"/>
      <c r="B20" s="186" t="s">
        <v>455</v>
      </c>
      <c r="C20" s="249">
        <v>4.0282346254050729</v>
      </c>
      <c r="D20" s="250">
        <v>3.8174815357601712</v>
      </c>
      <c r="E20" s="251">
        <v>4.2389877150499746</v>
      </c>
      <c r="F20" s="250">
        <v>3.8797667044144406</v>
      </c>
      <c r="G20" s="251">
        <v>4.1767025463957053</v>
      </c>
      <c r="H20" s="84"/>
    </row>
    <row r="21" spans="1:8" ht="15.75" customHeight="1">
      <c r="A21" s="95"/>
      <c r="B21" s="186" t="s">
        <v>456</v>
      </c>
      <c r="C21" s="249">
        <v>1.6896621617057275</v>
      </c>
      <c r="D21" s="250">
        <v>1.5685508947084257</v>
      </c>
      <c r="E21" s="251">
        <v>1.8107734287030293</v>
      </c>
      <c r="F21" s="250">
        <v>1.6303251794156159</v>
      </c>
      <c r="G21" s="251">
        <v>1.748999143995839</v>
      </c>
      <c r="H21" s="84"/>
    </row>
    <row r="22" spans="1:8" ht="15.75" customHeight="1">
      <c r="A22" s="95"/>
      <c r="B22" s="186" t="s">
        <v>457</v>
      </c>
      <c r="C22" s="249">
        <v>1.7610003380810106</v>
      </c>
      <c r="D22" s="250">
        <v>1.5936736652387127</v>
      </c>
      <c r="E22" s="251">
        <v>1.9283270109233086</v>
      </c>
      <c r="F22" s="250">
        <v>1.6912225974261839</v>
      </c>
      <c r="G22" s="251">
        <v>1.8307780787358374</v>
      </c>
      <c r="H22" s="84"/>
    </row>
    <row r="23" spans="1:8" ht="15.75" customHeight="1">
      <c r="A23" s="95"/>
      <c r="B23" s="186" t="s">
        <v>458</v>
      </c>
      <c r="C23" s="249">
        <v>12.559621388794072</v>
      </c>
      <c r="D23" s="250">
        <v>12.234069958328863</v>
      </c>
      <c r="E23" s="251">
        <v>12.885172819259282</v>
      </c>
      <c r="F23" s="250">
        <v>12.302999377953107</v>
      </c>
      <c r="G23" s="251">
        <v>12.816243399635038</v>
      </c>
      <c r="H23" s="84"/>
    </row>
    <row r="24" spans="1:8" ht="15.75" customHeight="1">
      <c r="A24" s="95"/>
      <c r="B24" s="186" t="s">
        <v>459</v>
      </c>
      <c r="C24" s="259">
        <v>18.178883699647042</v>
      </c>
      <c r="D24" s="260">
        <v>17.541561358641125</v>
      </c>
      <c r="E24" s="261">
        <v>18.816206040652958</v>
      </c>
      <c r="F24" s="260">
        <v>17.685110291489003</v>
      </c>
      <c r="G24" s="261">
        <v>18.67265710780508</v>
      </c>
      <c r="H24" s="84"/>
    </row>
    <row r="25" spans="1:8" ht="15.75" customHeight="1">
      <c r="A25" s="95"/>
      <c r="B25" s="186" t="s">
        <v>460</v>
      </c>
      <c r="C25" s="249">
        <v>5.8227794646396553</v>
      </c>
      <c r="D25" s="250">
        <v>5.4604979880566233</v>
      </c>
      <c r="E25" s="251">
        <v>6.1850609412226873</v>
      </c>
      <c r="F25" s="250">
        <v>5.6293541481696057</v>
      </c>
      <c r="G25" s="251">
        <v>6.016204781109705</v>
      </c>
      <c r="H25" s="84"/>
    </row>
    <row r="26" spans="1:8" ht="15.75" customHeight="1">
      <c r="A26" s="95"/>
      <c r="B26" s="186" t="s">
        <v>461</v>
      </c>
      <c r="C26" s="249">
        <v>4.9644243490194802</v>
      </c>
      <c r="D26" s="250">
        <v>4.6930125700186887</v>
      </c>
      <c r="E26" s="251">
        <v>5.2358361280202717</v>
      </c>
      <c r="F26" s="250">
        <v>4.7422254186877835</v>
      </c>
      <c r="G26" s="251">
        <v>5.1866232793511768</v>
      </c>
      <c r="H26" s="84"/>
    </row>
    <row r="27" spans="1:8" ht="15.75" customHeight="1">
      <c r="A27" s="95"/>
      <c r="B27" s="186" t="s">
        <v>462</v>
      </c>
      <c r="C27" s="249">
        <v>0.63332934832011134</v>
      </c>
      <c r="D27" s="250">
        <v>0.57616687497894459</v>
      </c>
      <c r="E27" s="251">
        <v>0.69049182166127809</v>
      </c>
      <c r="F27" s="250">
        <v>0.59675095473118622</v>
      </c>
      <c r="G27" s="251">
        <v>0.66990774190903646</v>
      </c>
      <c r="H27" s="84"/>
    </row>
    <row r="28" spans="1:8" ht="15.75" customHeight="1">
      <c r="A28" s="95"/>
      <c r="B28" s="186" t="s">
        <v>463</v>
      </c>
      <c r="C28" s="249">
        <v>0.13305503823339174</v>
      </c>
      <c r="D28" s="250">
        <v>0.12219551641234619</v>
      </c>
      <c r="E28" s="251">
        <v>0.14391456005443728</v>
      </c>
      <c r="F28" s="250">
        <v>0.12280385723440593</v>
      </c>
      <c r="G28" s="251">
        <v>0.14330621923237755</v>
      </c>
      <c r="H28" s="84"/>
    </row>
    <row r="29" spans="1:8" ht="15.75" customHeight="1">
      <c r="A29" s="95"/>
      <c r="B29" s="186" t="s">
        <v>464</v>
      </c>
      <c r="C29" s="249">
        <v>2.1511508525358281</v>
      </c>
      <c r="D29" s="250">
        <v>2.0884628697772949</v>
      </c>
      <c r="E29" s="251">
        <v>2.2138388352943612</v>
      </c>
      <c r="F29" s="250">
        <v>2.1110246997578161</v>
      </c>
      <c r="G29" s="251">
        <v>2.19127700531384</v>
      </c>
      <c r="H29" s="85"/>
    </row>
    <row r="30" spans="1:8" ht="15.75" customHeight="1">
      <c r="A30" s="95"/>
      <c r="B30" s="186" t="s">
        <v>465</v>
      </c>
      <c r="C30" s="244">
        <v>73.327245249027385</v>
      </c>
      <c r="D30" s="254">
        <v>70.178631167876617</v>
      </c>
      <c r="E30" s="255">
        <v>76.475859330178153</v>
      </c>
      <c r="F30" s="254">
        <v>72.112609259319257</v>
      </c>
      <c r="G30" s="255">
        <v>74.541881238735513</v>
      </c>
      <c r="H30" s="84"/>
    </row>
    <row r="31" spans="1:8" ht="15.75" customHeight="1">
      <c r="A31" s="95"/>
      <c r="B31" s="186" t="s">
        <v>466</v>
      </c>
      <c r="C31" s="259">
        <v>18.322846537748191</v>
      </c>
      <c r="D31" s="260">
        <v>17.455068436082875</v>
      </c>
      <c r="E31" s="261">
        <v>19.190624639413507</v>
      </c>
      <c r="F31" s="260">
        <v>17.78872677075698</v>
      </c>
      <c r="G31" s="261">
        <v>18.856966304739402</v>
      </c>
      <c r="H31" s="84"/>
    </row>
    <row r="32" spans="1:8" ht="15.75" customHeight="1">
      <c r="A32" s="95"/>
      <c r="B32" s="186" t="s">
        <v>467</v>
      </c>
      <c r="C32" s="249">
        <v>0.19760238518793768</v>
      </c>
      <c r="D32" s="250">
        <v>0.18067410485882685</v>
      </c>
      <c r="E32" s="251">
        <v>0.21453066551704852</v>
      </c>
      <c r="F32" s="250">
        <v>0.18052916761444793</v>
      </c>
      <c r="G32" s="251">
        <v>0.21467560276142744</v>
      </c>
      <c r="H32" s="84"/>
    </row>
    <row r="33" spans="1:8" ht="15.75" customHeight="1">
      <c r="A33" s="95"/>
      <c r="B33" s="186" t="s">
        <v>468</v>
      </c>
      <c r="C33" s="249">
        <v>1.0643931000790272</v>
      </c>
      <c r="D33" s="250">
        <v>1.0339864674694357</v>
      </c>
      <c r="E33" s="251">
        <v>1.0947997326886187</v>
      </c>
      <c r="F33" s="250">
        <v>1.0426026153174355</v>
      </c>
      <c r="G33" s="251">
        <v>1.0861835848406189</v>
      </c>
      <c r="H33" s="84"/>
    </row>
    <row r="34" spans="1:8" ht="15.75" customHeight="1">
      <c r="A34" s="95"/>
      <c r="B34" s="186" t="s">
        <v>469</v>
      </c>
      <c r="C34" s="243">
        <v>8.2935849144836968E-2</v>
      </c>
      <c r="D34" s="245">
        <v>8.073346653278464E-2</v>
      </c>
      <c r="E34" s="246">
        <v>8.5138231756889296E-2</v>
      </c>
      <c r="F34" s="245">
        <v>8.1704910712820475E-2</v>
      </c>
      <c r="G34" s="246">
        <v>8.4166787576853461E-2</v>
      </c>
      <c r="H34" s="84"/>
    </row>
    <row r="35" spans="1:8" ht="15.75" customHeight="1">
      <c r="A35" s="95"/>
      <c r="B35" s="186" t="s">
        <v>470</v>
      </c>
      <c r="C35" s="259">
        <v>45.344874650283927</v>
      </c>
      <c r="D35" s="260">
        <v>43.269114313129343</v>
      </c>
      <c r="E35" s="261">
        <v>47.420634987438511</v>
      </c>
      <c r="F35" s="260">
        <v>44.223832741989035</v>
      </c>
      <c r="G35" s="261">
        <v>46.465916558578819</v>
      </c>
      <c r="H35" s="84"/>
    </row>
    <row r="36" spans="1:8" ht="15.75" customHeight="1">
      <c r="A36" s="95"/>
      <c r="B36" s="186" t="s">
        <v>471</v>
      </c>
      <c r="C36" s="249">
        <v>1.8060252435629436</v>
      </c>
      <c r="D36" s="250">
        <v>1.7553932449831831</v>
      </c>
      <c r="E36" s="251">
        <v>1.8566572421427041</v>
      </c>
      <c r="F36" s="250">
        <v>1.7664915351478232</v>
      </c>
      <c r="G36" s="251">
        <v>1.845558951978064</v>
      </c>
      <c r="H36" s="84"/>
    </row>
    <row r="37" spans="1:8" ht="15.75" customHeight="1">
      <c r="A37" s="95"/>
      <c r="B37" s="186" t="s">
        <v>472</v>
      </c>
      <c r="C37" s="259">
        <v>14.68815596866034</v>
      </c>
      <c r="D37" s="260">
        <v>13.819556759175239</v>
      </c>
      <c r="E37" s="261">
        <v>15.556755178145441</v>
      </c>
      <c r="F37" s="260">
        <v>14.220169222642735</v>
      </c>
      <c r="G37" s="261">
        <v>15.156142714677944</v>
      </c>
      <c r="H37" s="84"/>
    </row>
    <row r="38" spans="1:8" ht="15.75" customHeight="1">
      <c r="A38" s="95"/>
      <c r="B38" s="186" t="s">
        <v>473</v>
      </c>
      <c r="C38" s="259">
        <v>40.628065476695603</v>
      </c>
      <c r="D38" s="260">
        <v>38.494055696155108</v>
      </c>
      <c r="E38" s="261">
        <v>42.762075257236098</v>
      </c>
      <c r="F38" s="260">
        <v>39.813195046143647</v>
      </c>
      <c r="G38" s="261">
        <v>41.442935907247559</v>
      </c>
      <c r="H38" s="84"/>
    </row>
    <row r="39" spans="1:8" ht="15.75" customHeight="1">
      <c r="A39" s="95"/>
      <c r="B39" s="186" t="s">
        <v>474</v>
      </c>
      <c r="C39" s="259">
        <v>45.884080246760554</v>
      </c>
      <c r="D39" s="260">
        <v>43.976779830167892</v>
      </c>
      <c r="E39" s="261">
        <v>47.791380663353216</v>
      </c>
      <c r="F39" s="260">
        <v>44.73629583967584</v>
      </c>
      <c r="G39" s="261">
        <v>47.031864653845268</v>
      </c>
      <c r="H39" s="84"/>
    </row>
    <row r="40" spans="1:8" ht="15.75" customHeight="1">
      <c r="A40" s="95"/>
      <c r="B40" s="186" t="s">
        <v>475</v>
      </c>
      <c r="C40" s="243">
        <v>6.872067002395553E-2</v>
      </c>
      <c r="D40" s="245">
        <v>6.6477032151738072E-2</v>
      </c>
      <c r="E40" s="246">
        <v>7.0964307896172987E-2</v>
      </c>
      <c r="F40" s="245">
        <v>6.7056417167358856E-2</v>
      </c>
      <c r="G40" s="246">
        <v>7.0384922880552203E-2</v>
      </c>
      <c r="H40" s="84"/>
    </row>
    <row r="41" spans="1:8" ht="15.75" customHeight="1">
      <c r="A41" s="95"/>
      <c r="B41" s="186" t="s">
        <v>476</v>
      </c>
      <c r="C41" s="244">
        <v>126.73742620425554</v>
      </c>
      <c r="D41" s="254">
        <v>122.63845203483163</v>
      </c>
      <c r="E41" s="255">
        <v>130.83640037367945</v>
      </c>
      <c r="F41" s="254">
        <v>123.30957172713708</v>
      </c>
      <c r="G41" s="255">
        <v>130.16528068137399</v>
      </c>
      <c r="H41" s="84"/>
    </row>
    <row r="42" spans="1:8" ht="15.75" customHeight="1">
      <c r="A42" s="95"/>
      <c r="B42" s="186" t="s">
        <v>477</v>
      </c>
      <c r="C42" s="259">
        <v>11.308200688030992</v>
      </c>
      <c r="D42" s="260">
        <v>10.604285345749062</v>
      </c>
      <c r="E42" s="261">
        <v>12.012116030312921</v>
      </c>
      <c r="F42" s="260">
        <v>10.93408723180597</v>
      </c>
      <c r="G42" s="261">
        <v>11.682314144256013</v>
      </c>
      <c r="H42" s="84"/>
    </row>
    <row r="43" spans="1:8" ht="15.75" customHeight="1">
      <c r="A43" s="95"/>
      <c r="B43" s="186" t="s">
        <v>478</v>
      </c>
      <c r="C43" s="244">
        <v>94.265316068737093</v>
      </c>
      <c r="D43" s="254">
        <v>90.864040613648513</v>
      </c>
      <c r="E43" s="255">
        <v>97.666591523825673</v>
      </c>
      <c r="F43" s="254">
        <v>91.625760154671383</v>
      </c>
      <c r="G43" s="255">
        <v>96.904871982802803</v>
      </c>
      <c r="H43" s="84"/>
    </row>
    <row r="44" spans="1:8" ht="15.75" customHeight="1">
      <c r="A44" s="95"/>
      <c r="B44" s="186" t="s">
        <v>479</v>
      </c>
      <c r="C44" s="243">
        <v>2.0484523494596125E-2</v>
      </c>
      <c r="D44" s="245">
        <v>1.7230578583493184E-2</v>
      </c>
      <c r="E44" s="246">
        <v>2.3738468405699067E-2</v>
      </c>
      <c r="F44" s="245">
        <v>1.7864832081838131E-2</v>
      </c>
      <c r="G44" s="246">
        <v>2.310421490735412E-2</v>
      </c>
      <c r="H44" s="84"/>
    </row>
    <row r="45" spans="1:8" ht="15.75" customHeight="1">
      <c r="A45" s="95"/>
      <c r="B45" s="186" t="s">
        <v>480</v>
      </c>
      <c r="C45" s="243">
        <v>0.57546428424264551</v>
      </c>
      <c r="D45" s="245">
        <v>0.55520482316609965</v>
      </c>
      <c r="E45" s="246">
        <v>0.59572374531919137</v>
      </c>
      <c r="F45" s="245">
        <v>0.56422297461757565</v>
      </c>
      <c r="G45" s="246">
        <v>0.58670559386771537</v>
      </c>
      <c r="H45" s="84"/>
    </row>
    <row r="46" spans="1:8" ht="15.75" customHeight="1">
      <c r="A46" s="95"/>
      <c r="B46" s="186" t="s">
        <v>481</v>
      </c>
      <c r="C46" s="249">
        <v>3.5241526954823441</v>
      </c>
      <c r="D46" s="250">
        <v>3.3488922582513689</v>
      </c>
      <c r="E46" s="251">
        <v>3.6994131327133193</v>
      </c>
      <c r="F46" s="250">
        <v>3.3602065432636206</v>
      </c>
      <c r="G46" s="251">
        <v>3.6880988477010677</v>
      </c>
      <c r="H46" s="86"/>
    </row>
    <row r="47" spans="1:8" ht="15.75" customHeight="1">
      <c r="A47" s="95"/>
      <c r="B47" s="186" t="s">
        <v>482</v>
      </c>
      <c r="C47" s="249">
        <v>8.4898641741855041</v>
      </c>
      <c r="D47" s="250">
        <v>8.1012411312041248</v>
      </c>
      <c r="E47" s="251">
        <v>8.8784872171668834</v>
      </c>
      <c r="F47" s="250">
        <v>8.3276150409807865</v>
      </c>
      <c r="G47" s="251">
        <v>8.6521133073902217</v>
      </c>
      <c r="H47" s="86"/>
    </row>
    <row r="48" spans="1:8" ht="15.75" customHeight="1">
      <c r="A48" s="95"/>
      <c r="B48" s="186" t="s">
        <v>483</v>
      </c>
      <c r="C48" s="249">
        <v>1.0386119047619049</v>
      </c>
      <c r="D48" s="250">
        <v>0.89678502180814235</v>
      </c>
      <c r="E48" s="251">
        <v>1.1804387877156675</v>
      </c>
      <c r="F48" s="250" t="s">
        <v>95</v>
      </c>
      <c r="G48" s="251" t="s">
        <v>95</v>
      </c>
      <c r="H48" s="84"/>
    </row>
    <row r="49" spans="1:8" ht="15.75" customHeight="1">
      <c r="A49" s="95"/>
      <c r="B49" s="186" t="s">
        <v>484</v>
      </c>
      <c r="C49" s="249">
        <v>7.2758644023087991</v>
      </c>
      <c r="D49" s="250">
        <v>7.0102852515421858</v>
      </c>
      <c r="E49" s="251">
        <v>7.5414435530754123</v>
      </c>
      <c r="F49" s="250">
        <v>7.0786187073814686</v>
      </c>
      <c r="G49" s="251">
        <v>7.4731100972361295</v>
      </c>
      <c r="H49" s="84"/>
    </row>
    <row r="50" spans="1:8" ht="15.75" customHeight="1">
      <c r="A50" s="95"/>
      <c r="B50" s="186" t="s">
        <v>485</v>
      </c>
      <c r="C50" s="249">
        <v>4.1283720408137805</v>
      </c>
      <c r="D50" s="250">
        <v>3.8652128908026251</v>
      </c>
      <c r="E50" s="251">
        <v>4.3915311908249359</v>
      </c>
      <c r="F50" s="250">
        <v>3.9640208440380347</v>
      </c>
      <c r="G50" s="251">
        <v>4.2927232375895263</v>
      </c>
      <c r="H50" s="84"/>
    </row>
    <row r="51" spans="1:8" ht="15.75" customHeight="1">
      <c r="A51" s="95"/>
      <c r="B51" s="186" t="s">
        <v>486</v>
      </c>
      <c r="C51" s="244">
        <v>238.41141965480907</v>
      </c>
      <c r="D51" s="254">
        <v>233.03462426548745</v>
      </c>
      <c r="E51" s="255">
        <v>243.78821504413068</v>
      </c>
      <c r="F51" s="254">
        <v>234.61280466989564</v>
      </c>
      <c r="G51" s="255">
        <v>242.21003463972249</v>
      </c>
      <c r="H51" s="84"/>
    </row>
    <row r="52" spans="1:8" ht="15.75" customHeight="1">
      <c r="A52" s="95"/>
      <c r="B52" s="186" t="s">
        <v>487</v>
      </c>
      <c r="C52" s="249">
        <v>1.0666772245385576</v>
      </c>
      <c r="D52" s="250">
        <v>0.97348511877245147</v>
      </c>
      <c r="E52" s="251">
        <v>1.1598693303046639</v>
      </c>
      <c r="F52" s="250">
        <v>1.0069704373682946</v>
      </c>
      <c r="G52" s="251">
        <v>1.1263840117088206</v>
      </c>
      <c r="H52" s="84"/>
    </row>
    <row r="53" spans="1:8" ht="15.75" customHeight="1">
      <c r="A53" s="95"/>
      <c r="B53" s="186" t="s">
        <v>488</v>
      </c>
      <c r="C53" s="249">
        <v>0.81608813867113961</v>
      </c>
      <c r="D53" s="250">
        <v>0.76139553007884464</v>
      </c>
      <c r="E53" s="251">
        <v>0.87078074726343457</v>
      </c>
      <c r="F53" s="250">
        <v>0.78355604589120875</v>
      </c>
      <c r="G53" s="251">
        <v>0.84862023145107046</v>
      </c>
      <c r="H53" s="84"/>
    </row>
    <row r="54" spans="1:8" ht="15.75" customHeight="1">
      <c r="A54" s="95"/>
      <c r="B54" s="186" t="s">
        <v>489</v>
      </c>
      <c r="C54" s="249">
        <v>0.24224003869044036</v>
      </c>
      <c r="D54" s="250">
        <v>0.20596100448876475</v>
      </c>
      <c r="E54" s="251">
        <v>0.27851907289211597</v>
      </c>
      <c r="F54" s="250">
        <v>0.21357914819368437</v>
      </c>
      <c r="G54" s="251">
        <v>0.27090092918719638</v>
      </c>
      <c r="H54" s="84"/>
    </row>
    <row r="55" spans="1:8" ht="15.75" customHeight="1">
      <c r="A55" s="95"/>
      <c r="B55" s="186" t="s">
        <v>490</v>
      </c>
      <c r="C55" s="259">
        <v>10.562838688888988</v>
      </c>
      <c r="D55" s="260">
        <v>10.123766433804157</v>
      </c>
      <c r="E55" s="261">
        <v>11.001910943973819</v>
      </c>
      <c r="F55" s="260">
        <v>10.232214920462862</v>
      </c>
      <c r="G55" s="261">
        <v>10.893462457315113</v>
      </c>
      <c r="H55" s="84"/>
    </row>
    <row r="56" spans="1:8" ht="15.75" customHeight="1">
      <c r="A56" s="95"/>
      <c r="B56" s="186" t="s">
        <v>491</v>
      </c>
      <c r="C56" s="243">
        <v>0.31169344513140668</v>
      </c>
      <c r="D56" s="245">
        <v>0.30064699525616395</v>
      </c>
      <c r="E56" s="246">
        <v>0.3227398950066494</v>
      </c>
      <c r="F56" s="245">
        <v>0.30553193765036485</v>
      </c>
      <c r="G56" s="246">
        <v>0.3178549526124485</v>
      </c>
      <c r="H56" s="84"/>
    </row>
    <row r="57" spans="1:8" ht="15.75" customHeight="1">
      <c r="A57" s="95"/>
      <c r="B57" s="186" t="s">
        <v>492</v>
      </c>
      <c r="C57" s="249">
        <v>0.69918103655912378</v>
      </c>
      <c r="D57" s="250">
        <v>0.66314037014205884</v>
      </c>
      <c r="E57" s="251">
        <v>0.73522170297618872</v>
      </c>
      <c r="F57" s="250">
        <v>0.67562934548398323</v>
      </c>
      <c r="G57" s="251">
        <v>0.72273272763426433</v>
      </c>
      <c r="H57" s="84"/>
    </row>
    <row r="58" spans="1:8" ht="15.75" customHeight="1">
      <c r="A58" s="95"/>
      <c r="B58" s="186" t="s">
        <v>493</v>
      </c>
      <c r="C58" s="249">
        <v>0.21237457975481688</v>
      </c>
      <c r="D58" s="250">
        <v>0.18893740581301699</v>
      </c>
      <c r="E58" s="251">
        <v>0.23581175369661678</v>
      </c>
      <c r="F58" s="250">
        <v>0.20016088974011467</v>
      </c>
      <c r="G58" s="251">
        <v>0.22458826976951909</v>
      </c>
      <c r="H58" s="84"/>
    </row>
    <row r="59" spans="1:8" ht="15.75" customHeight="1">
      <c r="A59" s="95"/>
      <c r="B59" s="186" t="s">
        <v>494</v>
      </c>
      <c r="C59" s="259">
        <v>11.902765719175543</v>
      </c>
      <c r="D59" s="260">
        <v>11.413394563496825</v>
      </c>
      <c r="E59" s="261">
        <v>12.392136874854261</v>
      </c>
      <c r="F59" s="260">
        <v>11.614564794102957</v>
      </c>
      <c r="G59" s="261">
        <v>12.190966644248128</v>
      </c>
      <c r="H59" s="84"/>
    </row>
    <row r="60" spans="1:8" ht="15.75" customHeight="1">
      <c r="A60" s="95"/>
      <c r="B60" s="186" t="s">
        <v>495</v>
      </c>
      <c r="C60" s="244">
        <v>57.013544490069435</v>
      </c>
      <c r="D60" s="254">
        <v>54.631387251452978</v>
      </c>
      <c r="E60" s="255">
        <v>59.395701728685893</v>
      </c>
      <c r="F60" s="254">
        <v>55.651355927469623</v>
      </c>
      <c r="G60" s="255">
        <v>58.375733052669247</v>
      </c>
      <c r="H60" s="84"/>
    </row>
    <row r="61" spans="1:8" ht="15.75" customHeight="1">
      <c r="A61" s="95"/>
      <c r="B61" s="186" t="s">
        <v>496</v>
      </c>
      <c r="C61" s="259">
        <v>19.71274098196039</v>
      </c>
      <c r="D61" s="260">
        <v>18.883546334675227</v>
      </c>
      <c r="E61" s="261">
        <v>20.541935629245554</v>
      </c>
      <c r="F61" s="260">
        <v>19.107590513409619</v>
      </c>
      <c r="G61" s="261">
        <v>20.317891450511162</v>
      </c>
      <c r="H61" s="84"/>
    </row>
    <row r="62" spans="1:8" ht="15.75" customHeight="1">
      <c r="A62" s="95"/>
      <c r="B62" s="186" t="s">
        <v>497</v>
      </c>
      <c r="C62" s="259">
        <v>18.494152763715359</v>
      </c>
      <c r="D62" s="260">
        <v>17.774391663966679</v>
      </c>
      <c r="E62" s="261">
        <v>19.21391386346404</v>
      </c>
      <c r="F62" s="260">
        <v>17.959493140739792</v>
      </c>
      <c r="G62" s="261">
        <v>19.028812386690927</v>
      </c>
      <c r="H62" s="84"/>
    </row>
    <row r="63" spans="1:8" ht="15.75" customHeight="1">
      <c r="A63" s="95"/>
      <c r="B63" s="186" t="s">
        <v>498</v>
      </c>
      <c r="C63" s="249">
        <v>1.3716508912890002</v>
      </c>
      <c r="D63" s="250">
        <v>1.2854827001758287</v>
      </c>
      <c r="E63" s="251">
        <v>1.4578190824021717</v>
      </c>
      <c r="F63" s="250">
        <v>1.3104164976352835</v>
      </c>
      <c r="G63" s="251">
        <v>1.4328852849427169</v>
      </c>
      <c r="H63" s="84"/>
    </row>
    <row r="64" spans="1:8" ht="15.75" customHeight="1">
      <c r="A64" s="95"/>
      <c r="B64" s="186" t="s">
        <v>499</v>
      </c>
      <c r="C64" s="244">
        <v>496.18674088516963</v>
      </c>
      <c r="D64" s="254">
        <v>483.59542740741881</v>
      </c>
      <c r="E64" s="255">
        <v>508.77805436292044</v>
      </c>
      <c r="F64" s="254">
        <v>487.872631879344</v>
      </c>
      <c r="G64" s="255">
        <v>504.50084989099526</v>
      </c>
      <c r="H64" s="84"/>
    </row>
    <row r="65" spans="1:8" ht="15.75" customHeight="1">
      <c r="A65" s="95"/>
      <c r="B65" s="186" t="s">
        <v>500</v>
      </c>
      <c r="C65" s="244">
        <v>188.13131949912352</v>
      </c>
      <c r="D65" s="254">
        <v>181.92370989219614</v>
      </c>
      <c r="E65" s="255">
        <v>194.3389291060509</v>
      </c>
      <c r="F65" s="254">
        <v>182.66320466778416</v>
      </c>
      <c r="G65" s="255">
        <v>193.59943433046288</v>
      </c>
      <c r="H65" s="84"/>
    </row>
    <row r="66" spans="1:8" ht="15.75" customHeight="1">
      <c r="A66" s="95"/>
      <c r="B66" s="248" t="s">
        <v>216</v>
      </c>
      <c r="C66" s="183"/>
      <c r="D66" s="183"/>
      <c r="E66" s="183"/>
      <c r="F66" s="183"/>
      <c r="G66" s="247"/>
      <c r="H66" s="84"/>
    </row>
    <row r="67" spans="1:8" ht="15.75" customHeight="1">
      <c r="A67" s="95"/>
      <c r="B67" s="186" t="s">
        <v>442</v>
      </c>
      <c r="C67" s="243">
        <v>0.78164710704814122</v>
      </c>
      <c r="D67" s="245">
        <v>0.72061970903687589</v>
      </c>
      <c r="E67" s="246">
        <v>0.84267450505940655</v>
      </c>
      <c r="F67" s="245">
        <v>0.74509066652707434</v>
      </c>
      <c r="G67" s="246">
        <v>0.8182035475692081</v>
      </c>
      <c r="H67" s="84"/>
    </row>
    <row r="68" spans="1:8" ht="15.75" customHeight="1">
      <c r="A68" s="95"/>
      <c r="B68" s="186" t="s">
        <v>443</v>
      </c>
      <c r="C68" s="249">
        <v>1.0183456433200166</v>
      </c>
      <c r="D68" s="250">
        <v>0.96995114586894948</v>
      </c>
      <c r="E68" s="251">
        <v>1.0667401407710839</v>
      </c>
      <c r="F68" s="250">
        <v>0.9939280929608949</v>
      </c>
      <c r="G68" s="251">
        <v>1.0427631936791384</v>
      </c>
      <c r="H68" s="84"/>
    </row>
    <row r="69" spans="1:8" ht="15.75" customHeight="1">
      <c r="A69" s="95"/>
      <c r="B69" s="186" t="s">
        <v>444</v>
      </c>
      <c r="C69" s="244">
        <v>86.872244601197252</v>
      </c>
      <c r="D69" s="254">
        <v>83.590579825867025</v>
      </c>
      <c r="E69" s="255">
        <v>90.15390937652748</v>
      </c>
      <c r="F69" s="254">
        <v>85.175963977399519</v>
      </c>
      <c r="G69" s="255">
        <v>88.568525224994985</v>
      </c>
      <c r="H69" s="84"/>
    </row>
    <row r="70" spans="1:8" ht="15.75" customHeight="1">
      <c r="A70" s="95"/>
      <c r="B70" s="186" t="s">
        <v>446</v>
      </c>
      <c r="C70" s="249">
        <v>0.90081052941802009</v>
      </c>
      <c r="D70" s="250">
        <v>0.84313689093647937</v>
      </c>
      <c r="E70" s="251">
        <v>0.95848416789956081</v>
      </c>
      <c r="F70" s="250">
        <v>0.86379950469392053</v>
      </c>
      <c r="G70" s="251">
        <v>0.93782155414211965</v>
      </c>
      <c r="H70" s="84"/>
    </row>
    <row r="71" spans="1:8" ht="15.75" customHeight="1">
      <c r="A71" s="95"/>
      <c r="B71" s="186" t="s">
        <v>447</v>
      </c>
      <c r="C71" s="249">
        <v>1.7099419217192477</v>
      </c>
      <c r="D71" s="250">
        <v>1.6261277735091302</v>
      </c>
      <c r="E71" s="251">
        <v>1.7937560699293653</v>
      </c>
      <c r="F71" s="250">
        <v>1.6555406119001979</v>
      </c>
      <c r="G71" s="251">
        <v>1.7643432315382976</v>
      </c>
      <c r="H71" s="84"/>
    </row>
    <row r="72" spans="1:8" ht="15.75" customHeight="1">
      <c r="A72" s="95"/>
      <c r="B72" s="186" t="s">
        <v>448</v>
      </c>
      <c r="C72" s="249">
        <v>1.0621071203342745</v>
      </c>
      <c r="D72" s="250">
        <v>1.0287829057935871</v>
      </c>
      <c r="E72" s="251">
        <v>1.0954313348749618</v>
      </c>
      <c r="F72" s="250">
        <v>1.0431734362588716</v>
      </c>
      <c r="G72" s="251">
        <v>1.0810408044096773</v>
      </c>
      <c r="H72" s="84"/>
    </row>
    <row r="73" spans="1:8" ht="15.75" customHeight="1">
      <c r="A73" s="95"/>
      <c r="B73" s="186" t="s">
        <v>449</v>
      </c>
      <c r="C73" s="249">
        <v>0.34864838542683985</v>
      </c>
      <c r="D73" s="250">
        <v>0.32053197130693811</v>
      </c>
      <c r="E73" s="251">
        <v>0.37676479954674158</v>
      </c>
      <c r="F73" s="250">
        <v>0.32604959338831574</v>
      </c>
      <c r="G73" s="251">
        <v>0.37124717746536395</v>
      </c>
      <c r="H73" s="84"/>
    </row>
    <row r="74" spans="1:8" ht="15.75" customHeight="1">
      <c r="A74" s="95"/>
      <c r="B74" s="186" t="s">
        <v>450</v>
      </c>
      <c r="C74" s="244">
        <v>70.112044757831356</v>
      </c>
      <c r="D74" s="254">
        <v>66.96521885848621</v>
      </c>
      <c r="E74" s="255">
        <v>73.258870657176502</v>
      </c>
      <c r="F74" s="254">
        <v>68.44867828399164</v>
      </c>
      <c r="G74" s="255">
        <v>71.775411231671072</v>
      </c>
      <c r="H74" s="84"/>
    </row>
    <row r="75" spans="1:8" ht="15.75" customHeight="1">
      <c r="A75" s="95"/>
      <c r="B75" s="186" t="s">
        <v>451</v>
      </c>
      <c r="C75" s="244">
        <v>116.64597551686414</v>
      </c>
      <c r="D75" s="254">
        <v>111.80473113707632</v>
      </c>
      <c r="E75" s="255">
        <v>121.48721989665196</v>
      </c>
      <c r="F75" s="254">
        <v>113.67634489143506</v>
      </c>
      <c r="G75" s="255">
        <v>119.61560614229322</v>
      </c>
      <c r="H75" s="84"/>
    </row>
    <row r="76" spans="1:8" ht="15.75" customHeight="1">
      <c r="A76" s="95"/>
      <c r="B76" s="186" t="s">
        <v>452</v>
      </c>
      <c r="C76" s="259">
        <v>27.647578889572156</v>
      </c>
      <c r="D76" s="260">
        <v>26.543327227897805</v>
      </c>
      <c r="E76" s="261">
        <v>28.751830551246506</v>
      </c>
      <c r="F76" s="260">
        <v>26.867258046954667</v>
      </c>
      <c r="G76" s="261">
        <v>28.427899732189644</v>
      </c>
      <c r="H76" s="84"/>
    </row>
    <row r="77" spans="1:8" ht="15.75" customHeight="1">
      <c r="A77" s="95"/>
      <c r="B77" s="186" t="s">
        <v>453</v>
      </c>
      <c r="C77" s="249">
        <v>1.1109622077496559</v>
      </c>
      <c r="D77" s="250">
        <v>1.0570068256323648</v>
      </c>
      <c r="E77" s="251">
        <v>1.164917589866947</v>
      </c>
      <c r="F77" s="250">
        <v>1.0783225359353261</v>
      </c>
      <c r="G77" s="251">
        <v>1.1436018795639857</v>
      </c>
      <c r="H77" s="84"/>
    </row>
    <row r="78" spans="1:8" ht="15.75" customHeight="1">
      <c r="A78" s="95"/>
      <c r="B78" s="186" t="s">
        <v>454</v>
      </c>
      <c r="C78" s="243">
        <v>0.28911353560299102</v>
      </c>
      <c r="D78" s="245">
        <v>0.28222386658838017</v>
      </c>
      <c r="E78" s="246">
        <v>0.29600320461760188</v>
      </c>
      <c r="F78" s="245">
        <v>0.28409627271751853</v>
      </c>
      <c r="G78" s="246">
        <v>0.29413079848846352</v>
      </c>
      <c r="H78" s="84"/>
    </row>
    <row r="79" spans="1:8" ht="15.75" customHeight="1">
      <c r="A79" s="95"/>
      <c r="B79" s="186" t="s">
        <v>455</v>
      </c>
      <c r="C79" s="249">
        <v>2.5861869741625685</v>
      </c>
      <c r="D79" s="250">
        <v>2.3777125819171858</v>
      </c>
      <c r="E79" s="251">
        <v>2.7946613664079512</v>
      </c>
      <c r="F79" s="250">
        <v>2.478809140219064</v>
      </c>
      <c r="G79" s="251">
        <v>2.693564808106073</v>
      </c>
      <c r="H79" s="84"/>
    </row>
    <row r="80" spans="1:8" ht="15.75" customHeight="1">
      <c r="A80" s="95"/>
      <c r="B80" s="186" t="s">
        <v>456</v>
      </c>
      <c r="C80" s="249">
        <v>0.97144249441452823</v>
      </c>
      <c r="D80" s="250">
        <v>0.89918584732033902</v>
      </c>
      <c r="E80" s="251">
        <v>1.0436991415087173</v>
      </c>
      <c r="F80" s="250">
        <v>0.92538730422965243</v>
      </c>
      <c r="G80" s="251">
        <v>1.0174976845994042</v>
      </c>
      <c r="H80" s="84"/>
    </row>
    <row r="81" spans="1:8" ht="15.75" customHeight="1">
      <c r="A81" s="95"/>
      <c r="B81" s="186" t="s">
        <v>457</v>
      </c>
      <c r="C81" s="249">
        <v>0.93535305555555548</v>
      </c>
      <c r="D81" s="250">
        <v>0.8098658511236928</v>
      </c>
      <c r="E81" s="251">
        <v>1.0608402599874183</v>
      </c>
      <c r="F81" s="250">
        <v>0.87183552614451854</v>
      </c>
      <c r="G81" s="251">
        <v>0.99887058496659242</v>
      </c>
      <c r="H81" s="84"/>
    </row>
    <row r="82" spans="1:8" ht="15.75" customHeight="1">
      <c r="A82" s="95"/>
      <c r="B82" s="186" t="s">
        <v>458</v>
      </c>
      <c r="C82" s="249">
        <v>11.383449543528267</v>
      </c>
      <c r="D82" s="250">
        <v>11.035847819370113</v>
      </c>
      <c r="E82" s="251">
        <v>11.73105126768642</v>
      </c>
      <c r="F82" s="250">
        <v>11.198816533910021</v>
      </c>
      <c r="G82" s="251">
        <v>11.568082553146512</v>
      </c>
      <c r="H82" s="84"/>
    </row>
    <row r="83" spans="1:8" ht="15.75" customHeight="1">
      <c r="A83" s="95"/>
      <c r="B83" s="186" t="s">
        <v>459</v>
      </c>
      <c r="C83" s="249">
        <v>4.7443429084984858</v>
      </c>
      <c r="D83" s="250">
        <v>4.4171265804700859</v>
      </c>
      <c r="E83" s="251">
        <v>5.0715592365268858</v>
      </c>
      <c r="F83" s="250">
        <v>4.5361994203403535</v>
      </c>
      <c r="G83" s="251">
        <v>4.9524863966566182</v>
      </c>
      <c r="H83" s="84"/>
    </row>
    <row r="84" spans="1:8" ht="15.75" customHeight="1">
      <c r="A84" s="95"/>
      <c r="B84" s="186" t="s">
        <v>460</v>
      </c>
      <c r="C84" s="249">
        <v>3.6738000000000004</v>
      </c>
      <c r="D84" s="250">
        <v>3.0567519950696984</v>
      </c>
      <c r="E84" s="251">
        <v>4.2908480049303028</v>
      </c>
      <c r="F84" s="250">
        <v>3.4499781948943382</v>
      </c>
      <c r="G84" s="251">
        <v>3.8976218051056626</v>
      </c>
      <c r="H84" s="84"/>
    </row>
    <row r="85" spans="1:8" ht="15.75" customHeight="1">
      <c r="A85" s="95"/>
      <c r="B85" s="186" t="s">
        <v>461</v>
      </c>
      <c r="C85" s="249">
        <v>1.4474202830944143</v>
      </c>
      <c r="D85" s="250">
        <v>1.3366675368971006</v>
      </c>
      <c r="E85" s="251">
        <v>1.558173029291728</v>
      </c>
      <c r="F85" s="250">
        <v>1.3973369333566588</v>
      </c>
      <c r="G85" s="251">
        <v>1.4975036328321698</v>
      </c>
      <c r="H85" s="84"/>
    </row>
    <row r="86" spans="1:8" ht="15.75" customHeight="1">
      <c r="A86" s="95"/>
      <c r="B86" s="186" t="s">
        <v>462</v>
      </c>
      <c r="C86" s="249">
        <v>0.40118957254586851</v>
      </c>
      <c r="D86" s="250">
        <v>0.33967419662786735</v>
      </c>
      <c r="E86" s="251">
        <v>0.46270494846386967</v>
      </c>
      <c r="F86" s="250">
        <v>0.37226975977568266</v>
      </c>
      <c r="G86" s="251">
        <v>0.43010938531605436</v>
      </c>
      <c r="H86" s="84"/>
    </row>
    <row r="87" spans="1:8" ht="15.75" customHeight="1">
      <c r="A87" s="95"/>
      <c r="B87" s="186" t="s">
        <v>463</v>
      </c>
      <c r="C87" s="243">
        <v>9.2737689179880428E-2</v>
      </c>
      <c r="D87" s="245">
        <v>8.3363569086412348E-2</v>
      </c>
      <c r="E87" s="246">
        <v>0.10211180927334851</v>
      </c>
      <c r="F87" s="245">
        <v>8.5946449689927651E-2</v>
      </c>
      <c r="G87" s="246">
        <v>9.9528928669833205E-2</v>
      </c>
      <c r="H87" s="84"/>
    </row>
    <row r="88" spans="1:8" ht="15.75" customHeight="1">
      <c r="A88" s="95"/>
      <c r="B88" s="186" t="s">
        <v>464</v>
      </c>
      <c r="C88" s="243">
        <v>0.3569847896984587</v>
      </c>
      <c r="D88" s="245">
        <v>0.34136659099135153</v>
      </c>
      <c r="E88" s="246">
        <v>0.37260298840556588</v>
      </c>
      <c r="F88" s="245">
        <v>0.34721984064570738</v>
      </c>
      <c r="G88" s="246">
        <v>0.36674973875121003</v>
      </c>
      <c r="H88" s="84"/>
    </row>
    <row r="89" spans="1:8" ht="15.75" customHeight="1">
      <c r="A89" s="95"/>
      <c r="B89" s="186" t="s">
        <v>465</v>
      </c>
      <c r="C89" s="244">
        <v>50.200068210600087</v>
      </c>
      <c r="D89" s="254">
        <v>47.996749045945641</v>
      </c>
      <c r="E89" s="255">
        <v>52.403387375254532</v>
      </c>
      <c r="F89" s="254">
        <v>48.850041608543329</v>
      </c>
      <c r="G89" s="255">
        <v>51.550094812656845</v>
      </c>
      <c r="H89" s="84"/>
    </row>
    <row r="90" spans="1:8" ht="15.75" customHeight="1">
      <c r="A90" s="95"/>
      <c r="B90" s="186" t="s">
        <v>466</v>
      </c>
      <c r="C90" s="249">
        <v>7.1885646435464201</v>
      </c>
      <c r="D90" s="250">
        <v>6.7320659345426606</v>
      </c>
      <c r="E90" s="251">
        <v>7.6450633525501797</v>
      </c>
      <c r="F90" s="250">
        <v>6.9859940367547679</v>
      </c>
      <c r="G90" s="251">
        <v>7.3911352503380723</v>
      </c>
      <c r="H90" s="84"/>
    </row>
    <row r="91" spans="1:8" ht="15.75" customHeight="1">
      <c r="A91" s="95"/>
      <c r="B91" s="186" t="s">
        <v>467</v>
      </c>
      <c r="C91" s="249">
        <v>0.10549558120747117</v>
      </c>
      <c r="D91" s="250">
        <v>9.462520296274736E-2</v>
      </c>
      <c r="E91" s="251">
        <v>0.11636595945219498</v>
      </c>
      <c r="F91" s="250" t="s">
        <v>95</v>
      </c>
      <c r="G91" s="251" t="s">
        <v>95</v>
      </c>
      <c r="H91" s="84"/>
    </row>
    <row r="92" spans="1:8" ht="15.75" customHeight="1">
      <c r="A92" s="95"/>
      <c r="B92" s="186" t="s">
        <v>468</v>
      </c>
      <c r="C92" s="243">
        <v>0.65585944634022841</v>
      </c>
      <c r="D92" s="245">
        <v>0.63782494047391147</v>
      </c>
      <c r="E92" s="246">
        <v>0.67389395220654535</v>
      </c>
      <c r="F92" s="245">
        <v>0.64204221706360043</v>
      </c>
      <c r="G92" s="246">
        <v>0.6696766756168564</v>
      </c>
      <c r="H92" s="84"/>
    </row>
    <row r="93" spans="1:8" ht="15.75" customHeight="1">
      <c r="A93" s="95"/>
      <c r="B93" s="186" t="s">
        <v>469</v>
      </c>
      <c r="C93" s="243">
        <v>6.9180022623087187E-2</v>
      </c>
      <c r="D93" s="245">
        <v>6.7540056263300285E-2</v>
      </c>
      <c r="E93" s="246">
        <v>7.0819988982874088E-2</v>
      </c>
      <c r="F93" s="245">
        <v>6.8019086711784249E-2</v>
      </c>
      <c r="G93" s="246">
        <v>7.0340958534390124E-2</v>
      </c>
      <c r="H93" s="84"/>
    </row>
    <row r="94" spans="1:8" ht="15.75" customHeight="1">
      <c r="A94" s="95"/>
      <c r="B94" s="186" t="s">
        <v>470</v>
      </c>
      <c r="C94" s="259">
        <v>43.813919393623522</v>
      </c>
      <c r="D94" s="260">
        <v>41.733402201309509</v>
      </c>
      <c r="E94" s="261">
        <v>45.894436585937534</v>
      </c>
      <c r="F94" s="260">
        <v>42.734953404533378</v>
      </c>
      <c r="G94" s="261">
        <v>44.892885382713665</v>
      </c>
      <c r="H94" s="84"/>
    </row>
    <row r="95" spans="1:8" ht="15.75" customHeight="1">
      <c r="A95" s="95"/>
      <c r="B95" s="186" t="s">
        <v>471</v>
      </c>
      <c r="C95" s="243">
        <v>0.14324258715144725</v>
      </c>
      <c r="D95" s="245">
        <v>0.13468394919626786</v>
      </c>
      <c r="E95" s="246">
        <v>0.15180122510662664</v>
      </c>
      <c r="F95" s="245">
        <v>0.13890731849531751</v>
      </c>
      <c r="G95" s="246">
        <v>0.14757785580757699</v>
      </c>
      <c r="H95" s="84"/>
    </row>
    <row r="96" spans="1:8" ht="15.75" customHeight="1">
      <c r="A96" s="95"/>
      <c r="B96" s="186" t="s">
        <v>472</v>
      </c>
      <c r="C96" s="249">
        <v>0.76566017978027523</v>
      </c>
      <c r="D96" s="250">
        <v>0.61215417746055012</v>
      </c>
      <c r="E96" s="251">
        <v>0.91916618210000034</v>
      </c>
      <c r="F96" s="250">
        <v>0.70673383157769432</v>
      </c>
      <c r="G96" s="251">
        <v>0.82458652798285614</v>
      </c>
      <c r="H96" s="84"/>
    </row>
    <row r="97" spans="1:8" ht="15.75" customHeight="1">
      <c r="A97" s="95"/>
      <c r="B97" s="186" t="s">
        <v>473</v>
      </c>
      <c r="C97" s="259">
        <v>25.883496125195386</v>
      </c>
      <c r="D97" s="260">
        <v>23.090950227666486</v>
      </c>
      <c r="E97" s="261">
        <v>28.676042022724285</v>
      </c>
      <c r="F97" s="260">
        <v>24.891238072914444</v>
      </c>
      <c r="G97" s="261">
        <v>26.875754177476328</v>
      </c>
      <c r="H97" s="84"/>
    </row>
    <row r="98" spans="1:8" ht="15.75" customHeight="1">
      <c r="A98" s="95"/>
      <c r="B98" s="186" t="s">
        <v>474</v>
      </c>
      <c r="C98" s="259">
        <v>39.63087370894528</v>
      </c>
      <c r="D98" s="260">
        <v>37.878323427649768</v>
      </c>
      <c r="E98" s="261">
        <v>41.383423990240793</v>
      </c>
      <c r="F98" s="260">
        <v>38.504649071622872</v>
      </c>
      <c r="G98" s="261">
        <v>40.757098346267689</v>
      </c>
      <c r="H98" s="84"/>
    </row>
    <row r="99" spans="1:8" ht="15.75" customHeight="1">
      <c r="A99" s="95"/>
      <c r="B99" s="186" t="s">
        <v>475</v>
      </c>
      <c r="C99" s="243">
        <v>5.7717845240986415E-2</v>
      </c>
      <c r="D99" s="245">
        <v>5.5599771546358284E-2</v>
      </c>
      <c r="E99" s="246">
        <v>5.9835918935614546E-2</v>
      </c>
      <c r="F99" s="245">
        <v>5.6804312697288986E-2</v>
      </c>
      <c r="G99" s="246">
        <v>5.8631377784683844E-2</v>
      </c>
      <c r="H99" s="84"/>
    </row>
    <row r="100" spans="1:8" ht="15.75" customHeight="1">
      <c r="A100" s="95"/>
      <c r="B100" s="186" t="s">
        <v>476</v>
      </c>
      <c r="C100" s="244">
        <v>109.96431942315273</v>
      </c>
      <c r="D100" s="254">
        <v>105.29405309554105</v>
      </c>
      <c r="E100" s="255">
        <v>114.63458575076442</v>
      </c>
      <c r="F100" s="254">
        <v>107.54613691414038</v>
      </c>
      <c r="G100" s="255">
        <v>112.38250193216508</v>
      </c>
      <c r="H100" s="84"/>
    </row>
    <row r="101" spans="1:8" ht="15.75" customHeight="1">
      <c r="A101" s="95"/>
      <c r="B101" s="186" t="s">
        <v>477</v>
      </c>
      <c r="C101" s="249">
        <v>7.2824753592450113</v>
      </c>
      <c r="D101" s="250">
        <v>6.475294831865015</v>
      </c>
      <c r="E101" s="251">
        <v>8.0896558866250068</v>
      </c>
      <c r="F101" s="250">
        <v>6.9170426517352182</v>
      </c>
      <c r="G101" s="251">
        <v>7.6479080667548045</v>
      </c>
      <c r="H101" s="84"/>
    </row>
    <row r="102" spans="1:8" ht="15.75" customHeight="1">
      <c r="A102" s="95"/>
      <c r="B102" s="186" t="s">
        <v>478</v>
      </c>
      <c r="C102" s="259">
        <v>20.005159632929043</v>
      </c>
      <c r="D102" s="260">
        <v>18.884104197349277</v>
      </c>
      <c r="E102" s="261">
        <v>21.126215068508809</v>
      </c>
      <c r="F102" s="260">
        <v>19.486358631929164</v>
      </c>
      <c r="G102" s="261">
        <v>20.523960633928922</v>
      </c>
      <c r="H102" s="84"/>
    </row>
    <row r="103" spans="1:8" ht="15.75" customHeight="1">
      <c r="A103" s="95"/>
      <c r="B103" s="186" t="s">
        <v>479</v>
      </c>
      <c r="C103" s="243">
        <v>2.0953846153846153E-2</v>
      </c>
      <c r="D103" s="245">
        <v>1.8883079058468932E-2</v>
      </c>
      <c r="E103" s="246">
        <v>2.3024613249223374E-2</v>
      </c>
      <c r="F103" s="245">
        <v>1.9389423156614384E-2</v>
      </c>
      <c r="G103" s="246">
        <v>2.2518269151077921E-2</v>
      </c>
      <c r="H103" s="84"/>
    </row>
    <row r="104" spans="1:8" ht="15.75" customHeight="1">
      <c r="A104" s="95"/>
      <c r="B104" s="186" t="s">
        <v>480</v>
      </c>
      <c r="C104" s="243">
        <v>0.5419583694615876</v>
      </c>
      <c r="D104" s="245">
        <v>0.52528499253495931</v>
      </c>
      <c r="E104" s="246">
        <v>0.55863174638821589</v>
      </c>
      <c r="F104" s="245">
        <v>0.53140247203728397</v>
      </c>
      <c r="G104" s="246">
        <v>0.55251426688589123</v>
      </c>
      <c r="H104" s="84"/>
    </row>
    <row r="105" spans="1:8" ht="15.75" customHeight="1">
      <c r="A105" s="95"/>
      <c r="B105" s="186" t="s">
        <v>481</v>
      </c>
      <c r="C105" s="249">
        <v>2.535843137254902</v>
      </c>
      <c r="D105" s="250">
        <v>2.4136869432961316</v>
      </c>
      <c r="E105" s="251">
        <v>2.6579993312136723</v>
      </c>
      <c r="F105" s="250">
        <v>2.4144562806005312</v>
      </c>
      <c r="G105" s="251">
        <v>2.6572299939092727</v>
      </c>
      <c r="H105" s="84"/>
    </row>
    <row r="106" spans="1:8" ht="15.75" customHeight="1">
      <c r="A106" s="95"/>
      <c r="B106" s="186" t="s">
        <v>482</v>
      </c>
      <c r="C106" s="249">
        <v>3.0039104851665033</v>
      </c>
      <c r="D106" s="250">
        <v>2.8356294668580171</v>
      </c>
      <c r="E106" s="251">
        <v>3.1721915034749895</v>
      </c>
      <c r="F106" s="250">
        <v>2.8816944614924398</v>
      </c>
      <c r="G106" s="251">
        <v>3.1261265088405668</v>
      </c>
      <c r="H106" s="84"/>
    </row>
    <row r="107" spans="1:8" ht="15.75" customHeight="1">
      <c r="A107" s="95"/>
      <c r="B107" s="186" t="s">
        <v>484</v>
      </c>
      <c r="C107" s="249">
        <v>4.6488300732026095</v>
      </c>
      <c r="D107" s="250">
        <v>4.132099011526134</v>
      </c>
      <c r="E107" s="251">
        <v>5.1655611348790851</v>
      </c>
      <c r="F107" s="250">
        <v>4.3898658759494014</v>
      </c>
      <c r="G107" s="251">
        <v>4.9077942704558177</v>
      </c>
      <c r="H107" s="84"/>
    </row>
    <row r="108" spans="1:8" ht="15.75" customHeight="1">
      <c r="A108" s="95"/>
      <c r="B108" s="186" t="s">
        <v>485</v>
      </c>
      <c r="C108" s="249">
        <v>2.5543126765208708</v>
      </c>
      <c r="D108" s="250">
        <v>2.4201883904699741</v>
      </c>
      <c r="E108" s="251">
        <v>2.6884369625717675</v>
      </c>
      <c r="F108" s="250">
        <v>2.4614140697473332</v>
      </c>
      <c r="G108" s="251">
        <v>2.6472112832944084</v>
      </c>
      <c r="H108" s="84"/>
    </row>
    <row r="109" spans="1:8" ht="15.75" customHeight="1">
      <c r="A109" s="95"/>
      <c r="B109" s="186" t="s">
        <v>486</v>
      </c>
      <c r="C109" s="259">
        <v>47.366361476606237</v>
      </c>
      <c r="D109" s="260">
        <v>44.369367062132625</v>
      </c>
      <c r="E109" s="261">
        <v>50.363355891079848</v>
      </c>
      <c r="F109" s="260">
        <v>45.795407791659386</v>
      </c>
      <c r="G109" s="261">
        <v>48.937315161553087</v>
      </c>
      <c r="H109" s="84"/>
    </row>
    <row r="110" spans="1:8" ht="15.75" customHeight="1">
      <c r="A110" s="95"/>
      <c r="B110" s="186" t="s">
        <v>488</v>
      </c>
      <c r="C110" s="249">
        <v>0.52087054221800844</v>
      </c>
      <c r="D110" s="250">
        <v>0.48612975445648554</v>
      </c>
      <c r="E110" s="251">
        <v>0.55561132997953133</v>
      </c>
      <c r="F110" s="250">
        <v>0.49867029165991034</v>
      </c>
      <c r="G110" s="251">
        <v>0.54307079277610659</v>
      </c>
      <c r="H110" s="84"/>
    </row>
    <row r="111" spans="1:8" ht="15.75" customHeight="1">
      <c r="A111" s="95"/>
      <c r="B111" s="186" t="s">
        <v>489</v>
      </c>
      <c r="C111" s="249">
        <v>0.20017320278547429</v>
      </c>
      <c r="D111" s="250">
        <v>0.16448472172309564</v>
      </c>
      <c r="E111" s="251">
        <v>0.23586168384785294</v>
      </c>
      <c r="F111" s="250">
        <v>0.18530092161344072</v>
      </c>
      <c r="G111" s="251">
        <v>0.21504548395750786</v>
      </c>
      <c r="H111" s="84"/>
    </row>
    <row r="112" spans="1:8" ht="15.75" customHeight="1">
      <c r="A112" s="95"/>
      <c r="B112" s="186" t="s">
        <v>490</v>
      </c>
      <c r="C112" s="249">
        <v>6.9569367267194453</v>
      </c>
      <c r="D112" s="250">
        <v>6.6008613189405967</v>
      </c>
      <c r="E112" s="251">
        <v>7.3130121344982939</v>
      </c>
      <c r="F112" s="250">
        <v>6.7200756042287342</v>
      </c>
      <c r="G112" s="251">
        <v>7.1937978492101564</v>
      </c>
      <c r="H112" s="84"/>
    </row>
    <row r="113" spans="1:8" ht="15.75" customHeight="1">
      <c r="A113" s="95"/>
      <c r="B113" s="186" t="s">
        <v>491</v>
      </c>
      <c r="C113" s="243">
        <v>7.0186604954680265E-2</v>
      </c>
      <c r="D113" s="245">
        <v>6.4291703087016205E-2</v>
      </c>
      <c r="E113" s="246">
        <v>7.6081506822344325E-2</v>
      </c>
      <c r="F113" s="245">
        <v>6.7731923840117655E-2</v>
      </c>
      <c r="G113" s="246">
        <v>7.2641286069242875E-2</v>
      </c>
      <c r="H113" s="84"/>
    </row>
    <row r="114" spans="1:8" ht="15.75" customHeight="1">
      <c r="A114" s="95"/>
      <c r="B114" s="186" t="s">
        <v>492</v>
      </c>
      <c r="C114" s="249">
        <v>0.23464205915327113</v>
      </c>
      <c r="D114" s="250">
        <v>0.21722432339335312</v>
      </c>
      <c r="E114" s="251">
        <v>0.25205979491318914</v>
      </c>
      <c r="F114" s="250">
        <v>0.22247169970699393</v>
      </c>
      <c r="G114" s="251">
        <v>0.24681241859954833</v>
      </c>
      <c r="H114" s="84"/>
    </row>
    <row r="115" spans="1:8" ht="15.75" customHeight="1">
      <c r="A115" s="95"/>
      <c r="B115" s="186" t="s">
        <v>493</v>
      </c>
      <c r="C115" s="249">
        <v>0.12279786444354553</v>
      </c>
      <c r="D115" s="250">
        <v>0.10129670879131987</v>
      </c>
      <c r="E115" s="251">
        <v>0.14429902009577117</v>
      </c>
      <c r="F115" s="250">
        <v>0.11753563052277405</v>
      </c>
      <c r="G115" s="251">
        <v>0.128060098364317</v>
      </c>
      <c r="H115" s="84"/>
    </row>
    <row r="116" spans="1:8" ht="15.75" customHeight="1">
      <c r="A116" s="95"/>
      <c r="B116" s="186" t="s">
        <v>494</v>
      </c>
      <c r="C116" s="259">
        <v>10.104477888575081</v>
      </c>
      <c r="D116" s="260">
        <v>9.6723694399939646</v>
      </c>
      <c r="E116" s="261">
        <v>10.536586337156198</v>
      </c>
      <c r="F116" s="260">
        <v>9.8283021769373171</v>
      </c>
      <c r="G116" s="261">
        <v>10.380653600212845</v>
      </c>
      <c r="H116" s="84"/>
    </row>
    <row r="117" spans="1:8" ht="15.75" customHeight="1">
      <c r="A117" s="95"/>
      <c r="B117" s="186" t="s">
        <v>495</v>
      </c>
      <c r="C117" s="259">
        <v>26.672033139592681</v>
      </c>
      <c r="D117" s="260">
        <v>25.617360539972861</v>
      </c>
      <c r="E117" s="261">
        <v>27.726705739212502</v>
      </c>
      <c r="F117" s="260">
        <v>26.023884942174469</v>
      </c>
      <c r="G117" s="261">
        <v>27.320181337010894</v>
      </c>
      <c r="H117" s="84"/>
    </row>
    <row r="118" spans="1:8" ht="15.75" customHeight="1">
      <c r="A118" s="95"/>
      <c r="B118" s="186" t="s">
        <v>496</v>
      </c>
      <c r="C118" s="259">
        <v>13.78305863034984</v>
      </c>
      <c r="D118" s="260">
        <v>12.905448225700308</v>
      </c>
      <c r="E118" s="261">
        <v>14.660669034999373</v>
      </c>
      <c r="F118" s="260">
        <v>13.349347171975129</v>
      </c>
      <c r="G118" s="261">
        <v>14.216770088724552</v>
      </c>
      <c r="H118" s="84"/>
    </row>
    <row r="119" spans="1:8" ht="15.75" customHeight="1">
      <c r="A119" s="95"/>
      <c r="B119" s="186" t="s">
        <v>497</v>
      </c>
      <c r="C119" s="259">
        <v>10.845924306917496</v>
      </c>
      <c r="D119" s="260">
        <v>10.372675395972296</v>
      </c>
      <c r="E119" s="261">
        <v>11.319173217862696</v>
      </c>
      <c r="F119" s="260">
        <v>10.595151258867592</v>
      </c>
      <c r="G119" s="261">
        <v>11.0966973549674</v>
      </c>
      <c r="H119" s="84"/>
    </row>
    <row r="120" spans="1:8" ht="15.75" customHeight="1">
      <c r="A120" s="95"/>
      <c r="B120" s="186" t="s">
        <v>498</v>
      </c>
      <c r="C120" s="249">
        <v>0.74071284504081747</v>
      </c>
      <c r="D120" s="250">
        <v>0.67841125869830599</v>
      </c>
      <c r="E120" s="251">
        <v>0.80301443138332895</v>
      </c>
      <c r="F120" s="250">
        <v>0.70269941547596959</v>
      </c>
      <c r="G120" s="251">
        <v>0.77872627460566535</v>
      </c>
      <c r="H120" s="84"/>
    </row>
    <row r="121" spans="1:8" ht="15.75" customHeight="1">
      <c r="A121" s="95"/>
      <c r="B121" s="186" t="s">
        <v>499</v>
      </c>
      <c r="C121" s="244">
        <v>445.44517325551504</v>
      </c>
      <c r="D121" s="254">
        <v>431.94138757314329</v>
      </c>
      <c r="E121" s="255">
        <v>458.9489589378868</v>
      </c>
      <c r="F121" s="254">
        <v>436.25057538719409</v>
      </c>
      <c r="G121" s="255">
        <v>454.639771123836</v>
      </c>
      <c r="H121" s="84"/>
    </row>
    <row r="122" spans="1:8" ht="15.75" customHeight="1">
      <c r="A122" s="95"/>
      <c r="B122" s="186" t="s">
        <v>500</v>
      </c>
      <c r="C122" s="244">
        <v>56.734179868910317</v>
      </c>
      <c r="D122" s="254">
        <v>53.699478951213479</v>
      </c>
      <c r="E122" s="255">
        <v>59.768880786607156</v>
      </c>
      <c r="F122" s="254">
        <v>55.07980084470951</v>
      </c>
      <c r="G122" s="255">
        <v>58.388558893111124</v>
      </c>
      <c r="H122" s="84"/>
    </row>
    <row r="123" spans="1:8" ht="15.75" customHeight="1">
      <c r="A123" s="95"/>
      <c r="B123" s="248" t="s">
        <v>217</v>
      </c>
      <c r="C123" s="183"/>
      <c r="D123" s="183"/>
      <c r="E123" s="183"/>
      <c r="F123" s="183"/>
      <c r="G123" s="247"/>
      <c r="H123" s="84"/>
    </row>
    <row r="124" spans="1:8" ht="15.75" customHeight="1">
      <c r="A124" s="95"/>
      <c r="B124" s="186" t="s">
        <v>443</v>
      </c>
      <c r="C124" s="249">
        <v>6.4041142824339659</v>
      </c>
      <c r="D124" s="250">
        <v>6.2907587376914877</v>
      </c>
      <c r="E124" s="251">
        <v>6.517469827176444</v>
      </c>
      <c r="F124" s="250">
        <v>6.3042290989936269</v>
      </c>
      <c r="G124" s="251">
        <v>6.5039994658743048</v>
      </c>
      <c r="H124" s="84"/>
    </row>
    <row r="125" spans="1:8" ht="15.75" customHeight="1">
      <c r="A125" s="95"/>
      <c r="B125" s="186" t="s">
        <v>444</v>
      </c>
      <c r="C125" s="244">
        <v>91.68523165033838</v>
      </c>
      <c r="D125" s="254">
        <v>86.123554195953901</v>
      </c>
      <c r="E125" s="255">
        <v>97.24690910472286</v>
      </c>
      <c r="F125" s="254">
        <v>87.379509776142825</v>
      </c>
      <c r="G125" s="255">
        <v>95.990953524533936</v>
      </c>
      <c r="H125" s="84"/>
    </row>
    <row r="126" spans="1:8" ht="15.75" customHeight="1">
      <c r="A126" s="95"/>
      <c r="B126" s="186" t="s">
        <v>445</v>
      </c>
      <c r="C126" s="243">
        <v>0.4224705581992087</v>
      </c>
      <c r="D126" s="245">
        <v>0.40906477124896251</v>
      </c>
      <c r="E126" s="246">
        <v>0.43587634514945489</v>
      </c>
      <c r="F126" s="245">
        <v>0.41510664205238684</v>
      </c>
      <c r="G126" s="246">
        <v>0.42983447434603061</v>
      </c>
      <c r="H126" s="84"/>
    </row>
    <row r="127" spans="1:8" ht="15.75" customHeight="1">
      <c r="A127" s="95"/>
      <c r="B127" s="186" t="s">
        <v>446</v>
      </c>
      <c r="C127" s="249">
        <v>2.441228724567083</v>
      </c>
      <c r="D127" s="250">
        <v>1.8142675241204793</v>
      </c>
      <c r="E127" s="251">
        <v>3.0681899250136864</v>
      </c>
      <c r="F127" s="250">
        <v>2.3044659273576031</v>
      </c>
      <c r="G127" s="251">
        <v>2.5779915217765628</v>
      </c>
      <c r="H127" s="84"/>
    </row>
    <row r="128" spans="1:8" ht="15.75" customHeight="1">
      <c r="A128" s="95"/>
      <c r="B128" s="186" t="s">
        <v>448</v>
      </c>
      <c r="C128" s="249">
        <v>2.1665416491483911</v>
      </c>
      <c r="D128" s="250">
        <v>2.0982158013577759</v>
      </c>
      <c r="E128" s="251">
        <v>2.2348674969390063</v>
      </c>
      <c r="F128" s="250">
        <v>2.1271330529642336</v>
      </c>
      <c r="G128" s="251">
        <v>2.2059502453325486</v>
      </c>
      <c r="H128" s="84"/>
    </row>
    <row r="129" spans="1:8" ht="15.75" customHeight="1">
      <c r="A129" s="95"/>
      <c r="B129" s="186" t="s">
        <v>450</v>
      </c>
      <c r="C129" s="244">
        <v>115.46834790190644</v>
      </c>
      <c r="D129" s="254">
        <v>110.73817942764067</v>
      </c>
      <c r="E129" s="255">
        <v>120.19851637617221</v>
      </c>
      <c r="F129" s="254">
        <v>112.26074017513291</v>
      </c>
      <c r="G129" s="255">
        <v>118.67595562867997</v>
      </c>
      <c r="H129" s="84"/>
    </row>
    <row r="130" spans="1:8" ht="15.75" customHeight="1">
      <c r="A130" s="95"/>
      <c r="B130" s="186" t="s">
        <v>451</v>
      </c>
      <c r="C130" s="244">
        <v>118.92441314167517</v>
      </c>
      <c r="D130" s="254">
        <v>113.8025081051663</v>
      </c>
      <c r="E130" s="255">
        <v>124.04631817818405</v>
      </c>
      <c r="F130" s="254">
        <v>115.68545916554351</v>
      </c>
      <c r="G130" s="255">
        <v>122.16336711780684</v>
      </c>
      <c r="H130" s="84"/>
    </row>
    <row r="131" spans="1:8" ht="15.75" customHeight="1">
      <c r="A131" s="95"/>
      <c r="B131" s="186" t="s">
        <v>452</v>
      </c>
      <c r="C131" s="244">
        <v>79.589177852698867</v>
      </c>
      <c r="D131" s="254">
        <v>72.300556796526848</v>
      </c>
      <c r="E131" s="255">
        <v>86.877798908870886</v>
      </c>
      <c r="F131" s="254">
        <v>76.691006368330292</v>
      </c>
      <c r="G131" s="255">
        <v>82.487349337067442</v>
      </c>
      <c r="H131" s="84"/>
    </row>
    <row r="132" spans="1:8" ht="15.75" customHeight="1">
      <c r="A132" s="95"/>
      <c r="B132" s="186" t="s">
        <v>453</v>
      </c>
      <c r="C132" s="249">
        <v>4.0934078977557959</v>
      </c>
      <c r="D132" s="250">
        <v>3.8361406685634867</v>
      </c>
      <c r="E132" s="251">
        <v>4.3506751269481052</v>
      </c>
      <c r="F132" s="250">
        <v>3.8794031577757271</v>
      </c>
      <c r="G132" s="251">
        <v>4.3074126377358644</v>
      </c>
      <c r="H132" s="84"/>
    </row>
    <row r="133" spans="1:8" ht="15.75" customHeight="1">
      <c r="A133" s="95"/>
      <c r="B133" s="186" t="s">
        <v>454</v>
      </c>
      <c r="C133" s="243">
        <v>0.28807670401347629</v>
      </c>
      <c r="D133" s="245">
        <v>0.27945100668854117</v>
      </c>
      <c r="E133" s="246">
        <v>0.29670240133841141</v>
      </c>
      <c r="F133" s="245">
        <v>0.28225020790572664</v>
      </c>
      <c r="G133" s="246">
        <v>0.29390320012122595</v>
      </c>
      <c r="H133" s="84"/>
    </row>
    <row r="134" spans="1:8" ht="15.75" customHeight="1">
      <c r="A134" s="95"/>
      <c r="B134" s="186" t="s">
        <v>455</v>
      </c>
      <c r="C134" s="249">
        <v>4.2969305734371668</v>
      </c>
      <c r="D134" s="250">
        <v>4.0150171914964163</v>
      </c>
      <c r="E134" s="251">
        <v>4.5788439553779172</v>
      </c>
      <c r="F134" s="250">
        <v>4.0995592994643761</v>
      </c>
      <c r="G134" s="251">
        <v>4.4943018474099574</v>
      </c>
      <c r="H134" s="84"/>
    </row>
    <row r="135" spans="1:8" ht="15.75" customHeight="1">
      <c r="A135" s="95"/>
      <c r="B135" s="186" t="s">
        <v>456</v>
      </c>
      <c r="C135" s="249">
        <v>1.9537727559140405</v>
      </c>
      <c r="D135" s="250">
        <v>1.79201658465336</v>
      </c>
      <c r="E135" s="251">
        <v>2.1155289271747213</v>
      </c>
      <c r="F135" s="250">
        <v>1.8468899240053724</v>
      </c>
      <c r="G135" s="251">
        <v>2.0606555878227084</v>
      </c>
      <c r="H135" s="84"/>
    </row>
    <row r="136" spans="1:8" ht="15.75" customHeight="1">
      <c r="A136" s="95"/>
      <c r="B136" s="186" t="s">
        <v>457</v>
      </c>
      <c r="C136" s="249">
        <v>1.7049545454545458</v>
      </c>
      <c r="D136" s="250">
        <v>1.5459329206062831</v>
      </c>
      <c r="E136" s="251">
        <v>1.8639761703028086</v>
      </c>
      <c r="F136" s="250">
        <v>1.6505348850694928</v>
      </c>
      <c r="G136" s="251">
        <v>1.7593742058395989</v>
      </c>
      <c r="H136" s="84"/>
    </row>
    <row r="137" spans="1:8" ht="15.75" customHeight="1">
      <c r="A137" s="95"/>
      <c r="B137" s="186" t="s">
        <v>458</v>
      </c>
      <c r="C137" s="249">
        <v>13.20105624304998</v>
      </c>
      <c r="D137" s="250">
        <v>12.905633904172076</v>
      </c>
      <c r="E137" s="251">
        <v>13.496478581927883</v>
      </c>
      <c r="F137" s="250">
        <v>13.041686930694048</v>
      </c>
      <c r="G137" s="251">
        <v>13.360425555405911</v>
      </c>
      <c r="H137" s="84"/>
    </row>
    <row r="138" spans="1:8" ht="15.75" customHeight="1">
      <c r="A138" s="95"/>
      <c r="B138" s="186" t="s">
        <v>459</v>
      </c>
      <c r="C138" s="259">
        <v>19.024899341480868</v>
      </c>
      <c r="D138" s="260">
        <v>17.616933270679755</v>
      </c>
      <c r="E138" s="261">
        <v>20.432865412281981</v>
      </c>
      <c r="F138" s="260">
        <v>17.901584447136287</v>
      </c>
      <c r="G138" s="261">
        <v>20.148214235825449</v>
      </c>
      <c r="H138" s="84"/>
    </row>
    <row r="139" spans="1:8" ht="15.75" customHeight="1">
      <c r="A139" s="95"/>
      <c r="B139" s="186" t="s">
        <v>460</v>
      </c>
      <c r="C139" s="249">
        <v>6.2137588584770178</v>
      </c>
      <c r="D139" s="250">
        <v>5.8461497793467743</v>
      </c>
      <c r="E139" s="251">
        <v>6.5813679376072614</v>
      </c>
      <c r="F139" s="250">
        <v>5.932626516412129</v>
      </c>
      <c r="G139" s="251">
        <v>6.4948912005419066</v>
      </c>
      <c r="H139" s="84"/>
    </row>
    <row r="140" spans="1:8" ht="15.75" customHeight="1">
      <c r="A140" s="95"/>
      <c r="B140" s="186" t="s">
        <v>501</v>
      </c>
      <c r="C140" s="249">
        <v>2.798724905255086</v>
      </c>
      <c r="D140" s="250">
        <v>2.5289699480258134</v>
      </c>
      <c r="E140" s="251">
        <v>3.0684798624843586</v>
      </c>
      <c r="F140" s="250">
        <v>2.5037225854587115</v>
      </c>
      <c r="G140" s="251">
        <v>3.0937272250514605</v>
      </c>
      <c r="H140" s="84"/>
    </row>
    <row r="141" spans="1:8" ht="15.75" customHeight="1">
      <c r="A141" s="95"/>
      <c r="B141" s="186" t="s">
        <v>461</v>
      </c>
      <c r="C141" s="249">
        <v>5.332047900102852</v>
      </c>
      <c r="D141" s="250">
        <v>4.8229666482507731</v>
      </c>
      <c r="E141" s="251">
        <v>5.8411291519549309</v>
      </c>
      <c r="F141" s="250">
        <v>5.0797705689956985</v>
      </c>
      <c r="G141" s="251">
        <v>5.5843252312100056</v>
      </c>
      <c r="H141" s="84"/>
    </row>
    <row r="142" spans="1:8" ht="15.75" customHeight="1">
      <c r="A142" s="95"/>
      <c r="B142" s="186" t="s">
        <v>462</v>
      </c>
      <c r="C142" s="249">
        <v>0.77297819636849807</v>
      </c>
      <c r="D142" s="250">
        <v>0.72809932160396462</v>
      </c>
      <c r="E142" s="251">
        <v>0.81785707113303152</v>
      </c>
      <c r="F142" s="250">
        <v>0.73707688385695525</v>
      </c>
      <c r="G142" s="251">
        <v>0.8088795088800409</v>
      </c>
      <c r="H142" s="84"/>
    </row>
    <row r="143" spans="1:8" ht="15.75" customHeight="1">
      <c r="A143" s="95"/>
      <c r="B143" s="186" t="s">
        <v>464</v>
      </c>
      <c r="C143" s="249">
        <v>2.1950842521653833</v>
      </c>
      <c r="D143" s="250">
        <v>2.1225479759479673</v>
      </c>
      <c r="E143" s="251">
        <v>2.2676205283827993</v>
      </c>
      <c r="F143" s="250">
        <v>2.1538445936526776</v>
      </c>
      <c r="G143" s="251">
        <v>2.236323910678089</v>
      </c>
      <c r="H143" s="84"/>
    </row>
    <row r="144" spans="1:8" ht="15.75" customHeight="1">
      <c r="A144" s="95"/>
      <c r="B144" s="186" t="s">
        <v>465</v>
      </c>
      <c r="C144" s="244">
        <v>74.834254428008435</v>
      </c>
      <c r="D144" s="254">
        <v>71.868752854749204</v>
      </c>
      <c r="E144" s="255">
        <v>77.799756001267667</v>
      </c>
      <c r="F144" s="254">
        <v>72.707688763944915</v>
      </c>
      <c r="G144" s="255">
        <v>76.960820092071955</v>
      </c>
      <c r="H144" s="84"/>
    </row>
    <row r="145" spans="1:8" ht="15.75" customHeight="1">
      <c r="A145" s="95"/>
      <c r="B145" s="186" t="s">
        <v>466</v>
      </c>
      <c r="C145" s="259">
        <v>20.336675302582464</v>
      </c>
      <c r="D145" s="260">
        <v>17.458365388353663</v>
      </c>
      <c r="E145" s="261">
        <v>23.214985216811264</v>
      </c>
      <c r="F145" s="260">
        <v>17.933048763802503</v>
      </c>
      <c r="G145" s="261">
        <v>22.740301841362424</v>
      </c>
      <c r="H145" s="84"/>
    </row>
    <row r="146" spans="1:8" ht="15.75" customHeight="1">
      <c r="A146" s="95"/>
      <c r="B146" s="186" t="s">
        <v>467</v>
      </c>
      <c r="C146" s="249">
        <v>0.21808333333333332</v>
      </c>
      <c r="D146" s="250">
        <v>0.18534197958677531</v>
      </c>
      <c r="E146" s="251">
        <v>0.25082468707989136</v>
      </c>
      <c r="F146" s="250">
        <v>0.20223078253723806</v>
      </c>
      <c r="G146" s="251">
        <v>0.23393588412942859</v>
      </c>
      <c r="H146" s="84"/>
    </row>
    <row r="147" spans="1:8" ht="15.75" customHeight="1">
      <c r="A147" s="95"/>
      <c r="B147" s="186" t="s">
        <v>468</v>
      </c>
      <c r="C147" s="249">
        <v>1.0925301783237975</v>
      </c>
      <c r="D147" s="250">
        <v>1.0657880429960644</v>
      </c>
      <c r="E147" s="251">
        <v>1.1192723136515306</v>
      </c>
      <c r="F147" s="250">
        <v>1.0744444805826414</v>
      </c>
      <c r="G147" s="251">
        <v>1.1106158760649536</v>
      </c>
      <c r="H147" s="84"/>
    </row>
    <row r="148" spans="1:8" ht="15.75" customHeight="1">
      <c r="A148" s="95"/>
      <c r="B148" s="186" t="s">
        <v>469</v>
      </c>
      <c r="C148" s="243">
        <v>8.5397603079903586E-2</v>
      </c>
      <c r="D148" s="245">
        <v>8.2273214788219501E-2</v>
      </c>
      <c r="E148" s="246">
        <v>8.8521991371587672E-2</v>
      </c>
      <c r="F148" s="245">
        <v>8.4125079248621087E-2</v>
      </c>
      <c r="G148" s="246">
        <v>8.6670126911186085E-2</v>
      </c>
      <c r="H148" s="84"/>
    </row>
    <row r="149" spans="1:8" ht="15.75" customHeight="1">
      <c r="A149" s="95"/>
      <c r="B149" s="186" t="s">
        <v>470</v>
      </c>
      <c r="C149" s="259">
        <v>43.763485435231338</v>
      </c>
      <c r="D149" s="260">
        <v>40.567486191820592</v>
      </c>
      <c r="E149" s="261">
        <v>46.959484678642085</v>
      </c>
      <c r="F149" s="260">
        <v>41.931070120323021</v>
      </c>
      <c r="G149" s="261">
        <v>45.595900750139656</v>
      </c>
      <c r="H149" s="84"/>
    </row>
    <row r="150" spans="1:8" ht="15.75" customHeight="1">
      <c r="A150" s="95"/>
      <c r="B150" s="186" t="s">
        <v>471</v>
      </c>
      <c r="C150" s="249">
        <v>1.77834456181998</v>
      </c>
      <c r="D150" s="250">
        <v>1.7095717087229434</v>
      </c>
      <c r="E150" s="251">
        <v>1.8471174149170166</v>
      </c>
      <c r="F150" s="250">
        <v>1.7423967838985681</v>
      </c>
      <c r="G150" s="251">
        <v>1.8142923397413919</v>
      </c>
      <c r="H150" s="84"/>
    </row>
    <row r="151" spans="1:8" ht="15.75" customHeight="1">
      <c r="A151" s="95"/>
      <c r="B151" s="186" t="s">
        <v>472</v>
      </c>
      <c r="C151" s="259">
        <v>15.678277884266882</v>
      </c>
      <c r="D151" s="260">
        <v>14.96684044588579</v>
      </c>
      <c r="E151" s="261">
        <v>16.389715322647973</v>
      </c>
      <c r="F151" s="260">
        <v>15.083460567109325</v>
      </c>
      <c r="G151" s="261">
        <v>16.273095201424439</v>
      </c>
      <c r="H151" s="84"/>
    </row>
    <row r="152" spans="1:8" ht="15.75" customHeight="1">
      <c r="A152" s="95"/>
      <c r="B152" s="186" t="s">
        <v>473</v>
      </c>
      <c r="C152" s="259">
        <v>41.497663213744808</v>
      </c>
      <c r="D152" s="260">
        <v>39.836866095799849</v>
      </c>
      <c r="E152" s="261">
        <v>43.158460331689767</v>
      </c>
      <c r="F152" s="260">
        <v>39.518791591789089</v>
      </c>
      <c r="G152" s="261">
        <v>43.476534835700527</v>
      </c>
      <c r="H152" s="84"/>
    </row>
    <row r="153" spans="1:8" ht="15.75" customHeight="1">
      <c r="A153" s="95"/>
      <c r="B153" s="186" t="s">
        <v>474</v>
      </c>
      <c r="C153" s="259">
        <v>48.078308997202086</v>
      </c>
      <c r="D153" s="260">
        <v>43.891227759577575</v>
      </c>
      <c r="E153" s="261">
        <v>52.265390234826597</v>
      </c>
      <c r="F153" s="260">
        <v>44.246443663671421</v>
      </c>
      <c r="G153" s="261">
        <v>51.910174330732751</v>
      </c>
      <c r="H153" s="84"/>
    </row>
    <row r="154" spans="1:8" ht="15.75" customHeight="1">
      <c r="A154" s="95"/>
      <c r="B154" s="186" t="s">
        <v>475</v>
      </c>
      <c r="C154" s="243">
        <v>7.169273854550294E-2</v>
      </c>
      <c r="D154" s="245">
        <v>6.9649516478328261E-2</v>
      </c>
      <c r="E154" s="246">
        <v>7.373596061267762E-2</v>
      </c>
      <c r="F154" s="245">
        <v>7.0210001017079846E-2</v>
      </c>
      <c r="G154" s="246">
        <v>7.3175476073926035E-2</v>
      </c>
      <c r="H154" s="84"/>
    </row>
    <row r="155" spans="1:8" ht="15.75" customHeight="1">
      <c r="A155" s="95"/>
      <c r="B155" s="186" t="s">
        <v>476</v>
      </c>
      <c r="C155" s="244">
        <v>129.76721184419461</v>
      </c>
      <c r="D155" s="254">
        <v>120.85007431711242</v>
      </c>
      <c r="E155" s="255">
        <v>138.6843493712768</v>
      </c>
      <c r="F155" s="254">
        <v>125.77879128229308</v>
      </c>
      <c r="G155" s="255">
        <v>133.75563240609614</v>
      </c>
      <c r="H155" s="84"/>
    </row>
    <row r="156" spans="1:8" ht="15.75" customHeight="1">
      <c r="A156" s="95"/>
      <c r="B156" s="186" t="s">
        <v>477</v>
      </c>
      <c r="C156" s="259">
        <v>11.839402791231555</v>
      </c>
      <c r="D156" s="260">
        <v>11.379387096787916</v>
      </c>
      <c r="E156" s="261">
        <v>12.299418485675194</v>
      </c>
      <c r="F156" s="260">
        <v>11.432909960534776</v>
      </c>
      <c r="G156" s="261">
        <v>12.245895621928334</v>
      </c>
      <c r="H156" s="84"/>
    </row>
    <row r="157" spans="1:8" ht="15.75" customHeight="1">
      <c r="A157" s="95"/>
      <c r="B157" s="186" t="s">
        <v>478</v>
      </c>
      <c r="C157" s="244">
        <v>93.394955297384271</v>
      </c>
      <c r="D157" s="254">
        <v>89.814871054283586</v>
      </c>
      <c r="E157" s="255">
        <v>96.975039540484957</v>
      </c>
      <c r="F157" s="254">
        <v>90.510167866898115</v>
      </c>
      <c r="G157" s="255">
        <v>96.279742727870428</v>
      </c>
      <c r="H157" s="84"/>
    </row>
    <row r="158" spans="1:8" ht="15.75" customHeight="1">
      <c r="A158" s="95"/>
      <c r="B158" s="186" t="s">
        <v>480</v>
      </c>
      <c r="C158" s="243">
        <v>0.58093564102644635</v>
      </c>
      <c r="D158" s="245">
        <v>0.55782830543464856</v>
      </c>
      <c r="E158" s="246">
        <v>0.60404297661824413</v>
      </c>
      <c r="F158" s="245">
        <v>0.56453259141545065</v>
      </c>
      <c r="G158" s="246">
        <v>0.59733869063744205</v>
      </c>
      <c r="H158" s="84"/>
    </row>
    <row r="159" spans="1:8" ht="15.75" customHeight="1">
      <c r="A159" s="95"/>
      <c r="B159" s="186" t="s">
        <v>481</v>
      </c>
      <c r="C159" s="249">
        <v>3.6121440579508333</v>
      </c>
      <c r="D159" s="250">
        <v>3.2405542359372039</v>
      </c>
      <c r="E159" s="251">
        <v>3.9837338799644626</v>
      </c>
      <c r="F159" s="250">
        <v>3.4076656914658194</v>
      </c>
      <c r="G159" s="251">
        <v>3.8166224244358471</v>
      </c>
      <c r="H159" s="84"/>
    </row>
    <row r="160" spans="1:8" ht="15.75" customHeight="1">
      <c r="A160" s="95"/>
      <c r="B160" s="186" t="s">
        <v>482</v>
      </c>
      <c r="C160" s="249">
        <v>8.3268181818181812</v>
      </c>
      <c r="D160" s="250">
        <v>7.3835407217005784</v>
      </c>
      <c r="E160" s="251">
        <v>9.2700956419357841</v>
      </c>
      <c r="F160" s="250">
        <v>8.0628067532523406</v>
      </c>
      <c r="G160" s="251">
        <v>8.5908296103840218</v>
      </c>
      <c r="H160" s="84"/>
    </row>
    <row r="161" spans="1:8" ht="15.75" customHeight="1">
      <c r="A161" s="95"/>
      <c r="B161" s="186" t="s">
        <v>502</v>
      </c>
      <c r="C161" s="249">
        <v>25.098052674436968</v>
      </c>
      <c r="D161" s="250">
        <v>24.410741631722711</v>
      </c>
      <c r="E161" s="251">
        <v>25.785363717151224</v>
      </c>
      <c r="F161" s="250">
        <v>24.763202425568817</v>
      </c>
      <c r="G161" s="251">
        <v>25.432902923305118</v>
      </c>
      <c r="H161" s="84"/>
    </row>
    <row r="162" spans="1:8" ht="15.75" customHeight="1">
      <c r="A162" s="95"/>
      <c r="B162" s="186" t="s">
        <v>484</v>
      </c>
      <c r="C162" s="249">
        <v>7.2751987955989144</v>
      </c>
      <c r="D162" s="250">
        <v>6.904928023714004</v>
      </c>
      <c r="E162" s="251">
        <v>7.6454695674838247</v>
      </c>
      <c r="F162" s="250">
        <v>6.9738896914850699</v>
      </c>
      <c r="G162" s="251">
        <v>7.5765078997127588</v>
      </c>
      <c r="H162" s="84"/>
    </row>
    <row r="163" spans="1:8" ht="15.75" customHeight="1">
      <c r="A163" s="95"/>
      <c r="B163" s="186" t="s">
        <v>485</v>
      </c>
      <c r="C163" s="249">
        <v>4.8318475422381191</v>
      </c>
      <c r="D163" s="250">
        <v>3.9955020991668087</v>
      </c>
      <c r="E163" s="251">
        <v>5.6681929853094299</v>
      </c>
      <c r="F163" s="250">
        <v>4.5124971104416067</v>
      </c>
      <c r="G163" s="251">
        <v>5.1511979740346314</v>
      </c>
      <c r="H163" s="84"/>
    </row>
    <row r="164" spans="1:8" ht="15.75" customHeight="1">
      <c r="A164" s="95"/>
      <c r="B164" s="186" t="s">
        <v>486</v>
      </c>
      <c r="C164" s="244">
        <v>243.97974403702665</v>
      </c>
      <c r="D164" s="254">
        <v>235.82542510507045</v>
      </c>
      <c r="E164" s="255">
        <v>252.13406296898285</v>
      </c>
      <c r="F164" s="254">
        <v>238.73829290832523</v>
      </c>
      <c r="G164" s="255">
        <v>249.22119516572806</v>
      </c>
      <c r="H164" s="84"/>
    </row>
    <row r="165" spans="1:8" ht="15.75" customHeight="1">
      <c r="A165" s="95"/>
      <c r="B165" s="186" t="s">
        <v>487</v>
      </c>
      <c r="C165" s="249">
        <v>1.1947263305244076</v>
      </c>
      <c r="D165" s="250">
        <v>0.89747164962577552</v>
      </c>
      <c r="E165" s="251">
        <v>1.4919810114230396</v>
      </c>
      <c r="F165" s="250">
        <v>1.0524896841486608</v>
      </c>
      <c r="G165" s="251">
        <v>1.3369629769001543</v>
      </c>
      <c r="H165" s="84"/>
    </row>
    <row r="166" spans="1:8" ht="15.75" customHeight="1">
      <c r="A166" s="95"/>
      <c r="B166" s="186" t="s">
        <v>488</v>
      </c>
      <c r="C166" s="249">
        <v>0.84058138992476594</v>
      </c>
      <c r="D166" s="250">
        <v>0.79175635753612916</v>
      </c>
      <c r="E166" s="251">
        <v>0.88940642231340272</v>
      </c>
      <c r="F166" s="250">
        <v>0.80242785896104063</v>
      </c>
      <c r="G166" s="251">
        <v>0.87873492088849126</v>
      </c>
      <c r="H166" s="84"/>
    </row>
    <row r="167" spans="1:8" ht="15.75" customHeight="1">
      <c r="A167" s="95"/>
      <c r="B167" s="186" t="s">
        <v>489</v>
      </c>
      <c r="C167" s="249" t="s">
        <v>110</v>
      </c>
      <c r="D167" s="250" t="s">
        <v>95</v>
      </c>
      <c r="E167" s="251" t="s">
        <v>95</v>
      </c>
      <c r="F167" s="250" t="s">
        <v>95</v>
      </c>
      <c r="G167" s="251" t="s">
        <v>95</v>
      </c>
      <c r="H167" s="84"/>
    </row>
    <row r="168" spans="1:8" ht="15.75" customHeight="1">
      <c r="A168" s="95"/>
      <c r="B168" s="186" t="s">
        <v>490</v>
      </c>
      <c r="C168" s="259">
        <v>10.730239528769216</v>
      </c>
      <c r="D168" s="260">
        <v>10.147499899195704</v>
      </c>
      <c r="E168" s="261">
        <v>11.312979158342728</v>
      </c>
      <c r="F168" s="260">
        <v>10.430573424110584</v>
      </c>
      <c r="G168" s="261">
        <v>11.029905633427848</v>
      </c>
      <c r="H168" s="84"/>
    </row>
    <row r="169" spans="1:8" ht="15.75" customHeight="1">
      <c r="A169" s="95"/>
      <c r="B169" s="186" t="s">
        <v>491</v>
      </c>
      <c r="C169" s="243">
        <v>0.33545385144621159</v>
      </c>
      <c r="D169" s="245">
        <v>0.32450750578866999</v>
      </c>
      <c r="E169" s="246">
        <v>0.34640019710375319</v>
      </c>
      <c r="F169" s="245">
        <v>0.3279760272559718</v>
      </c>
      <c r="G169" s="246">
        <v>0.34293167563645138</v>
      </c>
      <c r="H169" s="84"/>
    </row>
    <row r="170" spans="1:8" ht="15.75" customHeight="1">
      <c r="A170" s="95"/>
      <c r="B170" s="186" t="s">
        <v>492</v>
      </c>
      <c r="C170" s="249">
        <v>0.73035723161216681</v>
      </c>
      <c r="D170" s="250">
        <v>0.60099036322156996</v>
      </c>
      <c r="E170" s="251">
        <v>0.85972410000276367</v>
      </c>
      <c r="F170" s="250" t="s">
        <v>95</v>
      </c>
      <c r="G170" s="251" t="s">
        <v>95</v>
      </c>
      <c r="H170" s="84"/>
    </row>
    <row r="171" spans="1:8" ht="15.75" customHeight="1">
      <c r="A171" s="95"/>
      <c r="B171" s="186" t="s">
        <v>493</v>
      </c>
      <c r="C171" s="249">
        <v>0.25732380952380957</v>
      </c>
      <c r="D171" s="250">
        <v>0.22575455861451371</v>
      </c>
      <c r="E171" s="251">
        <v>0.28889306043310542</v>
      </c>
      <c r="F171" s="250">
        <v>0.23693591437718645</v>
      </c>
      <c r="G171" s="251">
        <v>0.27771170467043271</v>
      </c>
      <c r="H171" s="84"/>
    </row>
    <row r="172" spans="1:8" ht="15.75" customHeight="1">
      <c r="A172" s="95"/>
      <c r="B172" s="186" t="s">
        <v>494</v>
      </c>
      <c r="C172" s="259">
        <v>11.920536292721325</v>
      </c>
      <c r="D172" s="260">
        <v>11.332551904395547</v>
      </c>
      <c r="E172" s="261">
        <v>12.508520681047102</v>
      </c>
      <c r="F172" s="260">
        <v>11.506131024426931</v>
      </c>
      <c r="G172" s="261">
        <v>12.334941561015718</v>
      </c>
      <c r="H172" s="84"/>
    </row>
    <row r="173" spans="1:8" ht="15.75" customHeight="1">
      <c r="A173" s="95"/>
      <c r="B173" s="186" t="s">
        <v>495</v>
      </c>
      <c r="C173" s="244">
        <v>58.792558792130087</v>
      </c>
      <c r="D173" s="254">
        <v>53.053080494529716</v>
      </c>
      <c r="E173" s="255">
        <v>64.532037089730466</v>
      </c>
      <c r="F173" s="254">
        <v>55.493164202250256</v>
      </c>
      <c r="G173" s="255">
        <v>62.091953382009919</v>
      </c>
      <c r="H173" s="84"/>
    </row>
    <row r="174" spans="1:8" ht="15.75" customHeight="1">
      <c r="A174" s="95"/>
      <c r="B174" s="186" t="s">
        <v>496</v>
      </c>
      <c r="C174" s="259">
        <v>20.01963477209198</v>
      </c>
      <c r="D174" s="260">
        <v>18.488566920900084</v>
      </c>
      <c r="E174" s="261">
        <v>21.550702623283875</v>
      </c>
      <c r="F174" s="260">
        <v>18.813100484848434</v>
      </c>
      <c r="G174" s="261">
        <v>21.226169059335525</v>
      </c>
      <c r="H174" s="84"/>
    </row>
    <row r="175" spans="1:8" ht="15.75" customHeight="1">
      <c r="A175" s="95"/>
      <c r="B175" s="186" t="s">
        <v>497</v>
      </c>
      <c r="C175" s="259">
        <v>20.984072183231778</v>
      </c>
      <c r="D175" s="260">
        <v>19.843447877499514</v>
      </c>
      <c r="E175" s="261">
        <v>22.124696488964041</v>
      </c>
      <c r="F175" s="260">
        <v>20.411499622794093</v>
      </c>
      <c r="G175" s="261">
        <v>21.556644743669462</v>
      </c>
      <c r="H175" s="84"/>
    </row>
    <row r="176" spans="1:8" ht="15.75" customHeight="1">
      <c r="A176" s="95"/>
      <c r="B176" s="186" t="s">
        <v>498</v>
      </c>
      <c r="C176" s="249">
        <v>1.5837491736448159</v>
      </c>
      <c r="D176" s="250">
        <v>1.3918250059247854</v>
      </c>
      <c r="E176" s="251">
        <v>1.7756733413648464</v>
      </c>
      <c r="F176" s="250">
        <v>1.4999359761481501</v>
      </c>
      <c r="G176" s="251">
        <v>1.6675623711414818</v>
      </c>
      <c r="H176" s="84"/>
    </row>
    <row r="177" spans="1:8" ht="15.75" customHeight="1">
      <c r="A177" s="95"/>
      <c r="B177" s="186" t="s">
        <v>499</v>
      </c>
      <c r="C177" s="244">
        <v>510.62535993034817</v>
      </c>
      <c r="D177" s="254">
        <v>491.12505270113382</v>
      </c>
      <c r="E177" s="255">
        <v>530.12566715956257</v>
      </c>
      <c r="F177" s="254">
        <v>499.88778312186645</v>
      </c>
      <c r="G177" s="255">
        <v>521.36293673882983</v>
      </c>
      <c r="H177" s="84"/>
    </row>
    <row r="178" spans="1:8" ht="15.75" customHeight="1">
      <c r="A178" s="95"/>
      <c r="B178" s="186" t="s">
        <v>500</v>
      </c>
      <c r="C178" s="244">
        <v>198.64766666666665</v>
      </c>
      <c r="D178" s="254">
        <v>187.26933606398191</v>
      </c>
      <c r="E178" s="255">
        <v>210.02599726935139</v>
      </c>
      <c r="F178" s="254">
        <v>193.69162427152924</v>
      </c>
      <c r="G178" s="255">
        <v>203.60370906180407</v>
      </c>
      <c r="H178" s="84"/>
    </row>
    <row r="179" spans="1:8" ht="15.75" customHeight="1">
      <c r="A179" s="95"/>
      <c r="B179" s="248" t="s">
        <v>218</v>
      </c>
      <c r="C179" s="183"/>
      <c r="D179" s="183"/>
      <c r="E179" s="183"/>
      <c r="F179" s="183"/>
      <c r="G179" s="247"/>
      <c r="H179" s="84"/>
    </row>
    <row r="180" spans="1:8" ht="15.75" customHeight="1">
      <c r="A180" s="95"/>
      <c r="B180" s="186" t="s">
        <v>442</v>
      </c>
      <c r="C180" s="243">
        <v>0.81461070439797767</v>
      </c>
      <c r="D180" s="245">
        <v>0.69098504607993272</v>
      </c>
      <c r="E180" s="246">
        <v>0.93823636271602262</v>
      </c>
      <c r="F180" s="245" t="s">
        <v>95</v>
      </c>
      <c r="G180" s="246" t="s">
        <v>95</v>
      </c>
      <c r="H180" s="84"/>
    </row>
    <row r="181" spans="1:8" ht="15.75" customHeight="1">
      <c r="A181" s="95"/>
      <c r="B181" s="186" t="s">
        <v>444</v>
      </c>
      <c r="C181" s="244">
        <v>84.704050775790833</v>
      </c>
      <c r="D181" s="254">
        <v>80.546682257431954</v>
      </c>
      <c r="E181" s="255">
        <v>88.861419294149712</v>
      </c>
      <c r="F181" s="254">
        <v>81.600075512671253</v>
      </c>
      <c r="G181" s="255">
        <v>87.808026038910413</v>
      </c>
      <c r="H181" s="84"/>
    </row>
    <row r="182" spans="1:8" ht="15.75" customHeight="1">
      <c r="A182" s="95"/>
      <c r="B182" s="186" t="s">
        <v>451</v>
      </c>
      <c r="C182" s="244">
        <v>116.54184540086545</v>
      </c>
      <c r="D182" s="254">
        <v>112.32408675412772</v>
      </c>
      <c r="E182" s="255">
        <v>120.75960404760319</v>
      </c>
      <c r="F182" s="254">
        <v>114.25471951467927</v>
      </c>
      <c r="G182" s="255">
        <v>118.82897128705164</v>
      </c>
      <c r="H182" s="84"/>
    </row>
    <row r="183" spans="1:8" ht="15.75" customHeight="1">
      <c r="A183" s="95"/>
      <c r="B183" s="186" t="s">
        <v>454</v>
      </c>
      <c r="C183" s="243">
        <v>0.29089266346139214</v>
      </c>
      <c r="D183" s="245">
        <v>0.28100760681340203</v>
      </c>
      <c r="E183" s="246">
        <v>0.30077772010938225</v>
      </c>
      <c r="F183" s="245">
        <v>0.28636649840989215</v>
      </c>
      <c r="G183" s="246">
        <v>0.29541882851289214</v>
      </c>
      <c r="H183" s="84"/>
    </row>
    <row r="184" spans="1:8" ht="15.75" customHeight="1">
      <c r="A184" s="95"/>
      <c r="B184" s="186" t="s">
        <v>458</v>
      </c>
      <c r="C184" s="249">
        <v>11.993655990274112</v>
      </c>
      <c r="D184" s="250">
        <v>11.420885439200712</v>
      </c>
      <c r="E184" s="251">
        <v>12.566426541347512</v>
      </c>
      <c r="F184" s="250">
        <v>11.794997073154825</v>
      </c>
      <c r="G184" s="251">
        <v>12.192314907393399</v>
      </c>
      <c r="H184" s="84"/>
    </row>
    <row r="185" spans="1:8" ht="15.75" customHeight="1">
      <c r="A185" s="95"/>
      <c r="B185" s="186" t="s">
        <v>470</v>
      </c>
      <c r="C185" s="259">
        <v>40.825342459308942</v>
      </c>
      <c r="D185" s="260">
        <v>38.964164816422091</v>
      </c>
      <c r="E185" s="261">
        <v>42.686520102195793</v>
      </c>
      <c r="F185" s="260">
        <v>40.091155522310771</v>
      </c>
      <c r="G185" s="261">
        <v>41.559529396307113</v>
      </c>
      <c r="H185" s="84"/>
    </row>
    <row r="186" spans="1:8" ht="15.75" customHeight="1">
      <c r="A186" s="95"/>
      <c r="B186" s="186" t="s">
        <v>480</v>
      </c>
      <c r="C186" s="243">
        <v>0.56475321238013243</v>
      </c>
      <c r="D186" s="245">
        <v>0.54052333861034785</v>
      </c>
      <c r="E186" s="246">
        <v>0.58898308614991701</v>
      </c>
      <c r="F186" s="245">
        <v>0.5493868549384926</v>
      </c>
      <c r="G186" s="246">
        <v>0.58011956982177226</v>
      </c>
      <c r="H186" s="84"/>
    </row>
    <row r="187" spans="1:8" ht="15.75" customHeight="1">
      <c r="A187" s="95"/>
      <c r="B187" s="248" t="s">
        <v>224</v>
      </c>
      <c r="C187" s="183"/>
      <c r="D187" s="183"/>
      <c r="E187" s="183"/>
      <c r="F187" s="183"/>
      <c r="G187" s="247"/>
      <c r="H187" s="84"/>
    </row>
    <row r="188" spans="1:8" ht="15.75" customHeight="1">
      <c r="A188" s="95"/>
      <c r="B188" s="186" t="s">
        <v>503</v>
      </c>
      <c r="C188" s="244">
        <v>321.37291666666664</v>
      </c>
      <c r="D188" s="254">
        <v>225.52542449448836</v>
      </c>
      <c r="E188" s="255">
        <v>417.22040883884495</v>
      </c>
      <c r="F188" s="254">
        <v>299.91038507147135</v>
      </c>
      <c r="G188" s="255">
        <v>342.83544826186193</v>
      </c>
      <c r="H188" s="84"/>
    </row>
    <row r="189" spans="1:8" ht="15.75" customHeight="1">
      <c r="A189" s="95"/>
      <c r="B189" s="186" t="s">
        <v>504</v>
      </c>
      <c r="C189" s="244">
        <v>699.53718214285709</v>
      </c>
      <c r="D189" s="254">
        <v>623.06696836214098</v>
      </c>
      <c r="E189" s="255">
        <v>776.0073959235732</v>
      </c>
      <c r="F189" s="254">
        <v>675.51366777223052</v>
      </c>
      <c r="G189" s="255">
        <v>723.56069651348366</v>
      </c>
      <c r="H189" s="84"/>
    </row>
    <row r="190" spans="1:8" ht="15.75" customHeight="1">
      <c r="A190" s="95"/>
      <c r="B190" s="267" t="s">
        <v>191</v>
      </c>
      <c r="C190" s="263"/>
      <c r="D190" s="263"/>
      <c r="E190" s="263"/>
      <c r="F190" s="263"/>
      <c r="G190" s="268"/>
      <c r="H190" s="84"/>
    </row>
    <row r="191" spans="1:8" ht="15.75" customHeight="1">
      <c r="A191" s="95"/>
      <c r="B191" s="203" t="s">
        <v>480</v>
      </c>
      <c r="C191" s="264">
        <v>0.58250783730158717</v>
      </c>
      <c r="D191" s="265">
        <v>0.5641343591457304</v>
      </c>
      <c r="E191" s="266">
        <v>0.60088131545744394</v>
      </c>
      <c r="F191" s="265">
        <v>0.56892349068327319</v>
      </c>
      <c r="G191" s="266">
        <v>0.59609218391990115</v>
      </c>
      <c r="H191" s="84"/>
    </row>
    <row r="192" spans="1:8" ht="15.75" customHeight="1">
      <c r="B192" s="269" t="s">
        <v>831</v>
      </c>
    </row>
    <row r="193" spans="1:7" ht="15.75" customHeight="1">
      <c r="A193" s="1"/>
      <c r="B193"/>
      <c r="C193"/>
      <c r="D193"/>
      <c r="E193"/>
      <c r="F193"/>
      <c r="G193"/>
    </row>
    <row r="194" spans="1:7" ht="15.75" customHeight="1">
      <c r="A194" s="1"/>
      <c r="B194"/>
      <c r="C194"/>
      <c r="D194"/>
      <c r="E194"/>
      <c r="F194"/>
      <c r="G194"/>
    </row>
  </sheetData>
  <dataConsolidate/>
  <mergeCells count="4">
    <mergeCell ref="F2:G2"/>
    <mergeCell ref="B2:B3"/>
    <mergeCell ref="A2:A3"/>
    <mergeCell ref="D2:E2"/>
  </mergeCells>
  <conditionalFormatting sqref="A5 A7:A65 A67:A122 A124:A178 A180:A186 A188:A189 A191 C5:G191 A4:G4 A6:G6 A66:G66 A123:G123 A179:G179 A187:G187 A190:G190">
    <cfRule type="expression" dxfId="220" priority="369">
      <formula>IF(CertVal_IsBlnkRow*CertVal_IsBlnkRowNext=1,TRUE,FALSE)</formula>
    </cfRule>
  </conditionalFormatting>
  <conditionalFormatting sqref="B5:B191">
    <cfRule type="expression" dxfId="219" priority="361">
      <formula>IF(CertVal_IsBlnkRow*CertVal_IsBlnkRowNext=1,TRUE,FALSE)</formula>
    </cfRule>
  </conditionalFormatting>
  <conditionalFormatting sqref="B7">
    <cfRule type="expression" dxfId="218" priority="359">
      <formula>IF(CertVal_IsBlnkRow*CertVal_IsBlnkRowNext=1,TRUE,FALSE)</formula>
    </cfRule>
  </conditionalFormatting>
  <conditionalFormatting sqref="B8">
    <cfRule type="expression" dxfId="217" priority="357">
      <formula>IF(CertVal_IsBlnkRow*CertVal_IsBlnkRowNext=1,TRUE,FALSE)</formula>
    </cfRule>
  </conditionalFormatting>
  <conditionalFormatting sqref="B9">
    <cfRule type="expression" dxfId="216" priority="355">
      <formula>IF(CertVal_IsBlnkRow*CertVal_IsBlnkRowNext=1,TRUE,FALSE)</formula>
    </cfRule>
  </conditionalFormatting>
  <conditionalFormatting sqref="B10">
    <cfRule type="expression" dxfId="215" priority="353">
      <formula>IF(CertVal_IsBlnkRow*CertVal_IsBlnkRowNext=1,TRUE,FALSE)</formula>
    </cfRule>
  </conditionalFormatting>
  <conditionalFormatting sqref="B11">
    <cfRule type="expression" dxfId="214" priority="351">
      <formula>IF(CertVal_IsBlnkRow*CertVal_IsBlnkRowNext=1,TRUE,FALSE)</formula>
    </cfRule>
  </conditionalFormatting>
  <conditionalFormatting sqref="B12">
    <cfRule type="expression" dxfId="213" priority="349">
      <formula>IF(CertVal_IsBlnkRow*CertVal_IsBlnkRowNext=1,TRUE,FALSE)</formula>
    </cfRule>
  </conditionalFormatting>
  <conditionalFormatting sqref="B13">
    <cfRule type="expression" dxfId="212" priority="347">
      <formula>IF(CertVal_IsBlnkRow*CertVal_IsBlnkRowNext=1,TRUE,FALSE)</formula>
    </cfRule>
  </conditionalFormatting>
  <conditionalFormatting sqref="B14">
    <cfRule type="expression" dxfId="211" priority="345">
      <formula>IF(CertVal_IsBlnkRow*CertVal_IsBlnkRowNext=1,TRUE,FALSE)</formula>
    </cfRule>
  </conditionalFormatting>
  <conditionalFormatting sqref="B15">
    <cfRule type="expression" dxfId="210" priority="343">
      <formula>IF(CertVal_IsBlnkRow*CertVal_IsBlnkRowNext=1,TRUE,FALSE)</formula>
    </cfRule>
  </conditionalFormatting>
  <conditionalFormatting sqref="B16">
    <cfRule type="expression" dxfId="209" priority="341">
      <formula>IF(CertVal_IsBlnkRow*CertVal_IsBlnkRowNext=1,TRUE,FALSE)</formula>
    </cfRule>
  </conditionalFormatting>
  <conditionalFormatting sqref="B17">
    <cfRule type="expression" dxfId="208" priority="339">
      <formula>IF(CertVal_IsBlnkRow*CertVal_IsBlnkRowNext=1,TRUE,FALSE)</formula>
    </cfRule>
  </conditionalFormatting>
  <conditionalFormatting sqref="B18">
    <cfRule type="expression" dxfId="207" priority="337">
      <formula>IF(CertVal_IsBlnkRow*CertVal_IsBlnkRowNext=1,TRUE,FALSE)</formula>
    </cfRule>
  </conditionalFormatting>
  <conditionalFormatting sqref="B19">
    <cfRule type="expression" dxfId="206" priority="335">
      <formula>IF(CertVal_IsBlnkRow*CertVal_IsBlnkRowNext=1,TRUE,FALSE)</formula>
    </cfRule>
  </conditionalFormatting>
  <conditionalFormatting sqref="B20">
    <cfRule type="expression" dxfId="205" priority="333">
      <formula>IF(CertVal_IsBlnkRow*CertVal_IsBlnkRowNext=1,TRUE,FALSE)</formula>
    </cfRule>
  </conditionalFormatting>
  <conditionalFormatting sqref="B21">
    <cfRule type="expression" dxfId="204" priority="331">
      <formula>IF(CertVal_IsBlnkRow*CertVal_IsBlnkRowNext=1,TRUE,FALSE)</formula>
    </cfRule>
  </conditionalFormatting>
  <conditionalFormatting sqref="B22">
    <cfRule type="expression" dxfId="203" priority="329">
      <formula>IF(CertVal_IsBlnkRow*CertVal_IsBlnkRowNext=1,TRUE,FALSE)</formula>
    </cfRule>
  </conditionalFormatting>
  <conditionalFormatting sqref="B23">
    <cfRule type="expression" dxfId="202" priority="327">
      <formula>IF(CertVal_IsBlnkRow*CertVal_IsBlnkRowNext=1,TRUE,FALSE)</formula>
    </cfRule>
  </conditionalFormatting>
  <conditionalFormatting sqref="B24">
    <cfRule type="expression" dxfId="201" priority="325">
      <formula>IF(CertVal_IsBlnkRow*CertVal_IsBlnkRowNext=1,TRUE,FALSE)</formula>
    </cfRule>
  </conditionalFormatting>
  <conditionalFormatting sqref="B25">
    <cfRule type="expression" dxfId="200" priority="323">
      <formula>IF(CertVal_IsBlnkRow*CertVal_IsBlnkRowNext=1,TRUE,FALSE)</formula>
    </cfRule>
  </conditionalFormatting>
  <conditionalFormatting sqref="B26">
    <cfRule type="expression" dxfId="199" priority="321">
      <formula>IF(CertVal_IsBlnkRow*CertVal_IsBlnkRowNext=1,TRUE,FALSE)</formula>
    </cfRule>
  </conditionalFormatting>
  <conditionalFormatting sqref="B27">
    <cfRule type="expression" dxfId="198" priority="319">
      <formula>IF(CertVal_IsBlnkRow*CertVal_IsBlnkRowNext=1,TRUE,FALSE)</formula>
    </cfRule>
  </conditionalFormatting>
  <conditionalFormatting sqref="B28">
    <cfRule type="expression" dxfId="197" priority="317">
      <formula>IF(CertVal_IsBlnkRow*CertVal_IsBlnkRowNext=1,TRUE,FALSE)</formula>
    </cfRule>
  </conditionalFormatting>
  <conditionalFormatting sqref="B29">
    <cfRule type="expression" dxfId="196" priority="315">
      <formula>IF(CertVal_IsBlnkRow*CertVal_IsBlnkRowNext=1,TRUE,FALSE)</formula>
    </cfRule>
  </conditionalFormatting>
  <conditionalFormatting sqref="B30">
    <cfRule type="expression" dxfId="195" priority="313">
      <formula>IF(CertVal_IsBlnkRow*CertVal_IsBlnkRowNext=1,TRUE,FALSE)</formula>
    </cfRule>
  </conditionalFormatting>
  <conditionalFormatting sqref="B31">
    <cfRule type="expression" dxfId="194" priority="311">
      <formula>IF(CertVal_IsBlnkRow*CertVal_IsBlnkRowNext=1,TRUE,FALSE)</formula>
    </cfRule>
  </conditionalFormatting>
  <conditionalFormatting sqref="B32">
    <cfRule type="expression" dxfId="193" priority="309">
      <formula>IF(CertVal_IsBlnkRow*CertVal_IsBlnkRowNext=1,TRUE,FALSE)</formula>
    </cfRule>
  </conditionalFormatting>
  <conditionalFormatting sqref="B33">
    <cfRule type="expression" dxfId="192" priority="307">
      <formula>IF(CertVal_IsBlnkRow*CertVal_IsBlnkRowNext=1,TRUE,FALSE)</formula>
    </cfRule>
  </conditionalFormatting>
  <conditionalFormatting sqref="B34">
    <cfRule type="expression" dxfId="191" priority="305">
      <formula>IF(CertVal_IsBlnkRow*CertVal_IsBlnkRowNext=1,TRUE,FALSE)</formula>
    </cfRule>
  </conditionalFormatting>
  <conditionalFormatting sqref="B35">
    <cfRule type="expression" dxfId="190" priority="303">
      <formula>IF(CertVal_IsBlnkRow*CertVal_IsBlnkRowNext=1,TRUE,FALSE)</formula>
    </cfRule>
  </conditionalFormatting>
  <conditionalFormatting sqref="B36">
    <cfRule type="expression" dxfId="189" priority="301">
      <formula>IF(CertVal_IsBlnkRow*CertVal_IsBlnkRowNext=1,TRUE,FALSE)</formula>
    </cfRule>
  </conditionalFormatting>
  <conditionalFormatting sqref="B37">
    <cfRule type="expression" dxfId="188" priority="299">
      <formula>IF(CertVal_IsBlnkRow*CertVal_IsBlnkRowNext=1,TRUE,FALSE)</formula>
    </cfRule>
  </conditionalFormatting>
  <conditionalFormatting sqref="B38">
    <cfRule type="expression" dxfId="187" priority="297">
      <formula>IF(CertVal_IsBlnkRow*CertVal_IsBlnkRowNext=1,TRUE,FALSE)</formula>
    </cfRule>
  </conditionalFormatting>
  <conditionalFormatting sqref="B39">
    <cfRule type="expression" dxfId="186" priority="295">
      <formula>IF(CertVal_IsBlnkRow*CertVal_IsBlnkRowNext=1,TRUE,FALSE)</formula>
    </cfRule>
  </conditionalFormatting>
  <conditionalFormatting sqref="B40">
    <cfRule type="expression" dxfId="185" priority="293">
      <formula>IF(CertVal_IsBlnkRow*CertVal_IsBlnkRowNext=1,TRUE,FALSE)</formula>
    </cfRule>
  </conditionalFormatting>
  <conditionalFormatting sqref="B41">
    <cfRule type="expression" dxfId="184" priority="291">
      <formula>IF(CertVal_IsBlnkRow*CertVal_IsBlnkRowNext=1,TRUE,FALSE)</formula>
    </cfRule>
  </conditionalFormatting>
  <conditionalFormatting sqref="B42">
    <cfRule type="expression" dxfId="183" priority="289">
      <formula>IF(CertVal_IsBlnkRow*CertVal_IsBlnkRowNext=1,TRUE,FALSE)</formula>
    </cfRule>
  </conditionalFormatting>
  <conditionalFormatting sqref="B43">
    <cfRule type="expression" dxfId="182" priority="287">
      <formula>IF(CertVal_IsBlnkRow*CertVal_IsBlnkRowNext=1,TRUE,FALSE)</formula>
    </cfRule>
  </conditionalFormatting>
  <conditionalFormatting sqref="B44">
    <cfRule type="expression" dxfId="181" priority="285">
      <formula>IF(CertVal_IsBlnkRow*CertVal_IsBlnkRowNext=1,TRUE,FALSE)</formula>
    </cfRule>
  </conditionalFormatting>
  <conditionalFormatting sqref="B45">
    <cfRule type="expression" dxfId="180" priority="283">
      <formula>IF(CertVal_IsBlnkRow*CertVal_IsBlnkRowNext=1,TRUE,FALSE)</formula>
    </cfRule>
  </conditionalFormatting>
  <conditionalFormatting sqref="B46">
    <cfRule type="expression" dxfId="179" priority="281">
      <formula>IF(CertVal_IsBlnkRow*CertVal_IsBlnkRowNext=1,TRUE,FALSE)</formula>
    </cfRule>
  </conditionalFormatting>
  <conditionalFormatting sqref="B47">
    <cfRule type="expression" dxfId="178" priority="279">
      <formula>IF(CertVal_IsBlnkRow*CertVal_IsBlnkRowNext=1,TRUE,FALSE)</formula>
    </cfRule>
  </conditionalFormatting>
  <conditionalFormatting sqref="B48">
    <cfRule type="expression" dxfId="177" priority="277">
      <formula>IF(CertVal_IsBlnkRow*CertVal_IsBlnkRowNext=1,TRUE,FALSE)</formula>
    </cfRule>
  </conditionalFormatting>
  <conditionalFormatting sqref="B49">
    <cfRule type="expression" dxfId="176" priority="275">
      <formula>IF(CertVal_IsBlnkRow*CertVal_IsBlnkRowNext=1,TRUE,FALSE)</formula>
    </cfRule>
  </conditionalFormatting>
  <conditionalFormatting sqref="B50">
    <cfRule type="expression" dxfId="175" priority="273">
      <formula>IF(CertVal_IsBlnkRow*CertVal_IsBlnkRowNext=1,TRUE,FALSE)</formula>
    </cfRule>
  </conditionalFormatting>
  <conditionalFormatting sqref="B51">
    <cfRule type="expression" dxfId="174" priority="271">
      <formula>IF(CertVal_IsBlnkRow*CertVal_IsBlnkRowNext=1,TRUE,FALSE)</formula>
    </cfRule>
  </conditionalFormatting>
  <conditionalFormatting sqref="B52">
    <cfRule type="expression" dxfId="173" priority="269">
      <formula>IF(CertVal_IsBlnkRow*CertVal_IsBlnkRowNext=1,TRUE,FALSE)</formula>
    </cfRule>
  </conditionalFormatting>
  <conditionalFormatting sqref="B53">
    <cfRule type="expression" dxfId="172" priority="267">
      <formula>IF(CertVal_IsBlnkRow*CertVal_IsBlnkRowNext=1,TRUE,FALSE)</formula>
    </cfRule>
  </conditionalFormatting>
  <conditionalFormatting sqref="B54">
    <cfRule type="expression" dxfId="171" priority="265">
      <formula>IF(CertVal_IsBlnkRow*CertVal_IsBlnkRowNext=1,TRUE,FALSE)</formula>
    </cfRule>
  </conditionalFormatting>
  <conditionalFormatting sqref="B55">
    <cfRule type="expression" dxfId="170" priority="263">
      <formula>IF(CertVal_IsBlnkRow*CertVal_IsBlnkRowNext=1,TRUE,FALSE)</formula>
    </cfRule>
  </conditionalFormatting>
  <conditionalFormatting sqref="B56">
    <cfRule type="expression" dxfId="169" priority="261">
      <formula>IF(CertVal_IsBlnkRow*CertVal_IsBlnkRowNext=1,TRUE,FALSE)</formula>
    </cfRule>
  </conditionalFormatting>
  <conditionalFormatting sqref="B57">
    <cfRule type="expression" dxfId="168" priority="259">
      <formula>IF(CertVal_IsBlnkRow*CertVal_IsBlnkRowNext=1,TRUE,FALSE)</formula>
    </cfRule>
  </conditionalFormatting>
  <conditionalFormatting sqref="B58">
    <cfRule type="expression" dxfId="167" priority="257">
      <formula>IF(CertVal_IsBlnkRow*CertVal_IsBlnkRowNext=1,TRUE,FALSE)</formula>
    </cfRule>
  </conditionalFormatting>
  <conditionalFormatting sqref="B59">
    <cfRule type="expression" dxfId="166" priority="255">
      <formula>IF(CertVal_IsBlnkRow*CertVal_IsBlnkRowNext=1,TRUE,FALSE)</formula>
    </cfRule>
  </conditionalFormatting>
  <conditionalFormatting sqref="B60">
    <cfRule type="expression" dxfId="165" priority="253">
      <formula>IF(CertVal_IsBlnkRow*CertVal_IsBlnkRowNext=1,TRUE,FALSE)</formula>
    </cfRule>
  </conditionalFormatting>
  <conditionalFormatting sqref="B61">
    <cfRule type="expression" dxfId="164" priority="251">
      <formula>IF(CertVal_IsBlnkRow*CertVal_IsBlnkRowNext=1,TRUE,FALSE)</formula>
    </cfRule>
  </conditionalFormatting>
  <conditionalFormatting sqref="B62">
    <cfRule type="expression" dxfId="163" priority="249">
      <formula>IF(CertVal_IsBlnkRow*CertVal_IsBlnkRowNext=1,TRUE,FALSE)</formula>
    </cfRule>
  </conditionalFormatting>
  <conditionalFormatting sqref="B63">
    <cfRule type="expression" dxfId="162" priority="247">
      <formula>IF(CertVal_IsBlnkRow*CertVal_IsBlnkRowNext=1,TRUE,FALSE)</formula>
    </cfRule>
  </conditionalFormatting>
  <conditionalFormatting sqref="B64">
    <cfRule type="expression" dxfId="161" priority="245">
      <formula>IF(CertVal_IsBlnkRow*CertVal_IsBlnkRowNext=1,TRUE,FALSE)</formula>
    </cfRule>
  </conditionalFormatting>
  <conditionalFormatting sqref="B65">
    <cfRule type="expression" dxfId="160" priority="243">
      <formula>IF(CertVal_IsBlnkRow*CertVal_IsBlnkRowNext=1,TRUE,FALSE)</formula>
    </cfRule>
  </conditionalFormatting>
  <conditionalFormatting sqref="B67">
    <cfRule type="expression" dxfId="159" priority="241">
      <formula>IF(CertVal_IsBlnkRow*CertVal_IsBlnkRowNext=1,TRUE,FALSE)</formula>
    </cfRule>
  </conditionalFormatting>
  <conditionalFormatting sqref="B68">
    <cfRule type="expression" dxfId="158" priority="239">
      <formula>IF(CertVal_IsBlnkRow*CertVal_IsBlnkRowNext=1,TRUE,FALSE)</formula>
    </cfRule>
  </conditionalFormatting>
  <conditionalFormatting sqref="B69">
    <cfRule type="expression" dxfId="157" priority="237">
      <formula>IF(CertVal_IsBlnkRow*CertVal_IsBlnkRowNext=1,TRUE,FALSE)</formula>
    </cfRule>
  </conditionalFormatting>
  <conditionalFormatting sqref="B70">
    <cfRule type="expression" dxfId="156" priority="235">
      <formula>IF(CertVal_IsBlnkRow*CertVal_IsBlnkRowNext=1,TRUE,FALSE)</formula>
    </cfRule>
  </conditionalFormatting>
  <conditionalFormatting sqref="B71">
    <cfRule type="expression" dxfId="155" priority="233">
      <formula>IF(CertVal_IsBlnkRow*CertVal_IsBlnkRowNext=1,TRUE,FALSE)</formula>
    </cfRule>
  </conditionalFormatting>
  <conditionalFormatting sqref="B72">
    <cfRule type="expression" dxfId="154" priority="231">
      <formula>IF(CertVal_IsBlnkRow*CertVal_IsBlnkRowNext=1,TRUE,FALSE)</formula>
    </cfRule>
  </conditionalFormatting>
  <conditionalFormatting sqref="B73">
    <cfRule type="expression" dxfId="153" priority="229">
      <formula>IF(CertVal_IsBlnkRow*CertVal_IsBlnkRowNext=1,TRUE,FALSE)</formula>
    </cfRule>
  </conditionalFormatting>
  <conditionalFormatting sqref="B74">
    <cfRule type="expression" dxfId="152" priority="227">
      <formula>IF(CertVal_IsBlnkRow*CertVal_IsBlnkRowNext=1,TRUE,FALSE)</formula>
    </cfRule>
  </conditionalFormatting>
  <conditionalFormatting sqref="B75">
    <cfRule type="expression" dxfId="151" priority="225">
      <formula>IF(CertVal_IsBlnkRow*CertVal_IsBlnkRowNext=1,TRUE,FALSE)</formula>
    </cfRule>
  </conditionalFormatting>
  <conditionalFormatting sqref="B76">
    <cfRule type="expression" dxfId="150" priority="223">
      <formula>IF(CertVal_IsBlnkRow*CertVal_IsBlnkRowNext=1,TRUE,FALSE)</formula>
    </cfRule>
  </conditionalFormatting>
  <conditionalFormatting sqref="B77">
    <cfRule type="expression" dxfId="149" priority="221">
      <formula>IF(CertVal_IsBlnkRow*CertVal_IsBlnkRowNext=1,TRUE,FALSE)</formula>
    </cfRule>
  </conditionalFormatting>
  <conditionalFormatting sqref="B78">
    <cfRule type="expression" dxfId="148" priority="219">
      <formula>IF(CertVal_IsBlnkRow*CertVal_IsBlnkRowNext=1,TRUE,FALSE)</formula>
    </cfRule>
  </conditionalFormatting>
  <conditionalFormatting sqref="B79">
    <cfRule type="expression" dxfId="147" priority="217">
      <formula>IF(CertVal_IsBlnkRow*CertVal_IsBlnkRowNext=1,TRUE,FALSE)</formula>
    </cfRule>
  </conditionalFormatting>
  <conditionalFormatting sqref="B80">
    <cfRule type="expression" dxfId="146" priority="215">
      <formula>IF(CertVal_IsBlnkRow*CertVal_IsBlnkRowNext=1,TRUE,FALSE)</formula>
    </cfRule>
  </conditionalFormatting>
  <conditionalFormatting sqref="B81">
    <cfRule type="expression" dxfId="145" priority="213">
      <formula>IF(CertVal_IsBlnkRow*CertVal_IsBlnkRowNext=1,TRUE,FALSE)</formula>
    </cfRule>
  </conditionalFormatting>
  <conditionalFormatting sqref="B82">
    <cfRule type="expression" dxfId="144" priority="211">
      <formula>IF(CertVal_IsBlnkRow*CertVal_IsBlnkRowNext=1,TRUE,FALSE)</formula>
    </cfRule>
  </conditionalFormatting>
  <conditionalFormatting sqref="B83">
    <cfRule type="expression" dxfId="143" priority="209">
      <formula>IF(CertVal_IsBlnkRow*CertVal_IsBlnkRowNext=1,TRUE,FALSE)</formula>
    </cfRule>
  </conditionalFormatting>
  <conditionalFormatting sqref="B84">
    <cfRule type="expression" dxfId="142" priority="207">
      <formula>IF(CertVal_IsBlnkRow*CertVal_IsBlnkRowNext=1,TRUE,FALSE)</formula>
    </cfRule>
  </conditionalFormatting>
  <conditionalFormatting sqref="B85">
    <cfRule type="expression" dxfId="141" priority="205">
      <formula>IF(CertVal_IsBlnkRow*CertVal_IsBlnkRowNext=1,TRUE,FALSE)</formula>
    </cfRule>
  </conditionalFormatting>
  <conditionalFormatting sqref="B86">
    <cfRule type="expression" dxfId="140" priority="203">
      <formula>IF(CertVal_IsBlnkRow*CertVal_IsBlnkRowNext=1,TRUE,FALSE)</formula>
    </cfRule>
  </conditionalFormatting>
  <conditionalFormatting sqref="B87">
    <cfRule type="expression" dxfId="139" priority="201">
      <formula>IF(CertVal_IsBlnkRow*CertVal_IsBlnkRowNext=1,TRUE,FALSE)</formula>
    </cfRule>
  </conditionalFormatting>
  <conditionalFormatting sqref="B88">
    <cfRule type="expression" dxfId="138" priority="199">
      <formula>IF(CertVal_IsBlnkRow*CertVal_IsBlnkRowNext=1,TRUE,FALSE)</formula>
    </cfRule>
  </conditionalFormatting>
  <conditionalFormatting sqref="B89">
    <cfRule type="expression" dxfId="137" priority="197">
      <formula>IF(CertVal_IsBlnkRow*CertVal_IsBlnkRowNext=1,TRUE,FALSE)</formula>
    </cfRule>
  </conditionalFormatting>
  <conditionalFormatting sqref="B90">
    <cfRule type="expression" dxfId="136" priority="195">
      <formula>IF(CertVal_IsBlnkRow*CertVal_IsBlnkRowNext=1,TRUE,FALSE)</formula>
    </cfRule>
  </conditionalFormatting>
  <conditionalFormatting sqref="B91">
    <cfRule type="expression" dxfId="135" priority="193">
      <formula>IF(CertVal_IsBlnkRow*CertVal_IsBlnkRowNext=1,TRUE,FALSE)</formula>
    </cfRule>
  </conditionalFormatting>
  <conditionalFormatting sqref="B92">
    <cfRule type="expression" dxfId="134" priority="191">
      <formula>IF(CertVal_IsBlnkRow*CertVal_IsBlnkRowNext=1,TRUE,FALSE)</formula>
    </cfRule>
  </conditionalFormatting>
  <conditionalFormatting sqref="B93">
    <cfRule type="expression" dxfId="133" priority="189">
      <formula>IF(CertVal_IsBlnkRow*CertVal_IsBlnkRowNext=1,TRUE,FALSE)</formula>
    </cfRule>
  </conditionalFormatting>
  <conditionalFormatting sqref="B94">
    <cfRule type="expression" dxfId="132" priority="187">
      <formula>IF(CertVal_IsBlnkRow*CertVal_IsBlnkRowNext=1,TRUE,FALSE)</formula>
    </cfRule>
  </conditionalFormatting>
  <conditionalFormatting sqref="B95">
    <cfRule type="expression" dxfId="131" priority="185">
      <formula>IF(CertVal_IsBlnkRow*CertVal_IsBlnkRowNext=1,TRUE,FALSE)</formula>
    </cfRule>
  </conditionalFormatting>
  <conditionalFormatting sqref="B96">
    <cfRule type="expression" dxfId="130" priority="183">
      <formula>IF(CertVal_IsBlnkRow*CertVal_IsBlnkRowNext=1,TRUE,FALSE)</formula>
    </cfRule>
  </conditionalFormatting>
  <conditionalFormatting sqref="B97">
    <cfRule type="expression" dxfId="129" priority="181">
      <formula>IF(CertVal_IsBlnkRow*CertVal_IsBlnkRowNext=1,TRUE,FALSE)</formula>
    </cfRule>
  </conditionalFormatting>
  <conditionalFormatting sqref="B98">
    <cfRule type="expression" dxfId="128" priority="179">
      <formula>IF(CertVal_IsBlnkRow*CertVal_IsBlnkRowNext=1,TRUE,FALSE)</formula>
    </cfRule>
  </conditionalFormatting>
  <conditionalFormatting sqref="B99">
    <cfRule type="expression" dxfId="127" priority="177">
      <formula>IF(CertVal_IsBlnkRow*CertVal_IsBlnkRowNext=1,TRUE,FALSE)</formula>
    </cfRule>
  </conditionalFormatting>
  <conditionalFormatting sqref="B100">
    <cfRule type="expression" dxfId="126" priority="175">
      <formula>IF(CertVal_IsBlnkRow*CertVal_IsBlnkRowNext=1,TRUE,FALSE)</formula>
    </cfRule>
  </conditionalFormatting>
  <conditionalFormatting sqref="B101">
    <cfRule type="expression" dxfId="125" priority="173">
      <formula>IF(CertVal_IsBlnkRow*CertVal_IsBlnkRowNext=1,TRUE,FALSE)</formula>
    </cfRule>
  </conditionalFormatting>
  <conditionalFormatting sqref="B102">
    <cfRule type="expression" dxfId="124" priority="171">
      <formula>IF(CertVal_IsBlnkRow*CertVal_IsBlnkRowNext=1,TRUE,FALSE)</formula>
    </cfRule>
  </conditionalFormatting>
  <conditionalFormatting sqref="B103">
    <cfRule type="expression" dxfId="123" priority="169">
      <formula>IF(CertVal_IsBlnkRow*CertVal_IsBlnkRowNext=1,TRUE,FALSE)</formula>
    </cfRule>
  </conditionalFormatting>
  <conditionalFormatting sqref="B104">
    <cfRule type="expression" dxfId="122" priority="167">
      <formula>IF(CertVal_IsBlnkRow*CertVal_IsBlnkRowNext=1,TRUE,FALSE)</formula>
    </cfRule>
  </conditionalFormatting>
  <conditionalFormatting sqref="B105">
    <cfRule type="expression" dxfId="121" priority="165">
      <formula>IF(CertVal_IsBlnkRow*CertVal_IsBlnkRowNext=1,TRUE,FALSE)</formula>
    </cfRule>
  </conditionalFormatting>
  <conditionalFormatting sqref="B106">
    <cfRule type="expression" dxfId="120" priority="163">
      <formula>IF(CertVal_IsBlnkRow*CertVal_IsBlnkRowNext=1,TRUE,FALSE)</formula>
    </cfRule>
  </conditionalFormatting>
  <conditionalFormatting sqref="B107">
    <cfRule type="expression" dxfId="119" priority="161">
      <formula>IF(CertVal_IsBlnkRow*CertVal_IsBlnkRowNext=1,TRUE,FALSE)</formula>
    </cfRule>
  </conditionalFormatting>
  <conditionalFormatting sqref="B108">
    <cfRule type="expression" dxfId="118" priority="159">
      <formula>IF(CertVal_IsBlnkRow*CertVal_IsBlnkRowNext=1,TRUE,FALSE)</formula>
    </cfRule>
  </conditionalFormatting>
  <conditionalFormatting sqref="B109">
    <cfRule type="expression" dxfId="117" priority="157">
      <formula>IF(CertVal_IsBlnkRow*CertVal_IsBlnkRowNext=1,TRUE,FALSE)</formula>
    </cfRule>
  </conditionalFormatting>
  <conditionalFormatting sqref="B110">
    <cfRule type="expression" dxfId="116" priority="155">
      <formula>IF(CertVal_IsBlnkRow*CertVal_IsBlnkRowNext=1,TRUE,FALSE)</formula>
    </cfRule>
  </conditionalFormatting>
  <conditionalFormatting sqref="B111">
    <cfRule type="expression" dxfId="115" priority="153">
      <formula>IF(CertVal_IsBlnkRow*CertVal_IsBlnkRowNext=1,TRUE,FALSE)</formula>
    </cfRule>
  </conditionalFormatting>
  <conditionalFormatting sqref="B112">
    <cfRule type="expression" dxfId="114" priority="151">
      <formula>IF(CertVal_IsBlnkRow*CertVal_IsBlnkRowNext=1,TRUE,FALSE)</formula>
    </cfRule>
  </conditionalFormatting>
  <conditionalFormatting sqref="B113">
    <cfRule type="expression" dxfId="113" priority="149">
      <formula>IF(CertVal_IsBlnkRow*CertVal_IsBlnkRowNext=1,TRUE,FALSE)</formula>
    </cfRule>
  </conditionalFormatting>
  <conditionalFormatting sqref="B114">
    <cfRule type="expression" dxfId="112" priority="147">
      <formula>IF(CertVal_IsBlnkRow*CertVal_IsBlnkRowNext=1,TRUE,FALSE)</formula>
    </cfRule>
  </conditionalFormatting>
  <conditionalFormatting sqref="B115">
    <cfRule type="expression" dxfId="111" priority="145">
      <formula>IF(CertVal_IsBlnkRow*CertVal_IsBlnkRowNext=1,TRUE,FALSE)</formula>
    </cfRule>
  </conditionalFormatting>
  <conditionalFormatting sqref="B116">
    <cfRule type="expression" dxfId="110" priority="143">
      <formula>IF(CertVal_IsBlnkRow*CertVal_IsBlnkRowNext=1,TRUE,FALSE)</formula>
    </cfRule>
  </conditionalFormatting>
  <conditionalFormatting sqref="B117">
    <cfRule type="expression" dxfId="109" priority="141">
      <formula>IF(CertVal_IsBlnkRow*CertVal_IsBlnkRowNext=1,TRUE,FALSE)</formula>
    </cfRule>
  </conditionalFormatting>
  <conditionalFormatting sqref="B118">
    <cfRule type="expression" dxfId="108" priority="139">
      <formula>IF(CertVal_IsBlnkRow*CertVal_IsBlnkRowNext=1,TRUE,FALSE)</formula>
    </cfRule>
  </conditionalFormatting>
  <conditionalFormatting sqref="B119">
    <cfRule type="expression" dxfId="107" priority="137">
      <formula>IF(CertVal_IsBlnkRow*CertVal_IsBlnkRowNext=1,TRUE,FALSE)</formula>
    </cfRule>
  </conditionalFormatting>
  <conditionalFormatting sqref="B120">
    <cfRule type="expression" dxfId="106" priority="135">
      <formula>IF(CertVal_IsBlnkRow*CertVal_IsBlnkRowNext=1,TRUE,FALSE)</formula>
    </cfRule>
  </conditionalFormatting>
  <conditionalFormatting sqref="B121">
    <cfRule type="expression" dxfId="105" priority="133">
      <formula>IF(CertVal_IsBlnkRow*CertVal_IsBlnkRowNext=1,TRUE,FALSE)</formula>
    </cfRule>
  </conditionalFormatting>
  <conditionalFormatting sqref="B122">
    <cfRule type="expression" dxfId="104" priority="131">
      <formula>IF(CertVal_IsBlnkRow*CertVal_IsBlnkRowNext=1,TRUE,FALSE)</formula>
    </cfRule>
  </conditionalFormatting>
  <conditionalFormatting sqref="B124">
    <cfRule type="expression" dxfId="103" priority="129">
      <formula>IF(CertVal_IsBlnkRow*CertVal_IsBlnkRowNext=1,TRUE,FALSE)</formula>
    </cfRule>
  </conditionalFormatting>
  <conditionalFormatting sqref="B125">
    <cfRule type="expression" dxfId="102" priority="127">
      <formula>IF(CertVal_IsBlnkRow*CertVal_IsBlnkRowNext=1,TRUE,FALSE)</formula>
    </cfRule>
  </conditionalFormatting>
  <conditionalFormatting sqref="B126">
    <cfRule type="expression" dxfId="101" priority="125">
      <formula>IF(CertVal_IsBlnkRow*CertVal_IsBlnkRowNext=1,TRUE,FALSE)</formula>
    </cfRule>
  </conditionalFormatting>
  <conditionalFormatting sqref="B127">
    <cfRule type="expression" dxfId="100" priority="123">
      <formula>IF(CertVal_IsBlnkRow*CertVal_IsBlnkRowNext=1,TRUE,FALSE)</formula>
    </cfRule>
  </conditionalFormatting>
  <conditionalFormatting sqref="B128">
    <cfRule type="expression" dxfId="99" priority="121">
      <formula>IF(CertVal_IsBlnkRow*CertVal_IsBlnkRowNext=1,TRUE,FALSE)</formula>
    </cfRule>
  </conditionalFormatting>
  <conditionalFormatting sqref="B129">
    <cfRule type="expression" dxfId="98" priority="119">
      <formula>IF(CertVal_IsBlnkRow*CertVal_IsBlnkRowNext=1,TRUE,FALSE)</formula>
    </cfRule>
  </conditionalFormatting>
  <conditionalFormatting sqref="B130">
    <cfRule type="expression" dxfId="97" priority="117">
      <formula>IF(CertVal_IsBlnkRow*CertVal_IsBlnkRowNext=1,TRUE,FALSE)</formula>
    </cfRule>
  </conditionalFormatting>
  <conditionalFormatting sqref="B131">
    <cfRule type="expression" dxfId="96" priority="115">
      <formula>IF(CertVal_IsBlnkRow*CertVal_IsBlnkRowNext=1,TRUE,FALSE)</formula>
    </cfRule>
  </conditionalFormatting>
  <conditionalFormatting sqref="B132">
    <cfRule type="expression" dxfId="95" priority="113">
      <formula>IF(CertVal_IsBlnkRow*CertVal_IsBlnkRowNext=1,TRUE,FALSE)</formula>
    </cfRule>
  </conditionalFormatting>
  <conditionalFormatting sqref="B133">
    <cfRule type="expression" dxfId="94" priority="111">
      <formula>IF(CertVal_IsBlnkRow*CertVal_IsBlnkRowNext=1,TRUE,FALSE)</formula>
    </cfRule>
  </conditionalFormatting>
  <conditionalFormatting sqref="B134">
    <cfRule type="expression" dxfId="93" priority="109">
      <formula>IF(CertVal_IsBlnkRow*CertVal_IsBlnkRowNext=1,TRUE,FALSE)</formula>
    </cfRule>
  </conditionalFormatting>
  <conditionalFormatting sqref="B135">
    <cfRule type="expression" dxfId="92" priority="107">
      <formula>IF(CertVal_IsBlnkRow*CertVal_IsBlnkRowNext=1,TRUE,FALSE)</formula>
    </cfRule>
  </conditionalFormatting>
  <conditionalFormatting sqref="B136">
    <cfRule type="expression" dxfId="91" priority="105">
      <formula>IF(CertVal_IsBlnkRow*CertVal_IsBlnkRowNext=1,TRUE,FALSE)</formula>
    </cfRule>
  </conditionalFormatting>
  <conditionalFormatting sqref="B137">
    <cfRule type="expression" dxfId="90" priority="103">
      <formula>IF(CertVal_IsBlnkRow*CertVal_IsBlnkRowNext=1,TRUE,FALSE)</formula>
    </cfRule>
  </conditionalFormatting>
  <conditionalFormatting sqref="B138">
    <cfRule type="expression" dxfId="89" priority="101">
      <formula>IF(CertVal_IsBlnkRow*CertVal_IsBlnkRowNext=1,TRUE,FALSE)</formula>
    </cfRule>
  </conditionalFormatting>
  <conditionalFormatting sqref="B139">
    <cfRule type="expression" dxfId="88" priority="99">
      <formula>IF(CertVal_IsBlnkRow*CertVal_IsBlnkRowNext=1,TRUE,FALSE)</formula>
    </cfRule>
  </conditionalFormatting>
  <conditionalFormatting sqref="B140">
    <cfRule type="expression" dxfId="87" priority="97">
      <formula>IF(CertVal_IsBlnkRow*CertVal_IsBlnkRowNext=1,TRUE,FALSE)</formula>
    </cfRule>
  </conditionalFormatting>
  <conditionalFormatting sqref="B141">
    <cfRule type="expression" dxfId="86" priority="95">
      <formula>IF(CertVal_IsBlnkRow*CertVal_IsBlnkRowNext=1,TRUE,FALSE)</formula>
    </cfRule>
  </conditionalFormatting>
  <conditionalFormatting sqref="B142">
    <cfRule type="expression" dxfId="85" priority="93">
      <formula>IF(CertVal_IsBlnkRow*CertVal_IsBlnkRowNext=1,TRUE,FALSE)</formula>
    </cfRule>
  </conditionalFormatting>
  <conditionalFormatting sqref="B143">
    <cfRule type="expression" dxfId="84" priority="91">
      <formula>IF(CertVal_IsBlnkRow*CertVal_IsBlnkRowNext=1,TRUE,FALSE)</formula>
    </cfRule>
  </conditionalFormatting>
  <conditionalFormatting sqref="B144">
    <cfRule type="expression" dxfId="83" priority="89">
      <formula>IF(CertVal_IsBlnkRow*CertVal_IsBlnkRowNext=1,TRUE,FALSE)</formula>
    </cfRule>
  </conditionalFormatting>
  <conditionalFormatting sqref="B145">
    <cfRule type="expression" dxfId="82" priority="87">
      <formula>IF(CertVal_IsBlnkRow*CertVal_IsBlnkRowNext=1,TRUE,FALSE)</formula>
    </cfRule>
  </conditionalFormatting>
  <conditionalFormatting sqref="B146">
    <cfRule type="expression" dxfId="81" priority="85">
      <formula>IF(CertVal_IsBlnkRow*CertVal_IsBlnkRowNext=1,TRUE,FALSE)</formula>
    </cfRule>
  </conditionalFormatting>
  <conditionalFormatting sqref="B147">
    <cfRule type="expression" dxfId="80" priority="83">
      <formula>IF(CertVal_IsBlnkRow*CertVal_IsBlnkRowNext=1,TRUE,FALSE)</formula>
    </cfRule>
  </conditionalFormatting>
  <conditionalFormatting sqref="B148">
    <cfRule type="expression" dxfId="79" priority="81">
      <formula>IF(CertVal_IsBlnkRow*CertVal_IsBlnkRowNext=1,TRUE,FALSE)</formula>
    </cfRule>
  </conditionalFormatting>
  <conditionalFormatting sqref="B149">
    <cfRule type="expression" dxfId="78" priority="79">
      <formula>IF(CertVal_IsBlnkRow*CertVal_IsBlnkRowNext=1,TRUE,FALSE)</formula>
    </cfRule>
  </conditionalFormatting>
  <conditionalFormatting sqref="B150">
    <cfRule type="expression" dxfId="77" priority="77">
      <formula>IF(CertVal_IsBlnkRow*CertVal_IsBlnkRowNext=1,TRUE,FALSE)</formula>
    </cfRule>
  </conditionalFormatting>
  <conditionalFormatting sqref="B151">
    <cfRule type="expression" dxfId="76" priority="75">
      <formula>IF(CertVal_IsBlnkRow*CertVal_IsBlnkRowNext=1,TRUE,FALSE)</formula>
    </cfRule>
  </conditionalFormatting>
  <conditionalFormatting sqref="B152">
    <cfRule type="expression" dxfId="75" priority="73">
      <formula>IF(CertVal_IsBlnkRow*CertVal_IsBlnkRowNext=1,TRUE,FALSE)</formula>
    </cfRule>
  </conditionalFormatting>
  <conditionalFormatting sqref="B153">
    <cfRule type="expression" dxfId="74" priority="71">
      <formula>IF(CertVal_IsBlnkRow*CertVal_IsBlnkRowNext=1,TRUE,FALSE)</formula>
    </cfRule>
  </conditionalFormatting>
  <conditionalFormatting sqref="B154">
    <cfRule type="expression" dxfId="73" priority="69">
      <formula>IF(CertVal_IsBlnkRow*CertVal_IsBlnkRowNext=1,TRUE,FALSE)</formula>
    </cfRule>
  </conditionalFormatting>
  <conditionalFormatting sqref="B155">
    <cfRule type="expression" dxfId="72" priority="67">
      <formula>IF(CertVal_IsBlnkRow*CertVal_IsBlnkRowNext=1,TRUE,FALSE)</formula>
    </cfRule>
  </conditionalFormatting>
  <conditionalFormatting sqref="B156">
    <cfRule type="expression" dxfId="71" priority="65">
      <formula>IF(CertVal_IsBlnkRow*CertVal_IsBlnkRowNext=1,TRUE,FALSE)</formula>
    </cfRule>
  </conditionalFormatting>
  <conditionalFormatting sqref="B157">
    <cfRule type="expression" dxfId="70" priority="63">
      <formula>IF(CertVal_IsBlnkRow*CertVal_IsBlnkRowNext=1,TRUE,FALSE)</formula>
    </cfRule>
  </conditionalFormatting>
  <conditionalFormatting sqref="B158">
    <cfRule type="expression" dxfId="69" priority="61">
      <formula>IF(CertVal_IsBlnkRow*CertVal_IsBlnkRowNext=1,TRUE,FALSE)</formula>
    </cfRule>
  </conditionalFormatting>
  <conditionalFormatting sqref="B159">
    <cfRule type="expression" dxfId="68" priority="59">
      <formula>IF(CertVal_IsBlnkRow*CertVal_IsBlnkRowNext=1,TRUE,FALSE)</formula>
    </cfRule>
  </conditionalFormatting>
  <conditionalFormatting sqref="B160">
    <cfRule type="expression" dxfId="67" priority="57">
      <formula>IF(CertVal_IsBlnkRow*CertVal_IsBlnkRowNext=1,TRUE,FALSE)</formula>
    </cfRule>
  </conditionalFormatting>
  <conditionalFormatting sqref="B161">
    <cfRule type="expression" dxfId="66" priority="55">
      <formula>IF(CertVal_IsBlnkRow*CertVal_IsBlnkRowNext=1,TRUE,FALSE)</formula>
    </cfRule>
  </conditionalFormatting>
  <conditionalFormatting sqref="B162">
    <cfRule type="expression" dxfId="65" priority="53">
      <formula>IF(CertVal_IsBlnkRow*CertVal_IsBlnkRowNext=1,TRUE,FALSE)</formula>
    </cfRule>
  </conditionalFormatting>
  <conditionalFormatting sqref="B163">
    <cfRule type="expression" dxfId="64" priority="51">
      <formula>IF(CertVal_IsBlnkRow*CertVal_IsBlnkRowNext=1,TRUE,FALSE)</formula>
    </cfRule>
  </conditionalFormatting>
  <conditionalFormatting sqref="B164">
    <cfRule type="expression" dxfId="63" priority="49">
      <formula>IF(CertVal_IsBlnkRow*CertVal_IsBlnkRowNext=1,TRUE,FALSE)</formula>
    </cfRule>
  </conditionalFormatting>
  <conditionalFormatting sqref="B165">
    <cfRule type="expression" dxfId="62" priority="47">
      <formula>IF(CertVal_IsBlnkRow*CertVal_IsBlnkRowNext=1,TRUE,FALSE)</formula>
    </cfRule>
  </conditionalFormatting>
  <conditionalFormatting sqref="B166">
    <cfRule type="expression" dxfId="61" priority="45">
      <formula>IF(CertVal_IsBlnkRow*CertVal_IsBlnkRowNext=1,TRUE,FALSE)</formula>
    </cfRule>
  </conditionalFormatting>
  <conditionalFormatting sqref="B167">
    <cfRule type="expression" dxfId="60" priority="43">
      <formula>IF(CertVal_IsBlnkRow*CertVal_IsBlnkRowNext=1,TRUE,FALSE)</formula>
    </cfRule>
  </conditionalFormatting>
  <conditionalFormatting sqref="B168">
    <cfRule type="expression" dxfId="59" priority="41">
      <formula>IF(CertVal_IsBlnkRow*CertVal_IsBlnkRowNext=1,TRUE,FALSE)</formula>
    </cfRule>
  </conditionalFormatting>
  <conditionalFormatting sqref="B169">
    <cfRule type="expression" dxfId="58" priority="39">
      <formula>IF(CertVal_IsBlnkRow*CertVal_IsBlnkRowNext=1,TRUE,FALSE)</formula>
    </cfRule>
  </conditionalFormatting>
  <conditionalFormatting sqref="B170">
    <cfRule type="expression" dxfId="57" priority="37">
      <formula>IF(CertVal_IsBlnkRow*CertVal_IsBlnkRowNext=1,TRUE,FALSE)</formula>
    </cfRule>
  </conditionalFormatting>
  <conditionalFormatting sqref="B171">
    <cfRule type="expression" dxfId="56" priority="35">
      <formula>IF(CertVal_IsBlnkRow*CertVal_IsBlnkRowNext=1,TRUE,FALSE)</formula>
    </cfRule>
  </conditionalFormatting>
  <conditionalFormatting sqref="B172">
    <cfRule type="expression" dxfId="55" priority="33">
      <formula>IF(CertVal_IsBlnkRow*CertVal_IsBlnkRowNext=1,TRUE,FALSE)</formula>
    </cfRule>
  </conditionalFormatting>
  <conditionalFormatting sqref="B173">
    <cfRule type="expression" dxfId="54" priority="31">
      <formula>IF(CertVal_IsBlnkRow*CertVal_IsBlnkRowNext=1,TRUE,FALSE)</formula>
    </cfRule>
  </conditionalFormatting>
  <conditionalFormatting sqref="B174">
    <cfRule type="expression" dxfId="53" priority="29">
      <formula>IF(CertVal_IsBlnkRow*CertVal_IsBlnkRowNext=1,TRUE,FALSE)</formula>
    </cfRule>
  </conditionalFormatting>
  <conditionalFormatting sqref="B175">
    <cfRule type="expression" dxfId="52" priority="27">
      <formula>IF(CertVal_IsBlnkRow*CertVal_IsBlnkRowNext=1,TRUE,FALSE)</formula>
    </cfRule>
  </conditionalFormatting>
  <conditionalFormatting sqref="B176">
    <cfRule type="expression" dxfId="51" priority="25">
      <formula>IF(CertVal_IsBlnkRow*CertVal_IsBlnkRowNext=1,TRUE,FALSE)</formula>
    </cfRule>
  </conditionalFormatting>
  <conditionalFormatting sqref="B177">
    <cfRule type="expression" dxfId="50" priority="23">
      <formula>IF(CertVal_IsBlnkRow*CertVal_IsBlnkRowNext=1,TRUE,FALSE)</formula>
    </cfRule>
  </conditionalFormatting>
  <conditionalFormatting sqref="B178">
    <cfRule type="expression" dxfId="49" priority="21">
      <formula>IF(CertVal_IsBlnkRow*CertVal_IsBlnkRowNext=1,TRUE,FALSE)</formula>
    </cfRule>
  </conditionalFormatting>
  <conditionalFormatting sqref="B180">
    <cfRule type="expression" dxfId="48" priority="19">
      <formula>IF(CertVal_IsBlnkRow*CertVal_IsBlnkRowNext=1,TRUE,FALSE)</formula>
    </cfRule>
  </conditionalFormatting>
  <conditionalFormatting sqref="B181">
    <cfRule type="expression" dxfId="47" priority="17">
      <formula>IF(CertVal_IsBlnkRow*CertVal_IsBlnkRowNext=1,TRUE,FALSE)</formula>
    </cfRule>
  </conditionalFormatting>
  <conditionalFormatting sqref="B182">
    <cfRule type="expression" dxfId="46" priority="15">
      <formula>IF(CertVal_IsBlnkRow*CertVal_IsBlnkRowNext=1,TRUE,FALSE)</formula>
    </cfRule>
  </conditionalFormatting>
  <conditionalFormatting sqref="B183">
    <cfRule type="expression" dxfId="45" priority="13">
      <formula>IF(CertVal_IsBlnkRow*CertVal_IsBlnkRowNext=1,TRUE,FALSE)</formula>
    </cfRule>
  </conditionalFormatting>
  <conditionalFormatting sqref="B184">
    <cfRule type="expression" dxfId="44" priority="11">
      <formula>IF(CertVal_IsBlnkRow*CertVal_IsBlnkRowNext=1,TRUE,FALSE)</formula>
    </cfRule>
  </conditionalFormatting>
  <conditionalFormatting sqref="B185">
    <cfRule type="expression" dxfId="43" priority="9">
      <formula>IF(CertVal_IsBlnkRow*CertVal_IsBlnkRowNext=1,TRUE,FALSE)</formula>
    </cfRule>
  </conditionalFormatting>
  <conditionalFormatting sqref="B186">
    <cfRule type="expression" dxfId="42" priority="7">
      <formula>IF(CertVal_IsBlnkRow*CertVal_IsBlnkRowNext=1,TRUE,FALSE)</formula>
    </cfRule>
  </conditionalFormatting>
  <conditionalFormatting sqref="B188">
    <cfRule type="expression" dxfId="41" priority="5">
      <formula>IF(CertVal_IsBlnkRow*CertVal_IsBlnkRowNext=1,TRUE,FALSE)</formula>
    </cfRule>
  </conditionalFormatting>
  <conditionalFormatting sqref="B189">
    <cfRule type="expression" dxfId="40" priority="3">
      <formula>IF(CertVal_IsBlnkRow*CertVal_IsBlnkRowNext=1,TRUE,FALSE)</formula>
    </cfRule>
  </conditionalFormatting>
  <conditionalFormatting sqref="B191">
    <cfRule type="expression" dxfId="39" priority="1">
      <formula>IF(CertVal_IsBlnkRow*CertVal_IsBlnkRowNext=1,TRUE,FALSE)</formula>
    </cfRule>
  </conditionalFormatting>
  <hyperlinks>
    <hyperlink ref="B5" location="'Fire Assay'!$A$1" display="'Fire Assay'!$A$1" xr:uid="{999BFEE0-B5FA-48D2-BA96-CF82F007E91C}"/>
    <hyperlink ref="B7" location="'4-Acid'!$A$1" display="'4-Acid'!$A$1" xr:uid="{D5141371-412A-49DC-AB10-289787E2A63E}"/>
    <hyperlink ref="B8" location="'4-Acid'!$A$41" display="'4-Acid'!$A$41" xr:uid="{BDEFDA67-9F69-48F7-9420-D624FBFB08CD}"/>
    <hyperlink ref="B9" location="'4-Acid'!$A$59" display="'4-Acid'!$A$59" xr:uid="{8DB56212-97CD-499E-BB07-EF9252F773A5}"/>
    <hyperlink ref="B10" location="'4-Acid'!$A$95" display="'4-Acid'!$A$95" xr:uid="{2447E52E-6475-4E02-B38B-7FCACAB58063}"/>
    <hyperlink ref="B11" location="'4-Acid'!$A$113" display="'4-Acid'!$A$113" xr:uid="{1BBA587E-E860-4218-A303-ED9F573F3088}"/>
    <hyperlink ref="B12" location="'4-Acid'!$A$132" display="'4-Acid'!$A$132" xr:uid="{F97B2322-0049-4D93-ACD3-23FB1BB9E897}"/>
    <hyperlink ref="B13" location="'4-Acid'!$A$150" display="'4-Acid'!$A$150" xr:uid="{3D715B55-9DF9-40B0-861C-BE3F6B2A7984}"/>
    <hyperlink ref="B14" location="'4-Acid'!$A$168" display="'4-Acid'!$A$168" xr:uid="{925604C4-771C-4137-864E-D883F70220D7}"/>
    <hyperlink ref="B15" location="'4-Acid'!$A$186" display="'4-Acid'!$A$186" xr:uid="{DB4A5521-55A8-4FB2-BB4A-DE658939AF93}"/>
    <hyperlink ref="B16" location="'4-Acid'!$A$204" display="'4-Acid'!$A$204" xr:uid="{FB757335-7AD5-45F7-A089-4414AFB6CCE0}"/>
    <hyperlink ref="B17" location="'4-Acid'!$A$222" display="'4-Acid'!$A$222" xr:uid="{8F415215-9C46-4610-9594-C7110C9FCB13}"/>
    <hyperlink ref="B18" location="'4-Acid'!$A$241" display="'4-Acid'!$A$241" xr:uid="{6882CC22-4C9F-495C-8EB3-DEA134CCCF11}"/>
    <hyperlink ref="B19" location="'4-Acid'!$A$259" display="'4-Acid'!$A$259" xr:uid="{AA59E23A-AE62-4108-91DF-26D23562BA1A}"/>
    <hyperlink ref="B20" location="'4-Acid'!$A$277" display="'4-Acid'!$A$277" xr:uid="{411C4B6D-7D0A-48EC-BD47-12C954F55510}"/>
    <hyperlink ref="B21" location="'4-Acid'!$A$295" display="'4-Acid'!$A$295" xr:uid="{E4205865-25B9-4223-9BFF-DF95FDA9A5A2}"/>
    <hyperlink ref="B22" location="'4-Acid'!$A$313" display="'4-Acid'!$A$313" xr:uid="{FA622E1A-2263-42EC-813E-F84D370B1AA0}"/>
    <hyperlink ref="B23" location="'4-Acid'!$A$331" display="'4-Acid'!$A$331" xr:uid="{E9E006A0-240B-464A-819B-769EAEFDD3D9}"/>
    <hyperlink ref="B24" location="'4-Acid'!$A$349" display="'4-Acid'!$A$349" xr:uid="{85145235-8AF2-4EDA-86C9-E278F657911F}"/>
    <hyperlink ref="B25" location="'4-Acid'!$A$368" display="'4-Acid'!$A$368" xr:uid="{038B700B-51A5-436C-B45C-6BAE70E98E75}"/>
    <hyperlink ref="B26" location="'4-Acid'!$A$404" display="'4-Acid'!$A$404" xr:uid="{91E912B3-F1A2-48FE-A227-E803A56DDC40}"/>
    <hyperlink ref="B27" location="'4-Acid'!$A$440" display="'4-Acid'!$A$440" xr:uid="{42FCA3B7-7587-48DD-8CE0-8855DE19E18A}"/>
    <hyperlink ref="B28" location="'4-Acid'!$A$459" display="'4-Acid'!$A$459" xr:uid="{5288B9D6-4974-4C59-98C3-7F85C63D8CE5}"/>
    <hyperlink ref="B29" location="'4-Acid'!$A$477" display="'4-Acid'!$A$477" xr:uid="{FAB3FB1F-8C42-45E8-A170-1DFDE45B1248}"/>
    <hyperlink ref="B30" location="'4-Acid'!$A$495" display="'4-Acid'!$A$495" xr:uid="{0E5E966C-B146-4CD8-A4D0-5171E3A4F7D5}"/>
    <hyperlink ref="B31" location="'4-Acid'!$A$513" display="'4-Acid'!$A$513" xr:uid="{4DCF6A4B-40C5-47B1-AFA6-3D4B5D5B9E5D}"/>
    <hyperlink ref="B32" location="'4-Acid'!$A$532" display="'4-Acid'!$A$532" xr:uid="{05BAC50D-3913-437E-95B5-C1A7442CB3B0}"/>
    <hyperlink ref="B33" location="'4-Acid'!$A$551" display="'4-Acid'!$A$551" xr:uid="{95AADDA6-7896-4CB4-92F4-F4A2AB9278ED}"/>
    <hyperlink ref="B34" location="'4-Acid'!$A$569" display="'4-Acid'!$A$569" xr:uid="{51DA33EE-6C0E-4868-AB38-ED70A7AC3D22}"/>
    <hyperlink ref="B35" location="'4-Acid'!$A$587" display="'4-Acid'!$A$587" xr:uid="{2B5FF667-197D-4E5D-BFA6-F39CA1D5047E}"/>
    <hyperlink ref="B36" location="'4-Acid'!$A$605" display="'4-Acid'!$A$605" xr:uid="{A428D9E4-243B-4A36-9CB6-9EBD5736ED71}"/>
    <hyperlink ref="B37" location="'4-Acid'!$A$623" display="'4-Acid'!$A$623" xr:uid="{6D6987B7-7C1D-4927-8F20-6D893D0E5220}"/>
    <hyperlink ref="B38" location="'4-Acid'!$A$642" display="'4-Acid'!$A$642" xr:uid="{7B48C4B2-0F81-48B2-9FE5-846661A3F739}"/>
    <hyperlink ref="B39" location="'4-Acid'!$A$660" display="'4-Acid'!$A$660" xr:uid="{4A6A5F89-D115-445A-BC66-4BDA70F327E5}"/>
    <hyperlink ref="B40" location="'4-Acid'!$A$678" display="'4-Acid'!$A$678" xr:uid="{8AC1B3C3-3D29-4518-9E2F-BC873BE141E1}"/>
    <hyperlink ref="B41" location="'4-Acid'!$A$696" display="'4-Acid'!$A$696" xr:uid="{6F074B28-764D-41D3-ACFA-99594D0F5C4C}"/>
    <hyperlink ref="B42" location="'4-Acid'!$A$714" display="'4-Acid'!$A$714" xr:uid="{7A2B00CB-77FD-4444-BF77-7E7995A849F9}"/>
    <hyperlink ref="B43" location="'4-Acid'!$A$732" display="'4-Acid'!$A$732" xr:uid="{6222E659-B61A-4105-AE8A-4D493F5C2345}"/>
    <hyperlink ref="B44" location="'4-Acid'!$A$750" display="'4-Acid'!$A$750" xr:uid="{5ECD8EF9-8379-4C4F-87E5-90BCFAF4B69C}"/>
    <hyperlink ref="B45" location="'4-Acid'!$A$768" display="'4-Acid'!$A$768" xr:uid="{E88C5D0D-DA05-46E4-8AC9-E3D272DEAEDB}"/>
    <hyperlink ref="B46" location="'4-Acid'!$A$787" display="'4-Acid'!$A$787" xr:uid="{0688CC1A-113C-461A-BD78-3587B2D9E43F}"/>
    <hyperlink ref="B47" location="'4-Acid'!$A$805" display="'4-Acid'!$A$805" xr:uid="{D47BF477-FFD8-4948-BFBE-DD7002451299}"/>
    <hyperlink ref="B48" location="'4-Acid'!$A$823" display="'4-Acid'!$A$823" xr:uid="{8D637383-F0F4-4481-B0E4-89D96E6FA712}"/>
    <hyperlink ref="B49" location="'4-Acid'!$A$841" display="'4-Acid'!$A$841" xr:uid="{99DA151F-3588-4085-95DA-A01DFBCF621A}"/>
    <hyperlink ref="B50" location="'4-Acid'!$A$859" display="'4-Acid'!$A$859" xr:uid="{DFC6AF19-91A6-441B-B4D3-F5B8BC18AE78}"/>
    <hyperlink ref="B51" location="'4-Acid'!$A$878" display="'4-Acid'!$A$878" xr:uid="{33F98768-E5E4-4C4B-BA6E-DD6D4EDD257E}"/>
    <hyperlink ref="B52" location="'4-Acid'!$A$896" display="'4-Acid'!$A$896" xr:uid="{533431B4-0F9E-4E2A-91E7-B4BE546D7472}"/>
    <hyperlink ref="B53" location="'4-Acid'!$A$914" display="'4-Acid'!$A$914" xr:uid="{D15466AA-90B6-4E7C-A388-92D75EB0C94A}"/>
    <hyperlink ref="B54" location="'4-Acid'!$A$933" display="'4-Acid'!$A$933" xr:uid="{4438DAF7-2C9C-4268-BB1A-3B3C28481340}"/>
    <hyperlink ref="B55" location="'4-Acid'!$A$952" display="'4-Acid'!$A$952" xr:uid="{AEA3BD8C-7597-49B4-8443-9D249FAD7CEA}"/>
    <hyperlink ref="B56" location="'4-Acid'!$A$970" display="'4-Acid'!$A$970" xr:uid="{A39F7D13-98F4-4E7E-BBD7-DF1531D5A67B}"/>
    <hyperlink ref="B57" location="'4-Acid'!$A$988" display="'4-Acid'!$A$988" xr:uid="{163E4EAB-8816-45F7-8321-B23257189926}"/>
    <hyperlink ref="B58" location="'4-Acid'!$A$1007" display="'4-Acid'!$A$1007" xr:uid="{F222C439-B085-4723-81C2-55A2E848D937}"/>
    <hyperlink ref="B59" location="'4-Acid'!$A$1026" display="'4-Acid'!$A$1026" xr:uid="{EE73C7A2-B3E6-44AD-A250-0EABF4B16CBF}"/>
    <hyperlink ref="B60" location="'4-Acid'!$A$1044" display="'4-Acid'!$A$1044" xr:uid="{1F27E81B-F3F3-4C6E-95F3-67637249C8AF}"/>
    <hyperlink ref="B61" location="'4-Acid'!$A$1062" display="'4-Acid'!$A$1062" xr:uid="{45F46EA7-6A12-43F6-A390-99ED60E23093}"/>
    <hyperlink ref="B62" location="'4-Acid'!$A$1080" display="'4-Acid'!$A$1080" xr:uid="{E381E141-24F6-423D-8C1E-13C143054E46}"/>
    <hyperlink ref="B63" location="'4-Acid'!$A$1098" display="'4-Acid'!$A$1098" xr:uid="{A2DB297E-FB7D-4BD1-B77D-48333F736ECB}"/>
    <hyperlink ref="B64" location="'4-Acid'!$A$1116" display="'4-Acid'!$A$1116" xr:uid="{83D76BF0-B4F5-42B6-B4F3-AC556F6431D6}"/>
    <hyperlink ref="B65" location="'4-Acid'!$A$1134" display="'4-Acid'!$A$1134" xr:uid="{3D9FC52C-CC5D-4D0B-BDB6-9DB33CEB012C}"/>
    <hyperlink ref="B67" location="'Aqua Regia'!$A$1" display="'Aqua Regia'!$A$1" xr:uid="{12AD54A2-CBE7-46DB-9D5B-A00D04AD2743}"/>
    <hyperlink ref="B68" location="'Aqua Regia'!$A$41" display="'Aqua Regia'!$A$41" xr:uid="{A6956205-2A1C-4600-983C-73E5F606E25A}"/>
    <hyperlink ref="B69" location="'Aqua Regia'!$A$59" display="'Aqua Regia'!$A$59" xr:uid="{64C34581-2BF4-41DD-964C-9E310ED0E3DE}"/>
    <hyperlink ref="B70" location="'Aqua Regia'!$A$114" display="'Aqua Regia'!$A$114" xr:uid="{BF8C30E8-2522-402E-A19A-966B9B2DA6B4}"/>
    <hyperlink ref="B71" location="'Aqua Regia'!$A$134" display="'Aqua Regia'!$A$134" xr:uid="{A2FA76B3-26B6-4E11-B7E3-4194D0CDB9AD}"/>
    <hyperlink ref="B72" location="'Aqua Regia'!$A$153" display="'Aqua Regia'!$A$153" xr:uid="{8DE24047-47E7-4756-A8ED-57DA83BFE2DA}"/>
    <hyperlink ref="B73" location="'Aqua Regia'!$A$171" display="'Aqua Regia'!$A$171" xr:uid="{4748F8CD-6D50-4B87-95FC-6C5A0AF36E8F}"/>
    <hyperlink ref="B74" location="'Aqua Regia'!$A$191" display="'Aqua Regia'!$A$191" xr:uid="{908FCBCB-F7D2-428C-8EDB-939F74C74A7A}"/>
    <hyperlink ref="B75" location="'Aqua Regia'!$A$209" display="'Aqua Regia'!$A$209" xr:uid="{F5632B1A-7F35-415E-9078-38EF432E4440}"/>
    <hyperlink ref="B76" location="'Aqua Regia'!$A$228" display="'Aqua Regia'!$A$228" xr:uid="{0B0B438F-44ED-47BE-AFB1-2D9882D6B87C}"/>
    <hyperlink ref="B77" location="'Aqua Regia'!$A$247" display="'Aqua Regia'!$A$247" xr:uid="{A3F67F49-9BF1-42C2-8DB3-27D9D05DDC5A}"/>
    <hyperlink ref="B78" location="'Aqua Regia'!$A$265" display="'Aqua Regia'!$A$265" xr:uid="{401F79EE-CFA2-4A4A-B420-F8C7EC2E5EF5}"/>
    <hyperlink ref="B79" location="'Aqua Regia'!$A$283" display="'Aqua Regia'!$A$283" xr:uid="{054F3E55-3A82-4D18-A25C-5D0B238375E5}"/>
    <hyperlink ref="B80" location="'Aqua Regia'!$A$301" display="'Aqua Regia'!$A$301" xr:uid="{E6A1FE15-D62E-4DC5-AD61-0C214B1292D3}"/>
    <hyperlink ref="B81" location="'Aqua Regia'!$A$319" display="'Aqua Regia'!$A$319" xr:uid="{F370E5B8-B902-41EA-878B-CB0861832C26}"/>
    <hyperlink ref="B82" location="'Aqua Regia'!$A$338" display="'Aqua Regia'!$A$338" xr:uid="{332C3710-D449-4D2D-B260-2A06DB87FFF8}"/>
    <hyperlink ref="B83" location="'Aqua Regia'!$A$356" display="'Aqua Regia'!$A$356" xr:uid="{2C874C66-2C99-4E3F-AC28-C64D6B0C3ABA}"/>
    <hyperlink ref="B84" location="'Aqua Regia'!$A$375" display="'Aqua Regia'!$A$375" xr:uid="{7D6DE16D-CE56-4238-99EA-4FCC9B8B419E}"/>
    <hyperlink ref="B85" location="'Aqua Regia'!$A$411" display="'Aqua Regia'!$A$411" xr:uid="{BA163758-775A-4168-98F0-D9A47687C972}"/>
    <hyperlink ref="B86" location="'Aqua Regia'!$A$448" display="'Aqua Regia'!$A$448" xr:uid="{4E8BA8BF-7843-4076-85D3-BA20122E1D67}"/>
    <hyperlink ref="B87" location="'Aqua Regia'!$A$466" display="'Aqua Regia'!$A$466" xr:uid="{A6EE27CF-A812-4F90-9226-40ACD8727C09}"/>
    <hyperlink ref="B88" location="'Aqua Regia'!$A$484" display="'Aqua Regia'!$A$484" xr:uid="{060F36D2-E809-45A7-9B3F-B9E1CAF019A6}"/>
    <hyperlink ref="B89" location="'Aqua Regia'!$A$502" display="'Aqua Regia'!$A$502" xr:uid="{779292EE-703D-4079-8038-DAEA2D6DB616}"/>
    <hyperlink ref="B90" location="'Aqua Regia'!$A$521" display="'Aqua Regia'!$A$521" xr:uid="{6AABE530-1B73-4A90-9667-FC95847BD9B0}"/>
    <hyperlink ref="B91" location="'Aqua Regia'!$A$540" display="'Aqua Regia'!$A$540" xr:uid="{62174D7E-3857-4277-974C-DE7C0491E369}"/>
    <hyperlink ref="B92" location="'Aqua Regia'!$A$559" display="'Aqua Regia'!$A$559" xr:uid="{C740DC5A-EF3C-4424-B903-5CD2E8257576}"/>
    <hyperlink ref="B93" location="'Aqua Regia'!$A$577" display="'Aqua Regia'!$A$577" xr:uid="{D586755B-D5F0-4793-A269-170EF72B098F}"/>
    <hyperlink ref="B94" location="'Aqua Regia'!$A$596" display="'Aqua Regia'!$A$596" xr:uid="{F1C886CD-B857-4A8D-83DC-04C852A22F9B}"/>
    <hyperlink ref="B95" location="'Aqua Regia'!$A$615" display="'Aqua Regia'!$A$615" xr:uid="{E8AEC587-A8D4-40F0-ACF6-AF6284FFAB08}"/>
    <hyperlink ref="B96" location="'Aqua Regia'!$A$633" display="'Aqua Regia'!$A$633" xr:uid="{BB36DEC4-6A1C-4D80-8B34-B7739F86CC05}"/>
    <hyperlink ref="B97" location="'Aqua Regia'!$A$652" display="'Aqua Regia'!$A$652" xr:uid="{2FBA8601-29ED-4B54-AAA6-5FBDEE3A0D33}"/>
    <hyperlink ref="B98" location="'Aqua Regia'!$A$670" display="'Aqua Regia'!$A$670" xr:uid="{F0BB92F9-B46E-4A53-B708-6483CDE7D4BE}"/>
    <hyperlink ref="B99" location="'Aqua Regia'!$A$689" display="'Aqua Regia'!$A$689" xr:uid="{27B2F03B-EE1A-4FE9-AD7A-F2A12056A236}"/>
    <hyperlink ref="B100" location="'Aqua Regia'!$A$707" display="'Aqua Regia'!$A$707" xr:uid="{7B3F2C80-2DFB-4467-8920-B3839834F08D}"/>
    <hyperlink ref="B101" location="'Aqua Regia'!$A$744" display="'Aqua Regia'!$A$744" xr:uid="{C61D50C9-A9FF-49BD-BB8C-CE250F9011AE}"/>
    <hyperlink ref="B102" location="'Aqua Regia'!$A$780" display="'Aqua Regia'!$A$780" xr:uid="{F2EA9C6C-8FF0-4D4D-A99E-8DE23496B68E}"/>
    <hyperlink ref="B103" location="'Aqua Regia'!$A$798" display="'Aqua Regia'!$A$798" xr:uid="{C25B8723-F803-453E-B294-B6DCD238B15A}"/>
    <hyperlink ref="B104" location="'Aqua Regia'!$A$834" display="'Aqua Regia'!$A$834" xr:uid="{BB0D7CE5-0D96-4B69-A6EF-25894CF2AF69}"/>
    <hyperlink ref="B105" location="'Aqua Regia'!$A$852" display="'Aqua Regia'!$A$852" xr:uid="{87829C9F-BF0A-463A-AB74-87DCBFB7672F}"/>
    <hyperlink ref="B106" location="'Aqua Regia'!$A$870" display="'Aqua Regia'!$A$870" xr:uid="{66D8D931-E3B4-409B-99F2-E9BF4DEB968A}"/>
    <hyperlink ref="B107" location="'Aqua Regia'!$A$908" display="'Aqua Regia'!$A$908" xr:uid="{295072EF-94A7-4A32-996B-60520EAC9AA1}"/>
    <hyperlink ref="B108" location="'Aqua Regia'!$A$926" display="'Aqua Regia'!$A$926" xr:uid="{8EFC47ED-1151-4118-9F58-CFE60775AE12}"/>
    <hyperlink ref="B109" location="'Aqua Regia'!$A$946" display="'Aqua Regia'!$A$946" xr:uid="{48BEC8A4-560C-4B96-8B16-21D80A78CC3A}"/>
    <hyperlink ref="B110" location="'Aqua Regia'!$A$982" display="'Aqua Regia'!$A$982" xr:uid="{20DD9760-97F1-439C-A73D-6922D56D7C36}"/>
    <hyperlink ref="B111" location="'Aqua Regia'!$A$1001" display="'Aqua Regia'!$A$1001" xr:uid="{FB148E7D-EB9A-4550-B844-B8A857A595F5}"/>
    <hyperlink ref="B112" location="'Aqua Regia'!$A$1020" display="'Aqua Regia'!$A$1020" xr:uid="{2C7C0A42-E5C6-41F4-98BF-5F90BE1B5ECF}"/>
    <hyperlink ref="B113" location="'Aqua Regia'!$A$1038" display="'Aqua Regia'!$A$1038" xr:uid="{0AAFE323-2038-4605-A402-6E8B8AC930BA}"/>
    <hyperlink ref="B114" location="'Aqua Regia'!$A$1056" display="'Aqua Regia'!$A$1056" xr:uid="{21686EA9-FEF0-4B0A-AE56-67ACE91BBDCD}"/>
    <hyperlink ref="B115" location="'Aqua Regia'!$A$1075" display="'Aqua Regia'!$A$1075" xr:uid="{CA60B407-9294-43BA-8CAD-CA6C6394CC6C}"/>
    <hyperlink ref="B116" location="'Aqua Regia'!$A$1093" display="'Aqua Regia'!$A$1093" xr:uid="{04179958-7E02-4B2B-9D64-41ED81662950}"/>
    <hyperlink ref="B117" location="'Aqua Regia'!$A$1112" display="'Aqua Regia'!$A$1112" xr:uid="{5F000959-CB3B-4851-A125-7CEF246C9698}"/>
    <hyperlink ref="B118" location="'Aqua Regia'!$A$1131" display="'Aqua Regia'!$A$1131" xr:uid="{5F2D3E35-F22C-4711-827E-682049B747E1}"/>
    <hyperlink ref="B119" location="'Aqua Regia'!$A$1149" display="'Aqua Regia'!$A$1149" xr:uid="{57D51937-7A76-471E-AA37-924B9D11B985}"/>
    <hyperlink ref="B120" location="'Aqua Regia'!$A$1167" display="'Aqua Regia'!$A$1167" xr:uid="{F27F2684-E656-4B73-B277-E672F96BCA2C}"/>
    <hyperlink ref="B121" location="'Aqua Regia'!$A$1185" display="'Aqua Regia'!$A$1185" xr:uid="{B14F0949-0178-487F-87AF-41A4434E8F70}"/>
    <hyperlink ref="B122" location="'Aqua Regia'!$A$1203" display="'Aqua Regia'!$A$1203" xr:uid="{0CEBC5C9-0F75-4C3D-8389-CA0D34F7E48B}"/>
    <hyperlink ref="B124" location="'PF ICP'!$A$18" display="'PF ICP'!$A$18" xr:uid="{B347C739-05AA-4B06-83E4-D166002AB238}"/>
    <hyperlink ref="B125" location="'PF ICP'!$A$58" display="'PF ICP'!$A$58" xr:uid="{73AA45F3-7C7A-44FB-8258-1AE7C268D4B7}"/>
    <hyperlink ref="B126" location="'PF ICP'!$A$94" display="'PF ICP'!$A$94" xr:uid="{F5834507-2303-4B07-A8A1-74FF18592501}"/>
    <hyperlink ref="B127" location="'PF ICP'!$A$112" display="'PF ICP'!$A$112" xr:uid="{F97FB6D9-E386-49F3-8F25-3D5B412D5C88}"/>
    <hyperlink ref="B128" location="'PF ICP'!$A$148" display="'PF ICP'!$A$148" xr:uid="{5B9E4BDF-C84E-4341-A178-FFCD3D19DD9A}"/>
    <hyperlink ref="B129" location="'PF ICP'!$A$184" display="'PF ICP'!$A$184" xr:uid="{4F7C2AED-D5E5-4935-A237-709DC16D6B20}"/>
    <hyperlink ref="B130" location="'PF ICP'!$A$202" display="'PF ICP'!$A$202" xr:uid="{3D88ABDC-6D79-4DB7-AEEF-B164DA48C0E6}"/>
    <hyperlink ref="B131" location="'PF ICP'!$A$220" display="'PF ICP'!$A$220" xr:uid="{C4CA0F99-8B67-43B5-9DF1-5C4C27E24564}"/>
    <hyperlink ref="B132" location="'PF ICP'!$A$239" display="'PF ICP'!$A$239" xr:uid="{6368B782-97C3-4CE6-9ADF-762842E6D574}"/>
    <hyperlink ref="B133" location="'PF ICP'!$A$258" display="'PF ICP'!$A$258" xr:uid="{AB901650-F5FA-40EE-9522-F1C118ABBC9F}"/>
    <hyperlink ref="B134" location="'PF ICP'!$A$276" display="'PF ICP'!$A$276" xr:uid="{F32F2872-E0BE-4B2A-8F6D-A8F2EB08D0E4}"/>
    <hyperlink ref="B135" location="'PF ICP'!$A$295" display="'PF ICP'!$A$295" xr:uid="{05279F84-6A1D-4361-8888-636B5826D0A8}"/>
    <hyperlink ref="B136" location="'PF ICP'!$A$314" display="'PF ICP'!$A$314" xr:uid="{70515E7C-F8DF-4371-B263-E794CB94E575}"/>
    <hyperlink ref="B137" location="'PF ICP'!$A$332" display="'PF ICP'!$A$332" xr:uid="{E405D72C-AE7D-484B-8F6D-E677CF759F64}"/>
    <hyperlink ref="B138" location="'PF ICP'!$A$350" display="'PF ICP'!$A$350" xr:uid="{5FD70DF7-5379-4D50-A03D-82704CA5761F}"/>
    <hyperlink ref="B139" location="'PF ICP'!$A$368" display="'PF ICP'!$A$368" xr:uid="{A64A7623-3F82-4989-AA2E-D6471CB50A7E}"/>
    <hyperlink ref="B140" location="'PF ICP'!$A$387" display="'PF ICP'!$A$387" xr:uid="{3EAF4F36-EE3D-4381-B953-0B41F25C87DE}"/>
    <hyperlink ref="B141" location="'PF ICP'!$A$405" display="'PF ICP'!$A$405" xr:uid="{07173AFC-5BB3-4D4E-BF0B-EA6F72C56306}"/>
    <hyperlink ref="B142" location="'PF ICP'!$A$441" display="'PF ICP'!$A$441" xr:uid="{861C5D8B-35DE-46D3-8F14-A83630B35C34}"/>
    <hyperlink ref="B143" location="'PF ICP'!$A$478" display="'PF ICP'!$A$478" xr:uid="{1403ACCB-D96A-4A04-BA3A-7EE1F820E59D}"/>
    <hyperlink ref="B144" location="'PF ICP'!$A$496" display="'PF ICP'!$A$496" xr:uid="{4A06A430-405F-459F-9B6B-FBAB80133B47}"/>
    <hyperlink ref="B145" location="'PF ICP'!$A$514" display="'PF ICP'!$A$514" xr:uid="{6B80F7A1-DF65-4AC8-B445-AE1146195F51}"/>
    <hyperlink ref="B146" location="'PF ICP'!$A$550" display="'PF ICP'!$A$550" xr:uid="{5733BA31-A7EC-485F-A6D7-D23AAD84A8F6}"/>
    <hyperlink ref="B147" location="'PF ICP'!$A$569" display="'PF ICP'!$A$569" xr:uid="{DE06C12E-7EF8-4D25-83B1-8DEC5B32B8CA}"/>
    <hyperlink ref="B148" location="'PF ICP'!$A$587" display="'PF ICP'!$A$587" xr:uid="{F4033D33-AECC-45F0-BC15-C4DE34D58E3B}"/>
    <hyperlink ref="B149" location="'PF ICP'!$A$605" display="'PF ICP'!$A$605" xr:uid="{C6114ED0-D0E1-4E03-B7D0-0DE2F588D7EC}"/>
    <hyperlink ref="B150" location="'PF ICP'!$A$623" display="'PF ICP'!$A$623" xr:uid="{BDB1F0CF-9043-4F96-86AA-3FB12F31C92F}"/>
    <hyperlink ref="B151" location="'PF ICP'!$A$641" display="'PF ICP'!$A$641" xr:uid="{4D8469A9-6CB6-4E34-9842-297CDBDF75EF}"/>
    <hyperlink ref="B152" location="'PF ICP'!$A$659" display="'PF ICP'!$A$659" xr:uid="{8DE050A3-596F-48C7-89EC-A7C493935950}"/>
    <hyperlink ref="B153" location="'PF ICP'!$A$677" display="'PF ICP'!$A$677" xr:uid="{619BA447-2CD7-4FF3-B196-59BA9C89E9F7}"/>
    <hyperlink ref="B154" location="'PF ICP'!$A$695" display="'PF ICP'!$A$695" xr:uid="{ABCD8357-00EF-4D0E-8FD2-22B983C3AE42}"/>
    <hyperlink ref="B155" location="'PF ICP'!$A$713" display="'PF ICP'!$A$713" xr:uid="{B361ACE8-0A1B-4AB8-8680-009A2BCC3759}"/>
    <hyperlink ref="B156" location="'PF ICP'!$A$732" display="'PF ICP'!$A$732" xr:uid="{CFA4A26C-07BB-4CB0-944E-05AFC83B11F1}"/>
    <hyperlink ref="B157" location="'PF ICP'!$A$750" display="'PF ICP'!$A$750" xr:uid="{BCB3DA53-CFF4-40A3-8E40-9C2DAA041263}"/>
    <hyperlink ref="B158" location="'PF ICP'!$A$786" display="'PF ICP'!$A$786" xr:uid="{62522E97-B10A-4CC8-9C70-54A1F2224B42}"/>
    <hyperlink ref="B159" location="'PF ICP'!$A$804" display="'PF ICP'!$A$804" xr:uid="{E04E90A3-CF92-4D92-8D41-C075AA7389E1}"/>
    <hyperlink ref="B160" location="'PF ICP'!$A$823" display="'PF ICP'!$A$823" xr:uid="{415B1F17-2086-425A-BFF0-83ED84975C7B}"/>
    <hyperlink ref="B161" location="'PF ICP'!$A$859" display="'PF ICP'!$A$859" xr:uid="{3E3B38C9-74BF-4ACF-B5F5-7B886C68F7E2}"/>
    <hyperlink ref="B162" location="'PF ICP'!$A$877" display="'PF ICP'!$A$877" xr:uid="{386F2A02-AA9F-4792-A822-38970D8505EB}"/>
    <hyperlink ref="B163" location="'PF ICP'!$A$896" display="'PF ICP'!$A$896" xr:uid="{5A43E461-0206-4B52-8E61-07F8FFE80765}"/>
    <hyperlink ref="B164" location="'PF ICP'!$A$914" display="'PF ICP'!$A$914" xr:uid="{35DCAC0B-BEE6-48BA-BB38-F7A453561F3F}"/>
    <hyperlink ref="B165" location="'PF ICP'!$A$932" display="'PF ICP'!$A$932" xr:uid="{AD806E4D-7335-44F8-83F0-8590824FE842}"/>
    <hyperlink ref="B166" location="'PF ICP'!$A$950" display="'PF ICP'!$A$950" xr:uid="{F7F32515-BA83-4B82-B372-54A4D56BA9BC}"/>
    <hyperlink ref="B167" location="'PF ICP'!$A$969" display="'PF ICP'!$A$969" xr:uid="{EA530697-2AEF-4B40-B642-8C459E27DF97}"/>
    <hyperlink ref="B168" location="'PF ICP'!$A$987" display="'PF ICP'!$A$987" xr:uid="{C846F7C7-9718-498A-96F4-75ACDC7DE4E4}"/>
    <hyperlink ref="B169" location="'PF ICP'!$A$1005" display="'PF ICP'!$A$1005" xr:uid="{EC25A4F4-DF61-4007-9DA7-4D4036E312E8}"/>
    <hyperlink ref="B170" location="'PF ICP'!$A$1023" display="'PF ICP'!$A$1023" xr:uid="{77844B0B-C3B9-4530-B23E-F77160C972BC}"/>
    <hyperlink ref="B171" location="'PF ICP'!$A$1041" display="'PF ICP'!$A$1041" xr:uid="{3264C6BA-3AF9-468C-ACF9-D10D22ABE1E4}"/>
    <hyperlink ref="B172" location="'PF ICP'!$A$1060" display="'PF ICP'!$A$1060" xr:uid="{479A718A-7EE4-490B-B379-C12252541F57}"/>
    <hyperlink ref="B173" location="'PF ICP'!$A$1079" display="'PF ICP'!$A$1079" xr:uid="{F0964F85-B7EC-48C8-BFDE-48386B784259}"/>
    <hyperlink ref="B174" location="'PF ICP'!$A$1098" display="'PF ICP'!$A$1098" xr:uid="{40399433-830C-46E3-A2F6-351E20CEC459}"/>
    <hyperlink ref="B175" location="'PF ICP'!$A$1116" display="'PF ICP'!$A$1116" xr:uid="{3FA95A00-EA63-44ED-88C4-F3D429D9F5D4}"/>
    <hyperlink ref="B176" location="'PF ICP'!$A$1134" display="'PF ICP'!$A$1134" xr:uid="{F8DE9571-8E0A-4AD8-98E9-8179E33FDAB9}"/>
    <hyperlink ref="B177" location="'PF ICP'!$A$1153" display="'PF ICP'!$A$1153" xr:uid="{30EFDB88-412A-40A0-BAF8-F890E1738224}"/>
    <hyperlink ref="B178" location="'PF ICP'!$A$1171" display="'PF ICP'!$A$1171" xr:uid="{8D44B85B-EA17-47DE-BF2C-16A82E3BA471}"/>
    <hyperlink ref="B180" location="'3-Acid'!$A$1" display="'3-Acid'!$A$1" xr:uid="{E014E900-2F50-4C59-9E6D-9B6B947EC44E}"/>
    <hyperlink ref="B181" location="'3-Acid'!$A$58" display="'3-Acid'!$A$58" xr:uid="{9ADC0B51-E8B1-4336-BFAD-19FC4619AC2A}"/>
    <hyperlink ref="B182" location="'3-Acid'!$A$202" display="'3-Acid'!$A$202" xr:uid="{22B3A053-C058-4E84-95D2-13FD4B7B5996}"/>
    <hyperlink ref="B183" location="'3-Acid'!$A$257" display="'3-Acid'!$A$257" xr:uid="{875ACA35-A7F3-4FF2-87C7-695564C0F275}"/>
    <hyperlink ref="B184" location="'3-Acid'!$A$275" display="'3-Acid'!$A$275" xr:uid="{30FB0124-A3E6-43BB-81E7-47FC92C7CFA4}"/>
    <hyperlink ref="B185" location="'3-Acid'!$A$491" display="'3-Acid'!$A$491" xr:uid="{2C055DD3-5F54-4586-8706-EE13950B8548}"/>
    <hyperlink ref="B186" location="'3-Acid'!$A$635" display="'3-Acid'!$A$635" xr:uid="{121CED7A-85C6-4650-9C6A-75B2E4E47E69}"/>
    <hyperlink ref="B188" location="'ISE'!$A$1" display="'ISE'!$A$1" xr:uid="{8F829FEC-1350-41F5-B480-B7FCF903018B}"/>
    <hyperlink ref="B189" location="'ISE'!$A$18" display="'ISE'!$A$18" xr:uid="{9122E4EB-5718-4CA2-BAEC-254223E29E0E}"/>
    <hyperlink ref="B191" location="'IRC'!$A$14" display="'IRC'!$A$14" xr:uid="{72DBEB5D-B6B4-422B-AA95-A6AD73C25CC7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7B8BD-5AC2-4665-BBC2-E62DD4E3DFC9}">
  <sheetPr codeName="Sheet14"/>
  <dimension ref="A1:BN1282"/>
  <sheetViews>
    <sheetView zoomScale="72" zoomScaleNormal="72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2" width="11.28515625" style="2" bestFit="1" customWidth="1"/>
    <col min="33" max="64" width="11.140625" style="2" bestFit="1" customWidth="1"/>
    <col min="65" max="65" width="9.42578125" style="55" bestFit="1" customWidth="1"/>
    <col min="66" max="16384" width="9.140625" style="2"/>
  </cols>
  <sheetData>
    <row r="1" spans="1:66" ht="15">
      <c r="B1" s="8" t="s">
        <v>570</v>
      </c>
      <c r="BM1" s="28" t="s">
        <v>67</v>
      </c>
    </row>
    <row r="2" spans="1:66" ht="15">
      <c r="A2" s="25" t="s">
        <v>4</v>
      </c>
      <c r="B2" s="18" t="s">
        <v>119</v>
      </c>
      <c r="C2" s="15" t="s">
        <v>120</v>
      </c>
      <c r="D2" s="16" t="s">
        <v>243</v>
      </c>
      <c r="E2" s="17" t="s">
        <v>243</v>
      </c>
      <c r="F2" s="17" t="s">
        <v>243</v>
      </c>
      <c r="G2" s="17" t="s">
        <v>243</v>
      </c>
      <c r="H2" s="17" t="s">
        <v>243</v>
      </c>
      <c r="I2" s="17" t="s">
        <v>243</v>
      </c>
      <c r="J2" s="17" t="s">
        <v>243</v>
      </c>
      <c r="K2" s="17" t="s">
        <v>243</v>
      </c>
      <c r="L2" s="17" t="s">
        <v>243</v>
      </c>
      <c r="M2" s="17" t="s">
        <v>243</v>
      </c>
      <c r="N2" s="17" t="s">
        <v>243</v>
      </c>
      <c r="O2" s="17" t="s">
        <v>243</v>
      </c>
      <c r="P2" s="17" t="s">
        <v>243</v>
      </c>
      <c r="Q2" s="17" t="s">
        <v>243</v>
      </c>
      <c r="R2" s="17" t="s">
        <v>243</v>
      </c>
      <c r="S2" s="17" t="s">
        <v>243</v>
      </c>
      <c r="T2" s="17" t="s">
        <v>243</v>
      </c>
      <c r="U2" s="17" t="s">
        <v>243</v>
      </c>
      <c r="V2" s="17" t="s">
        <v>243</v>
      </c>
      <c r="W2" s="17" t="s">
        <v>243</v>
      </c>
      <c r="X2" s="17" t="s">
        <v>243</v>
      </c>
      <c r="Y2" s="17" t="s">
        <v>243</v>
      </c>
      <c r="Z2" s="17" t="s">
        <v>243</v>
      </c>
      <c r="AA2" s="17" t="s">
        <v>243</v>
      </c>
      <c r="AB2" s="17" t="s">
        <v>243</v>
      </c>
      <c r="AC2" s="17" t="s">
        <v>243</v>
      </c>
      <c r="AD2" s="17" t="s">
        <v>243</v>
      </c>
      <c r="AE2" s="17" t="s">
        <v>243</v>
      </c>
      <c r="AF2" s="17" t="s">
        <v>243</v>
      </c>
      <c r="AG2" s="15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244</v>
      </c>
      <c r="C3" s="9" t="s">
        <v>244</v>
      </c>
      <c r="D3" s="151" t="s">
        <v>246</v>
      </c>
      <c r="E3" s="152" t="s">
        <v>247</v>
      </c>
      <c r="F3" s="152" t="s">
        <v>248</v>
      </c>
      <c r="G3" s="152" t="s">
        <v>249</v>
      </c>
      <c r="H3" s="152" t="s">
        <v>250</v>
      </c>
      <c r="I3" s="152" t="s">
        <v>251</v>
      </c>
      <c r="J3" s="152" t="s">
        <v>252</v>
      </c>
      <c r="K3" s="152" t="s">
        <v>253</v>
      </c>
      <c r="L3" s="152" t="s">
        <v>254</v>
      </c>
      <c r="M3" s="152" t="s">
        <v>255</v>
      </c>
      <c r="N3" s="152" t="s">
        <v>256</v>
      </c>
      <c r="O3" s="152" t="s">
        <v>257</v>
      </c>
      <c r="P3" s="152" t="s">
        <v>258</v>
      </c>
      <c r="Q3" s="152" t="s">
        <v>259</v>
      </c>
      <c r="R3" s="152" t="s">
        <v>260</v>
      </c>
      <c r="S3" s="152" t="s">
        <v>262</v>
      </c>
      <c r="T3" s="152" t="s">
        <v>263</v>
      </c>
      <c r="U3" s="152" t="s">
        <v>264</v>
      </c>
      <c r="V3" s="152" t="s">
        <v>265</v>
      </c>
      <c r="W3" s="152" t="s">
        <v>288</v>
      </c>
      <c r="X3" s="152" t="s">
        <v>266</v>
      </c>
      <c r="Y3" s="152" t="s">
        <v>267</v>
      </c>
      <c r="Z3" s="152" t="s">
        <v>268</v>
      </c>
      <c r="AA3" s="152" t="s">
        <v>269</v>
      </c>
      <c r="AB3" s="152" t="s">
        <v>270</v>
      </c>
      <c r="AC3" s="152" t="s">
        <v>271</v>
      </c>
      <c r="AD3" s="152" t="s">
        <v>272</v>
      </c>
      <c r="AE3" s="152" t="s">
        <v>273</v>
      </c>
      <c r="AF3" s="152" t="s">
        <v>274</v>
      </c>
      <c r="AG3" s="15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290</v>
      </c>
      <c r="E4" s="11" t="s">
        <v>290</v>
      </c>
      <c r="F4" s="11" t="s">
        <v>290</v>
      </c>
      <c r="G4" s="11" t="s">
        <v>290</v>
      </c>
      <c r="H4" s="11" t="s">
        <v>290</v>
      </c>
      <c r="I4" s="11" t="s">
        <v>290</v>
      </c>
      <c r="J4" s="11" t="s">
        <v>290</v>
      </c>
      <c r="K4" s="11" t="s">
        <v>312</v>
      </c>
      <c r="L4" s="11" t="s">
        <v>290</v>
      </c>
      <c r="M4" s="11" t="s">
        <v>313</v>
      </c>
      <c r="N4" s="11" t="s">
        <v>312</v>
      </c>
      <c r="O4" s="11" t="s">
        <v>313</v>
      </c>
      <c r="P4" s="11" t="s">
        <v>290</v>
      </c>
      <c r="Q4" s="11" t="s">
        <v>312</v>
      </c>
      <c r="R4" s="11" t="s">
        <v>313</v>
      </c>
      <c r="S4" s="11" t="s">
        <v>290</v>
      </c>
      <c r="T4" s="11" t="s">
        <v>290</v>
      </c>
      <c r="U4" s="11" t="s">
        <v>290</v>
      </c>
      <c r="V4" s="11" t="s">
        <v>290</v>
      </c>
      <c r="W4" s="11" t="s">
        <v>290</v>
      </c>
      <c r="X4" s="11" t="s">
        <v>290</v>
      </c>
      <c r="Y4" s="11" t="s">
        <v>312</v>
      </c>
      <c r="Z4" s="11" t="s">
        <v>312</v>
      </c>
      <c r="AA4" s="11" t="s">
        <v>290</v>
      </c>
      <c r="AB4" s="11" t="s">
        <v>312</v>
      </c>
      <c r="AC4" s="11" t="s">
        <v>312</v>
      </c>
      <c r="AD4" s="11" t="s">
        <v>290</v>
      </c>
      <c r="AE4" s="11" t="s">
        <v>290</v>
      </c>
      <c r="AF4" s="11" t="s">
        <v>312</v>
      </c>
      <c r="AG4" s="15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 t="s">
        <v>314</v>
      </c>
      <c r="E5" s="26" t="s">
        <v>125</v>
      </c>
      <c r="F5" s="26" t="s">
        <v>315</v>
      </c>
      <c r="G5" s="26" t="s">
        <v>315</v>
      </c>
      <c r="H5" s="26" t="s">
        <v>314</v>
      </c>
      <c r="I5" s="26" t="s">
        <v>314</v>
      </c>
      <c r="J5" s="26" t="s">
        <v>316</v>
      </c>
      <c r="K5" s="26" t="s">
        <v>317</v>
      </c>
      <c r="L5" s="26" t="s">
        <v>317</v>
      </c>
      <c r="M5" s="26" t="s">
        <v>318</v>
      </c>
      <c r="N5" s="26" t="s">
        <v>317</v>
      </c>
      <c r="O5" s="26" t="s">
        <v>316</v>
      </c>
      <c r="P5" s="26" t="s">
        <v>314</v>
      </c>
      <c r="Q5" s="26" t="s">
        <v>314</v>
      </c>
      <c r="R5" s="26" t="s">
        <v>316</v>
      </c>
      <c r="S5" s="26" t="s">
        <v>314</v>
      </c>
      <c r="T5" s="26" t="s">
        <v>314</v>
      </c>
      <c r="U5" s="26" t="s">
        <v>314</v>
      </c>
      <c r="V5" s="26" t="s">
        <v>314</v>
      </c>
      <c r="W5" s="26" t="s">
        <v>314</v>
      </c>
      <c r="X5" s="26" t="s">
        <v>318</v>
      </c>
      <c r="Y5" s="26" t="s">
        <v>316</v>
      </c>
      <c r="Z5" s="26" t="s">
        <v>316</v>
      </c>
      <c r="AA5" s="26" t="s">
        <v>280</v>
      </c>
      <c r="AB5" s="26" t="s">
        <v>315</v>
      </c>
      <c r="AC5" s="26" t="s">
        <v>314</v>
      </c>
      <c r="AD5" s="26" t="s">
        <v>314</v>
      </c>
      <c r="AE5" s="26" t="s">
        <v>279</v>
      </c>
      <c r="AF5" s="26" t="s">
        <v>316</v>
      </c>
      <c r="AG5" s="15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1">
        <v>0.87</v>
      </c>
      <c r="E6" s="211">
        <v>0.76</v>
      </c>
      <c r="F6" s="211">
        <v>0.92643135893574136</v>
      </c>
      <c r="G6" s="211">
        <v>0.74</v>
      </c>
      <c r="H6" s="211">
        <v>0.86</v>
      </c>
      <c r="I6" s="211">
        <v>0.86</v>
      </c>
      <c r="J6" s="211">
        <v>0.79</v>
      </c>
      <c r="K6" s="211">
        <v>0.73</v>
      </c>
      <c r="L6" s="217">
        <v>0.25</v>
      </c>
      <c r="M6" s="217">
        <v>2.2999999999999998</v>
      </c>
      <c r="N6" s="211">
        <v>0.80913880699531882</v>
      </c>
      <c r="O6" s="217" t="s">
        <v>112</v>
      </c>
      <c r="P6" s="211">
        <v>0.88100000000000001</v>
      </c>
      <c r="Q6" s="211">
        <v>0.77500000000000002</v>
      </c>
      <c r="R6" s="217">
        <v>1.03362</v>
      </c>
      <c r="S6" s="211">
        <v>0.77</v>
      </c>
      <c r="T6" s="211">
        <v>0.83</v>
      </c>
      <c r="U6" s="211">
        <v>0.73</v>
      </c>
      <c r="V6" s="211">
        <v>0.76</v>
      </c>
      <c r="W6" s="211">
        <v>0.75</v>
      </c>
      <c r="X6" s="217">
        <v>0.8</v>
      </c>
      <c r="Y6" s="217">
        <v>0.8</v>
      </c>
      <c r="Z6" s="211">
        <v>0.75</v>
      </c>
      <c r="AA6" s="211">
        <v>0.71899999999999997</v>
      </c>
      <c r="AB6" s="211">
        <v>0.85</v>
      </c>
      <c r="AC6" s="217">
        <v>0.6</v>
      </c>
      <c r="AD6" s="211">
        <v>0.7</v>
      </c>
      <c r="AE6" s="211">
        <v>0.8</v>
      </c>
      <c r="AF6" s="211">
        <v>0.69</v>
      </c>
      <c r="AG6" s="212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4">
        <v>1</v>
      </c>
    </row>
    <row r="7" spans="1:66">
      <c r="A7" s="30"/>
      <c r="B7" s="19">
        <v>1</v>
      </c>
      <c r="C7" s="9">
        <v>2</v>
      </c>
      <c r="D7" s="23">
        <v>0.86</v>
      </c>
      <c r="E7" s="23">
        <v>0.78</v>
      </c>
      <c r="F7" s="23">
        <v>0.91660487492377318</v>
      </c>
      <c r="G7" s="23">
        <v>0.73</v>
      </c>
      <c r="H7" s="23">
        <v>0.93</v>
      </c>
      <c r="I7" s="23">
        <v>0.79</v>
      </c>
      <c r="J7" s="23">
        <v>0.8</v>
      </c>
      <c r="K7" s="23">
        <v>0.65</v>
      </c>
      <c r="L7" s="218">
        <v>0.26</v>
      </c>
      <c r="M7" s="218">
        <v>2.5</v>
      </c>
      <c r="N7" s="23">
        <v>0.76643816499239714</v>
      </c>
      <c r="O7" s="218" t="s">
        <v>112</v>
      </c>
      <c r="P7" s="23">
        <v>0.80900000000000005</v>
      </c>
      <c r="Q7" s="23">
        <v>0.80600000000000005</v>
      </c>
      <c r="R7" s="218">
        <v>1.117615</v>
      </c>
      <c r="S7" s="23">
        <v>0.82</v>
      </c>
      <c r="T7" s="23">
        <v>0.81</v>
      </c>
      <c r="U7" s="23">
        <v>0.73</v>
      </c>
      <c r="V7" s="23">
        <v>0.73</v>
      </c>
      <c r="W7" s="23">
        <v>0.76</v>
      </c>
      <c r="X7" s="218">
        <v>0.7</v>
      </c>
      <c r="Y7" s="218">
        <v>0.8</v>
      </c>
      <c r="Z7" s="23">
        <v>0.76</v>
      </c>
      <c r="AA7" s="23">
        <v>0.73599999999999999</v>
      </c>
      <c r="AB7" s="23">
        <v>0.83</v>
      </c>
      <c r="AC7" s="218">
        <v>0.6</v>
      </c>
      <c r="AD7" s="23">
        <v>0.7</v>
      </c>
      <c r="AE7" s="23">
        <v>0.85</v>
      </c>
      <c r="AF7" s="23">
        <v>0.77</v>
      </c>
      <c r="AG7" s="212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4">
        <v>9</v>
      </c>
    </row>
    <row r="8" spans="1:66">
      <c r="A8" s="30"/>
      <c r="B8" s="19">
        <v>1</v>
      </c>
      <c r="C8" s="9">
        <v>3</v>
      </c>
      <c r="D8" s="23">
        <v>0.88</v>
      </c>
      <c r="E8" s="23">
        <v>0.77</v>
      </c>
      <c r="F8" s="23">
        <v>0.93833305383278698</v>
      </c>
      <c r="G8" s="23">
        <v>0.71</v>
      </c>
      <c r="H8" s="23">
        <v>0.86</v>
      </c>
      <c r="I8" s="23">
        <v>0.88</v>
      </c>
      <c r="J8" s="23">
        <v>0.76</v>
      </c>
      <c r="K8" s="23">
        <v>0.67</v>
      </c>
      <c r="L8" s="218">
        <v>0.26</v>
      </c>
      <c r="M8" s="218">
        <v>2.5</v>
      </c>
      <c r="N8" s="23">
        <v>0.80723815743899863</v>
      </c>
      <c r="O8" s="218" t="s">
        <v>112</v>
      </c>
      <c r="P8" s="23">
        <v>0.754</v>
      </c>
      <c r="Q8" s="23">
        <v>0.78400000000000003</v>
      </c>
      <c r="R8" s="218">
        <v>1.0388094999999999</v>
      </c>
      <c r="S8" s="23">
        <v>0.76</v>
      </c>
      <c r="T8" s="23">
        <v>0.86</v>
      </c>
      <c r="U8" s="23">
        <v>0.74</v>
      </c>
      <c r="V8" s="23">
        <v>0.75</v>
      </c>
      <c r="W8" s="23">
        <v>0.77</v>
      </c>
      <c r="X8" s="218">
        <v>0.7</v>
      </c>
      <c r="Y8" s="218">
        <v>0.8</v>
      </c>
      <c r="Z8" s="23">
        <v>0.76</v>
      </c>
      <c r="AA8" s="23">
        <v>0.7</v>
      </c>
      <c r="AB8" s="23">
        <v>0.77</v>
      </c>
      <c r="AC8" s="218">
        <v>0.6</v>
      </c>
      <c r="AD8" s="23">
        <v>0.72</v>
      </c>
      <c r="AE8" s="23">
        <v>0.8</v>
      </c>
      <c r="AF8" s="23">
        <v>0.81</v>
      </c>
      <c r="AG8" s="212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4">
        <v>16</v>
      </c>
    </row>
    <row r="9" spans="1:66">
      <c r="A9" s="30"/>
      <c r="B9" s="19">
        <v>1</v>
      </c>
      <c r="C9" s="9">
        <v>4</v>
      </c>
      <c r="D9" s="23">
        <v>0.84</v>
      </c>
      <c r="E9" s="23">
        <v>0.74</v>
      </c>
      <c r="F9" s="23">
        <v>0.92338549608854303</v>
      </c>
      <c r="G9" s="23">
        <v>0.71</v>
      </c>
      <c r="H9" s="23">
        <v>0.79</v>
      </c>
      <c r="I9" s="23">
        <v>0.78</v>
      </c>
      <c r="J9" s="23">
        <v>0.87</v>
      </c>
      <c r="K9" s="23">
        <v>0.69</v>
      </c>
      <c r="L9" s="218">
        <v>0.25</v>
      </c>
      <c r="M9" s="218">
        <v>2.5</v>
      </c>
      <c r="N9" s="23">
        <v>0.75793664304303576</v>
      </c>
      <c r="O9" s="218" t="s">
        <v>112</v>
      </c>
      <c r="P9" s="23">
        <v>0.7659999999999999</v>
      </c>
      <c r="Q9" s="23">
        <v>0.75700000000000001</v>
      </c>
      <c r="R9" s="218">
        <v>1.0566250000000001</v>
      </c>
      <c r="S9" s="23">
        <v>0.76</v>
      </c>
      <c r="T9" s="23">
        <v>0.75</v>
      </c>
      <c r="U9" s="23">
        <v>0.75</v>
      </c>
      <c r="V9" s="23">
        <v>0.77</v>
      </c>
      <c r="W9" s="23">
        <v>0.79</v>
      </c>
      <c r="X9" s="218">
        <v>0.8</v>
      </c>
      <c r="Y9" s="218">
        <v>0.8</v>
      </c>
      <c r="Z9" s="23">
        <v>0.78</v>
      </c>
      <c r="AA9" s="23">
        <v>0.72699999999999998</v>
      </c>
      <c r="AB9" s="23">
        <v>0.82</v>
      </c>
      <c r="AC9" s="218">
        <v>0.6</v>
      </c>
      <c r="AD9" s="23">
        <v>0.7</v>
      </c>
      <c r="AE9" s="23">
        <v>0.8</v>
      </c>
      <c r="AF9" s="23">
        <v>0.79</v>
      </c>
      <c r="AG9" s="212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4">
        <v>0.78164710704814122</v>
      </c>
      <c r="BN9" s="28"/>
    </row>
    <row r="10" spans="1:66">
      <c r="A10" s="30"/>
      <c r="B10" s="19">
        <v>1</v>
      </c>
      <c r="C10" s="9">
        <v>5</v>
      </c>
      <c r="D10" s="23">
        <v>0.87</v>
      </c>
      <c r="E10" s="23">
        <v>0.78</v>
      </c>
      <c r="F10" s="23">
        <v>0.93850707585413506</v>
      </c>
      <c r="G10" s="23">
        <v>0.72</v>
      </c>
      <c r="H10" s="23">
        <v>0.79</v>
      </c>
      <c r="I10" s="23">
        <v>0.79</v>
      </c>
      <c r="J10" s="23">
        <v>0.79</v>
      </c>
      <c r="K10" s="23">
        <v>0.69</v>
      </c>
      <c r="L10" s="218">
        <v>0.26</v>
      </c>
      <c r="M10" s="218">
        <v>2.5</v>
      </c>
      <c r="N10" s="23">
        <v>0.77039762374944187</v>
      </c>
      <c r="O10" s="218" t="s">
        <v>112</v>
      </c>
      <c r="P10" s="23">
        <v>0.81299999999999994</v>
      </c>
      <c r="Q10" s="23">
        <v>0.73</v>
      </c>
      <c r="R10" s="218">
        <v>1.0886800000000001</v>
      </c>
      <c r="S10" s="23">
        <v>0.78</v>
      </c>
      <c r="T10" s="23">
        <v>0.82</v>
      </c>
      <c r="U10" s="23">
        <v>0.69</v>
      </c>
      <c r="V10" s="23">
        <v>0.75</v>
      </c>
      <c r="W10" s="23">
        <v>0.76</v>
      </c>
      <c r="X10" s="218">
        <v>0.7</v>
      </c>
      <c r="Y10" s="218">
        <v>0.7</v>
      </c>
      <c r="Z10" s="23">
        <v>0.77</v>
      </c>
      <c r="AA10" s="23">
        <v>0.70800000000000007</v>
      </c>
      <c r="AB10" s="23">
        <v>0.81</v>
      </c>
      <c r="AC10" s="218">
        <v>0.6</v>
      </c>
      <c r="AD10" s="23">
        <v>0.68</v>
      </c>
      <c r="AE10" s="23">
        <v>0.85</v>
      </c>
      <c r="AF10" s="23">
        <v>0.8</v>
      </c>
      <c r="AG10" s="212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4">
        <v>69</v>
      </c>
    </row>
    <row r="11" spans="1:66">
      <c r="A11" s="30"/>
      <c r="B11" s="19">
        <v>1</v>
      </c>
      <c r="C11" s="9">
        <v>6</v>
      </c>
      <c r="D11" s="23">
        <v>0.83</v>
      </c>
      <c r="E11" s="23">
        <v>0.79</v>
      </c>
      <c r="F11" s="23">
        <v>0.95453658377811723</v>
      </c>
      <c r="G11" s="23">
        <v>0.71</v>
      </c>
      <c r="H11" s="23">
        <v>0.83</v>
      </c>
      <c r="I11" s="23">
        <v>0.81</v>
      </c>
      <c r="J11" s="23">
        <v>0.8</v>
      </c>
      <c r="K11" s="23">
        <v>0.69</v>
      </c>
      <c r="L11" s="218">
        <v>0.25</v>
      </c>
      <c r="M11" s="218"/>
      <c r="N11" s="23">
        <v>0.75547029072231597</v>
      </c>
      <c r="O11" s="218" t="s">
        <v>112</v>
      </c>
      <c r="P11" s="23">
        <v>0.77800000000000002</v>
      </c>
      <c r="Q11" s="23">
        <v>0.76</v>
      </c>
      <c r="R11" s="218">
        <v>1.0395050000000001</v>
      </c>
      <c r="S11" s="23">
        <v>0.74</v>
      </c>
      <c r="T11" s="23">
        <v>0.79</v>
      </c>
      <c r="U11" s="23">
        <v>0.73</v>
      </c>
      <c r="V11" s="23">
        <v>0.77</v>
      </c>
      <c r="W11" s="23">
        <v>0.77</v>
      </c>
      <c r="X11" s="218">
        <v>0.7</v>
      </c>
      <c r="Y11" s="218">
        <v>0.8</v>
      </c>
      <c r="Z11" s="23">
        <v>0.77</v>
      </c>
      <c r="AA11" s="23">
        <v>0.72</v>
      </c>
      <c r="AB11" s="23">
        <v>0.85</v>
      </c>
      <c r="AC11" s="218">
        <v>0.6</v>
      </c>
      <c r="AD11" s="23">
        <v>0.73</v>
      </c>
      <c r="AE11" s="23">
        <v>0.8</v>
      </c>
      <c r="AF11" s="23">
        <v>0.7</v>
      </c>
      <c r="AG11" s="212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57"/>
    </row>
    <row r="12" spans="1:66">
      <c r="A12" s="30"/>
      <c r="B12" s="20" t="s">
        <v>282</v>
      </c>
      <c r="C12" s="12"/>
      <c r="D12" s="216">
        <v>0.85833333333333328</v>
      </c>
      <c r="E12" s="216">
        <v>0.77</v>
      </c>
      <c r="F12" s="216">
        <v>0.93296640723551627</v>
      </c>
      <c r="G12" s="216">
        <v>0.71999999999999986</v>
      </c>
      <c r="H12" s="216">
        <v>0.84333333333333338</v>
      </c>
      <c r="I12" s="216">
        <v>0.81833333333333336</v>
      </c>
      <c r="J12" s="216">
        <v>0.80166666666666664</v>
      </c>
      <c r="K12" s="216">
        <v>0.68666666666666654</v>
      </c>
      <c r="L12" s="216">
        <v>0.255</v>
      </c>
      <c r="M12" s="216">
        <v>2.46</v>
      </c>
      <c r="N12" s="216">
        <v>0.77776994782358466</v>
      </c>
      <c r="O12" s="216" t="s">
        <v>825</v>
      </c>
      <c r="P12" s="216">
        <v>0.80016666666666669</v>
      </c>
      <c r="Q12" s="216">
        <v>0.76866666666666672</v>
      </c>
      <c r="R12" s="216">
        <v>1.0624757500000002</v>
      </c>
      <c r="S12" s="216">
        <v>0.77166666666666661</v>
      </c>
      <c r="T12" s="216">
        <v>0.81</v>
      </c>
      <c r="U12" s="216">
        <v>0.72833333333333339</v>
      </c>
      <c r="V12" s="216">
        <v>0.755</v>
      </c>
      <c r="W12" s="216">
        <v>0.76666666666666661</v>
      </c>
      <c r="X12" s="216">
        <v>0.73333333333333339</v>
      </c>
      <c r="Y12" s="216">
        <v>0.78333333333333333</v>
      </c>
      <c r="Z12" s="216">
        <v>0.76500000000000001</v>
      </c>
      <c r="AA12" s="216">
        <v>0.71833333333333338</v>
      </c>
      <c r="AB12" s="216">
        <v>0.82166666666666666</v>
      </c>
      <c r="AC12" s="216">
        <v>0.6</v>
      </c>
      <c r="AD12" s="216">
        <v>0.70500000000000007</v>
      </c>
      <c r="AE12" s="216">
        <v>0.81666666666666654</v>
      </c>
      <c r="AF12" s="216">
        <v>0.76000000000000012</v>
      </c>
      <c r="AG12" s="212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57"/>
    </row>
    <row r="13" spans="1:66">
      <c r="A13" s="30"/>
      <c r="B13" s="3" t="s">
        <v>283</v>
      </c>
      <c r="C13" s="29"/>
      <c r="D13" s="23">
        <v>0.86499999999999999</v>
      </c>
      <c r="E13" s="23">
        <v>0.77500000000000002</v>
      </c>
      <c r="F13" s="23">
        <v>0.93238220638426417</v>
      </c>
      <c r="G13" s="23">
        <v>0.71499999999999997</v>
      </c>
      <c r="H13" s="23">
        <v>0.84499999999999997</v>
      </c>
      <c r="I13" s="23">
        <v>0.8</v>
      </c>
      <c r="J13" s="23">
        <v>0.79500000000000004</v>
      </c>
      <c r="K13" s="23">
        <v>0.69</v>
      </c>
      <c r="L13" s="23">
        <v>0.255</v>
      </c>
      <c r="M13" s="23">
        <v>2.5</v>
      </c>
      <c r="N13" s="23">
        <v>0.76841789437091945</v>
      </c>
      <c r="O13" s="23" t="s">
        <v>825</v>
      </c>
      <c r="P13" s="23">
        <v>0.79350000000000009</v>
      </c>
      <c r="Q13" s="23">
        <v>0.76750000000000007</v>
      </c>
      <c r="R13" s="23">
        <v>1.0480650000000002</v>
      </c>
      <c r="S13" s="23">
        <v>0.76500000000000001</v>
      </c>
      <c r="T13" s="23">
        <v>0.81499999999999995</v>
      </c>
      <c r="U13" s="23">
        <v>0.73</v>
      </c>
      <c r="V13" s="23">
        <v>0.755</v>
      </c>
      <c r="W13" s="23">
        <v>0.76500000000000001</v>
      </c>
      <c r="X13" s="23">
        <v>0.7</v>
      </c>
      <c r="Y13" s="23">
        <v>0.8</v>
      </c>
      <c r="Z13" s="23">
        <v>0.76500000000000001</v>
      </c>
      <c r="AA13" s="23">
        <v>0.71950000000000003</v>
      </c>
      <c r="AB13" s="23">
        <v>0.82499999999999996</v>
      </c>
      <c r="AC13" s="23">
        <v>0.6</v>
      </c>
      <c r="AD13" s="23">
        <v>0.7</v>
      </c>
      <c r="AE13" s="23">
        <v>0.8</v>
      </c>
      <c r="AF13" s="23">
        <v>0.78</v>
      </c>
      <c r="AG13" s="212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57"/>
    </row>
    <row r="14" spans="1:66">
      <c r="A14" s="30"/>
      <c r="B14" s="3" t="s">
        <v>284</v>
      </c>
      <c r="C14" s="29"/>
      <c r="D14" s="23">
        <v>1.9407902170679534E-2</v>
      </c>
      <c r="E14" s="23">
        <v>1.7888543819998333E-2</v>
      </c>
      <c r="F14" s="23">
        <v>1.3615967646811718E-2</v>
      </c>
      <c r="G14" s="23">
        <v>1.264911064067353E-2</v>
      </c>
      <c r="H14" s="23">
        <v>5.278888771954441E-2</v>
      </c>
      <c r="I14" s="23">
        <v>4.1673332800085297E-2</v>
      </c>
      <c r="J14" s="23">
        <v>3.6560452221856693E-2</v>
      </c>
      <c r="K14" s="23">
        <v>2.6583202716502493E-2</v>
      </c>
      <c r="L14" s="23">
        <v>5.4772255750516656E-3</v>
      </c>
      <c r="M14" s="23">
        <v>8.9442719099991672E-2</v>
      </c>
      <c r="N14" s="23">
        <v>2.418998079128528E-2</v>
      </c>
      <c r="O14" s="23" t="s">
        <v>825</v>
      </c>
      <c r="P14" s="23">
        <v>4.5971367900756094E-2</v>
      </c>
      <c r="Q14" s="23">
        <v>2.5982045082453917E-2</v>
      </c>
      <c r="R14" s="23">
        <v>3.370944062684815E-2</v>
      </c>
      <c r="S14" s="23">
        <v>2.7141603981096361E-2</v>
      </c>
      <c r="T14" s="23">
        <v>3.7416573867739396E-2</v>
      </c>
      <c r="U14" s="23">
        <v>2.0412414523193166E-2</v>
      </c>
      <c r="V14" s="23">
        <v>1.5165750888103116E-2</v>
      </c>
      <c r="W14" s="23">
        <v>1.3662601021279476E-2</v>
      </c>
      <c r="X14" s="23">
        <v>5.1639777949432274E-2</v>
      </c>
      <c r="Y14" s="23">
        <v>4.0824829046386339E-2</v>
      </c>
      <c r="Z14" s="23">
        <v>1.0488088481701525E-2</v>
      </c>
      <c r="AA14" s="23">
        <v>1.2909944487358051E-2</v>
      </c>
      <c r="AB14" s="23">
        <v>2.9944392908634255E-2</v>
      </c>
      <c r="AC14" s="23">
        <v>0</v>
      </c>
      <c r="AD14" s="23">
        <v>1.7606816861658992E-2</v>
      </c>
      <c r="AE14" s="23">
        <v>2.5819888974716081E-2</v>
      </c>
      <c r="AF14" s="23">
        <v>5.2153619241621235E-2</v>
      </c>
      <c r="AG14" s="212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57"/>
    </row>
    <row r="15" spans="1:66">
      <c r="A15" s="30"/>
      <c r="B15" s="3" t="s">
        <v>87</v>
      </c>
      <c r="C15" s="29"/>
      <c r="D15" s="13">
        <v>2.2611148160014992E-2</v>
      </c>
      <c r="E15" s="13">
        <v>2.3231875090906927E-2</v>
      </c>
      <c r="F15" s="13">
        <v>1.4594274285992088E-2</v>
      </c>
      <c r="G15" s="13">
        <v>1.7568209223157685E-2</v>
      </c>
      <c r="H15" s="13">
        <v>6.2595519035032895E-2</v>
      </c>
      <c r="I15" s="13">
        <v>5.0924642932894455E-2</v>
      </c>
      <c r="J15" s="13">
        <v>4.5605553707097748E-2</v>
      </c>
      <c r="K15" s="13">
        <v>3.8713402014324029E-2</v>
      </c>
      <c r="L15" s="13">
        <v>2.1479315980594767E-2</v>
      </c>
      <c r="M15" s="13">
        <v>3.6358828902435636E-2</v>
      </c>
      <c r="N15" s="13">
        <v>3.1101716978105844E-2</v>
      </c>
      <c r="O15" s="13" t="s">
        <v>825</v>
      </c>
      <c r="P15" s="13">
        <v>5.7452240659141125E-2</v>
      </c>
      <c r="Q15" s="13">
        <v>3.3801446334502057E-2</v>
      </c>
      <c r="R15" s="13">
        <v>3.1727256482652094E-2</v>
      </c>
      <c r="S15" s="13">
        <v>3.517270494310544E-2</v>
      </c>
      <c r="T15" s="13">
        <v>4.6193301071283201E-2</v>
      </c>
      <c r="U15" s="13">
        <v>2.8026198430013499E-2</v>
      </c>
      <c r="V15" s="13">
        <v>2.0087087269010748E-2</v>
      </c>
      <c r="W15" s="13">
        <v>1.7820783940799317E-2</v>
      </c>
      <c r="X15" s="13">
        <v>7.0417879021953095E-2</v>
      </c>
      <c r="Y15" s="13">
        <v>5.2116803037940009E-2</v>
      </c>
      <c r="Z15" s="13">
        <v>1.3709919583923563E-2</v>
      </c>
      <c r="AA15" s="13">
        <v>1.7972080492841835E-2</v>
      </c>
      <c r="AB15" s="13">
        <v>3.6443480213347978E-2</v>
      </c>
      <c r="AC15" s="13">
        <v>0</v>
      </c>
      <c r="AD15" s="13">
        <v>2.4974208314409916E-2</v>
      </c>
      <c r="AE15" s="13">
        <v>3.1616190581285002E-2</v>
      </c>
      <c r="AF15" s="13">
        <v>6.8623183212659505E-2</v>
      </c>
      <c r="AG15" s="15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6"/>
    </row>
    <row r="16" spans="1:66">
      <c r="A16" s="30"/>
      <c r="B16" s="3" t="s">
        <v>285</v>
      </c>
      <c r="C16" s="29"/>
      <c r="D16" s="13">
        <v>9.8108501385995694E-2</v>
      </c>
      <c r="E16" s="13">
        <v>-1.490072302848533E-2</v>
      </c>
      <c r="F16" s="13">
        <v>0.19359030286547885</v>
      </c>
      <c r="G16" s="13">
        <v>-7.8868208546116425E-2</v>
      </c>
      <c r="H16" s="13">
        <v>7.8918255730706433E-2</v>
      </c>
      <c r="I16" s="13">
        <v>4.6934512971890996E-2</v>
      </c>
      <c r="J16" s="13">
        <v>2.561201779934752E-2</v>
      </c>
      <c r="K16" s="13">
        <v>-0.1215131988912036</v>
      </c>
      <c r="L16" s="13">
        <v>-0.67376582386008277</v>
      </c>
      <c r="M16" s="13">
        <v>2.1472002874674363</v>
      </c>
      <c r="N16" s="13">
        <v>-4.9602425309274167E-3</v>
      </c>
      <c r="O16" s="13" t="s">
        <v>825</v>
      </c>
      <c r="P16" s="13">
        <v>2.3692993233818571E-2</v>
      </c>
      <c r="Q16" s="13">
        <v>-1.660652264228879E-2</v>
      </c>
      <c r="R16" s="13">
        <v>0.35927804301917909</v>
      </c>
      <c r="S16" s="13">
        <v>-1.2768473511231115E-2</v>
      </c>
      <c r="T16" s="13">
        <v>3.6273265385619258E-2</v>
      </c>
      <c r="U16" s="13">
        <v>-6.8206960959844354E-2</v>
      </c>
      <c r="V16" s="13">
        <v>-3.4090968683774592E-2</v>
      </c>
      <c r="W16" s="13">
        <v>-1.9165222062994203E-2</v>
      </c>
      <c r="X16" s="13">
        <v>-6.1810212408081266E-2</v>
      </c>
      <c r="Y16" s="13">
        <v>2.1572731095493847E-3</v>
      </c>
      <c r="Z16" s="13">
        <v>-2.1297471580248417E-2</v>
      </c>
      <c r="AA16" s="13">
        <v>-8.1000458063370528E-2</v>
      </c>
      <c r="AB16" s="13">
        <v>5.1199012006399869E-2</v>
      </c>
      <c r="AC16" s="13">
        <v>-0.23239017378843019</v>
      </c>
      <c r="AD16" s="13">
        <v>-9.8058454201405354E-2</v>
      </c>
      <c r="AE16" s="13">
        <v>4.4802263454636559E-2</v>
      </c>
      <c r="AF16" s="13">
        <v>-2.7694220132011393E-2</v>
      </c>
      <c r="AG16" s="15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6"/>
    </row>
    <row r="17" spans="1:65">
      <c r="A17" s="30"/>
      <c r="B17" s="46" t="s">
        <v>286</v>
      </c>
      <c r="C17" s="47"/>
      <c r="D17" s="45">
        <v>1.3</v>
      </c>
      <c r="E17" s="45">
        <v>0.02</v>
      </c>
      <c r="F17" s="45">
        <v>2.42</v>
      </c>
      <c r="G17" s="45">
        <v>0.77</v>
      </c>
      <c r="H17" s="45">
        <v>1.07</v>
      </c>
      <c r="I17" s="45">
        <v>0.7</v>
      </c>
      <c r="J17" s="45">
        <v>0.45</v>
      </c>
      <c r="K17" s="45">
        <v>1.27</v>
      </c>
      <c r="L17" s="45">
        <v>7.74</v>
      </c>
      <c r="M17" s="45" t="s">
        <v>287</v>
      </c>
      <c r="N17" s="45">
        <v>0.09</v>
      </c>
      <c r="O17" s="45">
        <v>25.9</v>
      </c>
      <c r="P17" s="45">
        <v>0.43</v>
      </c>
      <c r="Q17" s="45">
        <v>0.04</v>
      </c>
      <c r="R17" s="45">
        <v>4.3600000000000003</v>
      </c>
      <c r="S17" s="45">
        <v>0</v>
      </c>
      <c r="T17" s="45">
        <v>0.56999999999999995</v>
      </c>
      <c r="U17" s="45">
        <v>0.65</v>
      </c>
      <c r="V17" s="45">
        <v>0.25</v>
      </c>
      <c r="W17" s="45">
        <v>7.0000000000000007E-2</v>
      </c>
      <c r="X17" s="45" t="s">
        <v>287</v>
      </c>
      <c r="Y17" s="45" t="s">
        <v>287</v>
      </c>
      <c r="Z17" s="45">
        <v>0.1</v>
      </c>
      <c r="AA17" s="45">
        <v>0.8</v>
      </c>
      <c r="AB17" s="45">
        <v>0.75</v>
      </c>
      <c r="AC17" s="45" t="s">
        <v>287</v>
      </c>
      <c r="AD17" s="45">
        <v>1</v>
      </c>
      <c r="AE17" s="45">
        <v>0.67</v>
      </c>
      <c r="AF17" s="45">
        <v>0.17</v>
      </c>
      <c r="AG17" s="15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6"/>
    </row>
    <row r="18" spans="1:65">
      <c r="B18" s="31" t="s">
        <v>319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BM18" s="56"/>
    </row>
    <row r="19" spans="1:65">
      <c r="BM19" s="56"/>
    </row>
    <row r="20" spans="1:65" ht="15">
      <c r="B20" s="8" t="s">
        <v>571</v>
      </c>
      <c r="BM20" s="28" t="s">
        <v>67</v>
      </c>
    </row>
    <row r="21" spans="1:65" ht="15">
      <c r="A21" s="25" t="s">
        <v>48</v>
      </c>
      <c r="B21" s="18" t="s">
        <v>119</v>
      </c>
      <c r="C21" s="15" t="s">
        <v>120</v>
      </c>
      <c r="D21" s="16" t="s">
        <v>243</v>
      </c>
      <c r="E21" s="17" t="s">
        <v>243</v>
      </c>
      <c r="F21" s="17" t="s">
        <v>243</v>
      </c>
      <c r="G21" s="17" t="s">
        <v>243</v>
      </c>
      <c r="H21" s="17" t="s">
        <v>243</v>
      </c>
      <c r="I21" s="17" t="s">
        <v>243</v>
      </c>
      <c r="J21" s="17" t="s">
        <v>243</v>
      </c>
      <c r="K21" s="17" t="s">
        <v>243</v>
      </c>
      <c r="L21" s="17" t="s">
        <v>243</v>
      </c>
      <c r="M21" s="17" t="s">
        <v>243</v>
      </c>
      <c r="N21" s="17" t="s">
        <v>243</v>
      </c>
      <c r="O21" s="17" t="s">
        <v>243</v>
      </c>
      <c r="P21" s="17" t="s">
        <v>243</v>
      </c>
      <c r="Q21" s="17" t="s">
        <v>243</v>
      </c>
      <c r="R21" s="17" t="s">
        <v>243</v>
      </c>
      <c r="S21" s="17" t="s">
        <v>243</v>
      </c>
      <c r="T21" s="17" t="s">
        <v>243</v>
      </c>
      <c r="U21" s="17" t="s">
        <v>243</v>
      </c>
      <c r="V21" s="17" t="s">
        <v>243</v>
      </c>
      <c r="W21" s="17" t="s">
        <v>243</v>
      </c>
      <c r="X21" s="17" t="s">
        <v>243</v>
      </c>
      <c r="Y21" s="17" t="s">
        <v>243</v>
      </c>
      <c r="Z21" s="17" t="s">
        <v>243</v>
      </c>
      <c r="AA21" s="17" t="s">
        <v>243</v>
      </c>
      <c r="AB21" s="17" t="s">
        <v>243</v>
      </c>
      <c r="AC21" s="17" t="s">
        <v>243</v>
      </c>
      <c r="AD21" s="17" t="s">
        <v>243</v>
      </c>
      <c r="AE21" s="17" t="s">
        <v>243</v>
      </c>
      <c r="AF21" s="15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244</v>
      </c>
      <c r="C22" s="9" t="s">
        <v>244</v>
      </c>
      <c r="D22" s="151" t="s">
        <v>246</v>
      </c>
      <c r="E22" s="152" t="s">
        <v>247</v>
      </c>
      <c r="F22" s="152" t="s">
        <v>248</v>
      </c>
      <c r="G22" s="152" t="s">
        <v>249</v>
      </c>
      <c r="H22" s="152" t="s">
        <v>250</v>
      </c>
      <c r="I22" s="152" t="s">
        <v>251</v>
      </c>
      <c r="J22" s="152" t="s">
        <v>252</v>
      </c>
      <c r="K22" s="152" t="s">
        <v>253</v>
      </c>
      <c r="L22" s="152" t="s">
        <v>254</v>
      </c>
      <c r="M22" s="152" t="s">
        <v>255</v>
      </c>
      <c r="N22" s="152" t="s">
        <v>256</v>
      </c>
      <c r="O22" s="152" t="s">
        <v>257</v>
      </c>
      <c r="P22" s="152" t="s">
        <v>258</v>
      </c>
      <c r="Q22" s="152" t="s">
        <v>259</v>
      </c>
      <c r="R22" s="152" t="s">
        <v>260</v>
      </c>
      <c r="S22" s="152" t="s">
        <v>262</v>
      </c>
      <c r="T22" s="152" t="s">
        <v>263</v>
      </c>
      <c r="U22" s="152" t="s">
        <v>264</v>
      </c>
      <c r="V22" s="152" t="s">
        <v>265</v>
      </c>
      <c r="W22" s="152" t="s">
        <v>288</v>
      </c>
      <c r="X22" s="152" t="s">
        <v>266</v>
      </c>
      <c r="Y22" s="152" t="s">
        <v>267</v>
      </c>
      <c r="Z22" s="152" t="s">
        <v>268</v>
      </c>
      <c r="AA22" s="152" t="s">
        <v>269</v>
      </c>
      <c r="AB22" s="152" t="s">
        <v>270</v>
      </c>
      <c r="AC22" s="152" t="s">
        <v>272</v>
      </c>
      <c r="AD22" s="152" t="s">
        <v>273</v>
      </c>
      <c r="AE22" s="152" t="s">
        <v>274</v>
      </c>
      <c r="AF22" s="15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312</v>
      </c>
      <c r="E23" s="11" t="s">
        <v>290</v>
      </c>
      <c r="F23" s="11" t="s">
        <v>290</v>
      </c>
      <c r="G23" s="11" t="s">
        <v>290</v>
      </c>
      <c r="H23" s="11" t="s">
        <v>290</v>
      </c>
      <c r="I23" s="11" t="s">
        <v>313</v>
      </c>
      <c r="J23" s="11" t="s">
        <v>313</v>
      </c>
      <c r="K23" s="11" t="s">
        <v>312</v>
      </c>
      <c r="L23" s="11" t="s">
        <v>290</v>
      </c>
      <c r="M23" s="11" t="s">
        <v>313</v>
      </c>
      <c r="N23" s="11" t="s">
        <v>312</v>
      </c>
      <c r="O23" s="11" t="s">
        <v>313</v>
      </c>
      <c r="P23" s="11" t="s">
        <v>290</v>
      </c>
      <c r="Q23" s="11" t="s">
        <v>312</v>
      </c>
      <c r="R23" s="11" t="s">
        <v>313</v>
      </c>
      <c r="S23" s="11" t="s">
        <v>290</v>
      </c>
      <c r="T23" s="11" t="s">
        <v>290</v>
      </c>
      <c r="U23" s="11" t="s">
        <v>290</v>
      </c>
      <c r="V23" s="11" t="s">
        <v>290</v>
      </c>
      <c r="W23" s="11" t="s">
        <v>290</v>
      </c>
      <c r="X23" s="11" t="s">
        <v>313</v>
      </c>
      <c r="Y23" s="11" t="s">
        <v>312</v>
      </c>
      <c r="Z23" s="11" t="s">
        <v>312</v>
      </c>
      <c r="AA23" s="11" t="s">
        <v>290</v>
      </c>
      <c r="AB23" s="11" t="s">
        <v>312</v>
      </c>
      <c r="AC23" s="11" t="s">
        <v>290</v>
      </c>
      <c r="AD23" s="11" t="s">
        <v>313</v>
      </c>
      <c r="AE23" s="11" t="s">
        <v>312</v>
      </c>
      <c r="AF23" s="15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 t="s">
        <v>314</v>
      </c>
      <c r="E24" s="26" t="s">
        <v>125</v>
      </c>
      <c r="F24" s="26" t="s">
        <v>315</v>
      </c>
      <c r="G24" s="26" t="s">
        <v>315</v>
      </c>
      <c r="H24" s="26" t="s">
        <v>314</v>
      </c>
      <c r="I24" s="26" t="s">
        <v>314</v>
      </c>
      <c r="J24" s="26" t="s">
        <v>316</v>
      </c>
      <c r="K24" s="26" t="s">
        <v>317</v>
      </c>
      <c r="L24" s="26" t="s">
        <v>317</v>
      </c>
      <c r="M24" s="26" t="s">
        <v>318</v>
      </c>
      <c r="N24" s="26" t="s">
        <v>317</v>
      </c>
      <c r="O24" s="26" t="s">
        <v>316</v>
      </c>
      <c r="P24" s="26" t="s">
        <v>314</v>
      </c>
      <c r="Q24" s="26" t="s">
        <v>314</v>
      </c>
      <c r="R24" s="26" t="s">
        <v>316</v>
      </c>
      <c r="S24" s="26" t="s">
        <v>314</v>
      </c>
      <c r="T24" s="26" t="s">
        <v>314</v>
      </c>
      <c r="U24" s="26" t="s">
        <v>314</v>
      </c>
      <c r="V24" s="26" t="s">
        <v>314</v>
      </c>
      <c r="W24" s="26" t="s">
        <v>314</v>
      </c>
      <c r="X24" s="26" t="s">
        <v>318</v>
      </c>
      <c r="Y24" s="26" t="s">
        <v>316</v>
      </c>
      <c r="Z24" s="26" t="s">
        <v>316</v>
      </c>
      <c r="AA24" s="26" t="s">
        <v>280</v>
      </c>
      <c r="AB24" s="26" t="s">
        <v>315</v>
      </c>
      <c r="AC24" s="26" t="s">
        <v>314</v>
      </c>
      <c r="AD24" s="26" t="s">
        <v>279</v>
      </c>
      <c r="AE24" s="26" t="s">
        <v>316</v>
      </c>
      <c r="AF24" s="15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1">
        <v>1.0900000000000001</v>
      </c>
      <c r="E25" s="21">
        <v>1.1039999999999999</v>
      </c>
      <c r="F25" s="21">
        <v>1.0422713735955507</v>
      </c>
      <c r="G25" s="21">
        <v>1.01</v>
      </c>
      <c r="H25" s="21">
        <v>0.93999999999999984</v>
      </c>
      <c r="I25" s="21">
        <v>0.86799999999999999</v>
      </c>
      <c r="J25" s="21">
        <v>1.0269999999999999</v>
      </c>
      <c r="K25" s="21">
        <v>1.1400000000000001</v>
      </c>
      <c r="L25" s="21">
        <v>1</v>
      </c>
      <c r="M25" s="21">
        <v>0.94199999999999995</v>
      </c>
      <c r="N25" s="21">
        <v>0.98657091031435984</v>
      </c>
      <c r="O25" s="21">
        <v>1.1825999999999999</v>
      </c>
      <c r="P25" s="21">
        <v>1.0900000000000001</v>
      </c>
      <c r="Q25" s="21">
        <v>1</v>
      </c>
      <c r="R25" s="154">
        <v>1.2151000000000001</v>
      </c>
      <c r="S25" s="21">
        <v>1.05</v>
      </c>
      <c r="T25" s="21">
        <v>0.98999999999999988</v>
      </c>
      <c r="U25" s="21">
        <v>0.98999999999999988</v>
      </c>
      <c r="V25" s="21">
        <v>1.1200000000000001</v>
      </c>
      <c r="W25" s="21">
        <v>0.98</v>
      </c>
      <c r="X25" s="21">
        <v>1.026</v>
      </c>
      <c r="Y25" s="21">
        <v>0.93</v>
      </c>
      <c r="Z25" s="21">
        <v>0.90000000000000013</v>
      </c>
      <c r="AA25" s="21">
        <v>1.06</v>
      </c>
      <c r="AB25" s="21">
        <v>1.1499999999999999</v>
      </c>
      <c r="AC25" s="21">
        <v>0.95399999999999996</v>
      </c>
      <c r="AD25" s="21">
        <v>1</v>
      </c>
      <c r="AE25" s="21">
        <v>0.96562100000000006</v>
      </c>
      <c r="AF25" s="15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1.1000000000000001</v>
      </c>
      <c r="E26" s="11">
        <v>1.0796000000000001</v>
      </c>
      <c r="F26" s="11">
        <v>1.0494432299040672</v>
      </c>
      <c r="G26" s="11">
        <v>0.95</v>
      </c>
      <c r="H26" s="11">
        <v>0.93</v>
      </c>
      <c r="I26" s="11">
        <v>0.88900000000000001</v>
      </c>
      <c r="J26" s="11">
        <v>1.018</v>
      </c>
      <c r="K26" s="11">
        <v>1.1299999999999999</v>
      </c>
      <c r="L26" s="11">
        <v>0.98999999999999988</v>
      </c>
      <c r="M26" s="11">
        <v>0.95799999999999996</v>
      </c>
      <c r="N26" s="11">
        <v>0.9857330548993265</v>
      </c>
      <c r="O26" s="11">
        <v>1.1891</v>
      </c>
      <c r="P26" s="11">
        <v>1.03</v>
      </c>
      <c r="Q26" s="11">
        <v>1.1000000000000001</v>
      </c>
      <c r="R26" s="155">
        <v>1.2409999999999999</v>
      </c>
      <c r="S26" s="11">
        <v>1.0900000000000001</v>
      </c>
      <c r="T26" s="11">
        <v>0.96</v>
      </c>
      <c r="U26" s="11">
        <v>1</v>
      </c>
      <c r="V26" s="11">
        <v>1.08</v>
      </c>
      <c r="W26" s="11">
        <v>0.98</v>
      </c>
      <c r="X26" s="11">
        <v>1.004</v>
      </c>
      <c r="Y26" s="11">
        <v>0.93</v>
      </c>
      <c r="Z26" s="11">
        <v>0.89</v>
      </c>
      <c r="AA26" s="11">
        <v>1.07</v>
      </c>
      <c r="AB26" s="11">
        <v>1.1599999999999999</v>
      </c>
      <c r="AC26" s="11">
        <v>0.95899999999999996</v>
      </c>
      <c r="AD26" s="11">
        <v>1.0699999999999998</v>
      </c>
      <c r="AE26" s="11">
        <v>0.98845099999999997</v>
      </c>
      <c r="AF26" s="15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13</v>
      </c>
    </row>
    <row r="27" spans="1:65">
      <c r="A27" s="30"/>
      <c r="B27" s="19">
        <v>1</v>
      </c>
      <c r="C27" s="9">
        <v>3</v>
      </c>
      <c r="D27" s="11">
        <v>1.1000000000000001</v>
      </c>
      <c r="E27" s="11">
        <v>1.1167</v>
      </c>
      <c r="F27" s="11">
        <v>1.0637893526929285</v>
      </c>
      <c r="G27" s="11">
        <v>0.97</v>
      </c>
      <c r="H27" s="11">
        <v>0.8</v>
      </c>
      <c r="I27" s="11">
        <v>0.873</v>
      </c>
      <c r="J27" s="11">
        <v>1.0189999999999999</v>
      </c>
      <c r="K27" s="11">
        <v>1.1599999999999999</v>
      </c>
      <c r="L27" s="11">
        <v>1.04</v>
      </c>
      <c r="M27" s="11">
        <v>0.97299999999999986</v>
      </c>
      <c r="N27" s="11">
        <v>0.98469683012830078</v>
      </c>
      <c r="O27" s="11">
        <v>1.1788000000000001</v>
      </c>
      <c r="P27" s="11">
        <v>1.07</v>
      </c>
      <c r="Q27" s="11">
        <v>1.1100000000000001</v>
      </c>
      <c r="R27" s="155">
        <v>1.2510999999999999</v>
      </c>
      <c r="S27" s="11">
        <v>1.06</v>
      </c>
      <c r="T27" s="11">
        <v>1.02</v>
      </c>
      <c r="U27" s="11">
        <v>1.01</v>
      </c>
      <c r="V27" s="11">
        <v>1.1000000000000001</v>
      </c>
      <c r="W27" s="11">
        <v>0.97</v>
      </c>
      <c r="X27" s="11">
        <v>0.97</v>
      </c>
      <c r="Y27" s="11">
        <v>0.93999999999999984</v>
      </c>
      <c r="Z27" s="11">
        <v>0.90000000000000013</v>
      </c>
      <c r="AA27" s="11">
        <v>1.06</v>
      </c>
      <c r="AB27" s="11">
        <v>1.1599999999999999</v>
      </c>
      <c r="AC27" s="11">
        <v>0.94500000000000006</v>
      </c>
      <c r="AD27" s="11">
        <v>1.02</v>
      </c>
      <c r="AE27" s="11">
        <v>0.98233000000000004</v>
      </c>
      <c r="AF27" s="15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1.08</v>
      </c>
      <c r="E28" s="11">
        <v>1.1065</v>
      </c>
      <c r="F28" s="11">
        <v>1.0782581053508675</v>
      </c>
      <c r="G28" s="11">
        <v>1</v>
      </c>
      <c r="H28" s="11">
        <v>0.86</v>
      </c>
      <c r="I28" s="11">
        <v>0.88400000000000001</v>
      </c>
      <c r="J28" s="11">
        <v>1.03</v>
      </c>
      <c r="K28" s="11">
        <v>1.1299999999999999</v>
      </c>
      <c r="L28" s="11">
        <v>1.03</v>
      </c>
      <c r="M28" s="11">
        <v>0.96499999999999986</v>
      </c>
      <c r="N28" s="11">
        <v>0.97133321871192491</v>
      </c>
      <c r="O28" s="11">
        <v>1.1884999999999999</v>
      </c>
      <c r="P28" s="11">
        <v>1.1200000000000001</v>
      </c>
      <c r="Q28" s="11">
        <v>1.0900000000000001</v>
      </c>
      <c r="R28" s="155">
        <v>1.2478</v>
      </c>
      <c r="S28" s="11">
        <v>1.04</v>
      </c>
      <c r="T28" s="11">
        <v>0.97</v>
      </c>
      <c r="U28" s="11">
        <v>1</v>
      </c>
      <c r="V28" s="11">
        <v>1.1100000000000001</v>
      </c>
      <c r="W28" s="11">
        <v>0.97</v>
      </c>
      <c r="X28" s="11">
        <v>1.0169999999999999</v>
      </c>
      <c r="Y28" s="11">
        <v>0.95</v>
      </c>
      <c r="Z28" s="11">
        <v>0.90000000000000013</v>
      </c>
      <c r="AA28" s="11">
        <v>0.93</v>
      </c>
      <c r="AB28" s="11">
        <v>1.1599999999999999</v>
      </c>
      <c r="AC28" s="11">
        <v>0.91700000000000015</v>
      </c>
      <c r="AD28" s="11">
        <v>1.08</v>
      </c>
      <c r="AE28" s="11">
        <v>0.98412800000000011</v>
      </c>
      <c r="AF28" s="15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1.0183456433200166</v>
      </c>
    </row>
    <row r="29" spans="1:65">
      <c r="A29" s="30"/>
      <c r="B29" s="19">
        <v>1</v>
      </c>
      <c r="C29" s="9">
        <v>5</v>
      </c>
      <c r="D29" s="11">
        <v>1.1100000000000001</v>
      </c>
      <c r="E29" s="11">
        <v>1.0810999999999999</v>
      </c>
      <c r="F29" s="11">
        <v>1.0362096124993012</v>
      </c>
      <c r="G29" s="11">
        <v>1.02</v>
      </c>
      <c r="H29" s="11">
        <v>0.81000000000000016</v>
      </c>
      <c r="I29" s="11">
        <v>0.85699999999999998</v>
      </c>
      <c r="J29" s="11">
        <v>1.022</v>
      </c>
      <c r="K29" s="11">
        <v>1.1499999999999999</v>
      </c>
      <c r="L29" s="11">
        <v>1</v>
      </c>
      <c r="M29" s="11">
        <v>0.96499999999999986</v>
      </c>
      <c r="N29" s="11">
        <v>0.96153497715110658</v>
      </c>
      <c r="O29" s="11">
        <v>1.1853</v>
      </c>
      <c r="P29" s="11">
        <v>1.03</v>
      </c>
      <c r="Q29" s="11">
        <v>1</v>
      </c>
      <c r="R29" s="155">
        <v>1.3058999999999998</v>
      </c>
      <c r="S29" s="11">
        <v>1.0900000000000001</v>
      </c>
      <c r="T29" s="11">
        <v>0.95</v>
      </c>
      <c r="U29" s="11">
        <v>1</v>
      </c>
      <c r="V29" s="11">
        <v>1.08</v>
      </c>
      <c r="W29" s="11">
        <v>0.93999999999999984</v>
      </c>
      <c r="X29" s="11">
        <v>1.006</v>
      </c>
      <c r="Y29" s="11">
        <v>0.93999999999999984</v>
      </c>
      <c r="Z29" s="11">
        <v>0.90000000000000013</v>
      </c>
      <c r="AA29" s="11">
        <v>0.91</v>
      </c>
      <c r="AB29" s="11">
        <v>1.1399999999999999</v>
      </c>
      <c r="AC29" s="11">
        <v>0.94699999999999995</v>
      </c>
      <c r="AD29" s="11">
        <v>1.03</v>
      </c>
      <c r="AE29" s="11">
        <v>0.9811129999999999</v>
      </c>
      <c r="AF29" s="15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70</v>
      </c>
    </row>
    <row r="30" spans="1:65">
      <c r="A30" s="30"/>
      <c r="B30" s="19">
        <v>1</v>
      </c>
      <c r="C30" s="9">
        <v>6</v>
      </c>
      <c r="D30" s="11">
        <v>1.0900000000000001</v>
      </c>
      <c r="E30" s="11">
        <v>1.1101000000000001</v>
      </c>
      <c r="F30" s="11">
        <v>1.0520105934293076</v>
      </c>
      <c r="G30" s="11">
        <v>1.01</v>
      </c>
      <c r="H30" s="11">
        <v>0.90000000000000013</v>
      </c>
      <c r="I30" s="11">
        <v>0.86299999999999999</v>
      </c>
      <c r="J30" s="11">
        <v>1.0129999999999999</v>
      </c>
      <c r="K30" s="11">
        <v>1.1400000000000001</v>
      </c>
      <c r="L30" s="11">
        <v>1.0900000000000001</v>
      </c>
      <c r="M30" s="11"/>
      <c r="N30" s="11">
        <v>0.95417902029290602</v>
      </c>
      <c r="O30" s="11">
        <v>1.1705999999999999</v>
      </c>
      <c r="P30" s="11">
        <v>1.07</v>
      </c>
      <c r="Q30" s="11">
        <v>1.07</v>
      </c>
      <c r="R30" s="155">
        <v>1.2213000000000001</v>
      </c>
      <c r="S30" s="11">
        <v>1.04</v>
      </c>
      <c r="T30" s="11">
        <v>0.96</v>
      </c>
      <c r="U30" s="11">
        <v>1</v>
      </c>
      <c r="V30" s="11">
        <v>1.1499999999999999</v>
      </c>
      <c r="W30" s="11">
        <v>0.97</v>
      </c>
      <c r="X30" s="11">
        <v>1.0149999999999999</v>
      </c>
      <c r="Y30" s="11">
        <v>0.95</v>
      </c>
      <c r="Z30" s="11">
        <v>0.89</v>
      </c>
      <c r="AA30" s="11">
        <v>0.93999999999999984</v>
      </c>
      <c r="AB30" s="11">
        <v>1.1399999999999999</v>
      </c>
      <c r="AC30" s="11">
        <v>0.95499999999999996</v>
      </c>
      <c r="AD30" s="11">
        <v>1.08</v>
      </c>
      <c r="AE30" s="11">
        <v>0.96963199999999994</v>
      </c>
      <c r="AF30" s="15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6"/>
    </row>
    <row r="31" spans="1:65">
      <c r="A31" s="30"/>
      <c r="B31" s="20" t="s">
        <v>282</v>
      </c>
      <c r="C31" s="12"/>
      <c r="D31" s="22">
        <v>1.0950000000000002</v>
      </c>
      <c r="E31" s="22">
        <v>1.0996666666666668</v>
      </c>
      <c r="F31" s="22">
        <v>1.0536637112453373</v>
      </c>
      <c r="G31" s="22">
        <v>0.99333333333333318</v>
      </c>
      <c r="H31" s="22">
        <v>0.87333333333333341</v>
      </c>
      <c r="I31" s="22">
        <v>0.87233333333333329</v>
      </c>
      <c r="J31" s="22">
        <v>1.0215000000000001</v>
      </c>
      <c r="K31" s="22">
        <v>1.1416666666666666</v>
      </c>
      <c r="L31" s="22">
        <v>1.0249999999999999</v>
      </c>
      <c r="M31" s="22">
        <v>0.96059999999999979</v>
      </c>
      <c r="N31" s="22">
        <v>0.97400800191632075</v>
      </c>
      <c r="O31" s="22">
        <v>1.1824833333333331</v>
      </c>
      <c r="P31" s="22">
        <v>1.0683333333333336</v>
      </c>
      <c r="Q31" s="22">
        <v>1.0616666666666668</v>
      </c>
      <c r="R31" s="22">
        <v>1.2470333333333332</v>
      </c>
      <c r="S31" s="22">
        <v>1.0616666666666668</v>
      </c>
      <c r="T31" s="22">
        <v>0.97499999999999998</v>
      </c>
      <c r="U31" s="22">
        <v>1</v>
      </c>
      <c r="V31" s="22">
        <v>1.1066666666666667</v>
      </c>
      <c r="W31" s="22">
        <v>0.96833333333333316</v>
      </c>
      <c r="X31" s="22">
        <v>1.0063333333333333</v>
      </c>
      <c r="Y31" s="22">
        <v>0.94</v>
      </c>
      <c r="Z31" s="22">
        <v>0.89666666666666683</v>
      </c>
      <c r="AA31" s="22">
        <v>0.995</v>
      </c>
      <c r="AB31" s="22">
        <v>1.1516666666666666</v>
      </c>
      <c r="AC31" s="22">
        <v>0.9461666666666666</v>
      </c>
      <c r="AD31" s="22">
        <v>1.0466666666666666</v>
      </c>
      <c r="AE31" s="22">
        <v>0.97854583333333334</v>
      </c>
      <c r="AF31" s="15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6"/>
    </row>
    <row r="32" spans="1:65">
      <c r="A32" s="30"/>
      <c r="B32" s="3" t="s">
        <v>283</v>
      </c>
      <c r="C32" s="29"/>
      <c r="D32" s="11">
        <v>1.0950000000000002</v>
      </c>
      <c r="E32" s="11">
        <v>1.1052499999999998</v>
      </c>
      <c r="F32" s="11">
        <v>1.0507269116666875</v>
      </c>
      <c r="G32" s="11">
        <v>1.0049999999999999</v>
      </c>
      <c r="H32" s="11">
        <v>0.88000000000000012</v>
      </c>
      <c r="I32" s="11">
        <v>0.87050000000000005</v>
      </c>
      <c r="J32" s="11">
        <v>1.0205</v>
      </c>
      <c r="K32" s="11">
        <v>1.1400000000000001</v>
      </c>
      <c r="L32" s="11">
        <v>1.0150000000000001</v>
      </c>
      <c r="M32" s="11">
        <v>0.96499999999999986</v>
      </c>
      <c r="N32" s="11">
        <v>0.9780150244201129</v>
      </c>
      <c r="O32" s="11">
        <v>1.1839499999999998</v>
      </c>
      <c r="P32" s="11">
        <v>1.07</v>
      </c>
      <c r="Q32" s="11">
        <v>1.08</v>
      </c>
      <c r="R32" s="11">
        <v>1.2444</v>
      </c>
      <c r="S32" s="11">
        <v>1.0550000000000002</v>
      </c>
      <c r="T32" s="11">
        <v>0.96499999999999997</v>
      </c>
      <c r="U32" s="11">
        <v>1</v>
      </c>
      <c r="V32" s="11">
        <v>1.105</v>
      </c>
      <c r="W32" s="11">
        <v>0.97</v>
      </c>
      <c r="X32" s="11">
        <v>1.0105</v>
      </c>
      <c r="Y32" s="11">
        <v>0.93999999999999984</v>
      </c>
      <c r="Z32" s="11">
        <v>0.90000000000000013</v>
      </c>
      <c r="AA32" s="11">
        <v>1</v>
      </c>
      <c r="AB32" s="11">
        <v>1.1549999999999998</v>
      </c>
      <c r="AC32" s="11">
        <v>0.9504999999999999</v>
      </c>
      <c r="AD32" s="11">
        <v>1.0499999999999998</v>
      </c>
      <c r="AE32" s="11">
        <v>0.98172149999999991</v>
      </c>
      <c r="AF32" s="15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6"/>
    </row>
    <row r="33" spans="1:65">
      <c r="A33" s="30"/>
      <c r="B33" s="3" t="s">
        <v>284</v>
      </c>
      <c r="C33" s="29"/>
      <c r="D33" s="23">
        <v>1.0488088481701525E-2</v>
      </c>
      <c r="E33" s="23">
        <v>1.5568258305496687E-2</v>
      </c>
      <c r="F33" s="23">
        <v>1.5247222813169125E-2</v>
      </c>
      <c r="G33" s="23">
        <v>2.7325202042558953E-2</v>
      </c>
      <c r="H33" s="23">
        <v>5.9888785817268489E-2</v>
      </c>
      <c r="I33" s="23">
        <v>1.2290918056299414E-2</v>
      </c>
      <c r="J33" s="23">
        <v>6.220932405998341E-3</v>
      </c>
      <c r="K33" s="23">
        <v>1.1690451944500118E-2</v>
      </c>
      <c r="L33" s="23">
        <v>3.7282703764614553E-2</v>
      </c>
      <c r="M33" s="23">
        <v>1.1674759098156975E-2</v>
      </c>
      <c r="N33" s="23">
        <v>1.3895854832452132E-2</v>
      </c>
      <c r="O33" s="23">
        <v>6.9671849886928571E-3</v>
      </c>
      <c r="P33" s="23">
        <v>3.4880749227427281E-2</v>
      </c>
      <c r="Q33" s="23">
        <v>4.9564772436345057E-2</v>
      </c>
      <c r="R33" s="23">
        <v>3.2251366896097006E-2</v>
      </c>
      <c r="S33" s="23">
        <v>2.3166067138525426E-2</v>
      </c>
      <c r="T33" s="23">
        <v>2.588435821108958E-2</v>
      </c>
      <c r="U33" s="23">
        <v>6.3245553203367996E-3</v>
      </c>
      <c r="V33" s="23">
        <v>2.6583202716502469E-2</v>
      </c>
      <c r="W33" s="23">
        <v>1.47196014438798E-2</v>
      </c>
      <c r="X33" s="23">
        <v>1.950042734574467E-2</v>
      </c>
      <c r="Y33" s="23">
        <v>8.9442719099991179E-3</v>
      </c>
      <c r="Z33" s="23">
        <v>5.1639777949432841E-3</v>
      </c>
      <c r="AA33" s="23">
        <v>7.5564541949250288E-2</v>
      </c>
      <c r="AB33" s="23">
        <v>9.8319208025017587E-3</v>
      </c>
      <c r="AC33" s="23">
        <v>1.52107418184211E-2</v>
      </c>
      <c r="AD33" s="23">
        <v>3.4448028487370171E-2</v>
      </c>
      <c r="AE33" s="23">
        <v>8.9071983792136707E-3</v>
      </c>
      <c r="AF33" s="212"/>
      <c r="AG33" s="213"/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  <c r="BI33" s="213"/>
      <c r="BJ33" s="213"/>
      <c r="BK33" s="213"/>
      <c r="BL33" s="213"/>
      <c r="BM33" s="57"/>
    </row>
    <row r="34" spans="1:65">
      <c r="A34" s="30"/>
      <c r="B34" s="3" t="s">
        <v>87</v>
      </c>
      <c r="C34" s="29"/>
      <c r="D34" s="13">
        <v>9.5781629969876932E-3</v>
      </c>
      <c r="E34" s="13">
        <v>1.4157252172321933E-2</v>
      </c>
      <c r="F34" s="13">
        <v>1.4470672806172907E-2</v>
      </c>
      <c r="G34" s="13">
        <v>2.7508592660294252E-2</v>
      </c>
      <c r="H34" s="13">
        <v>6.8574945592292158E-2</v>
      </c>
      <c r="I34" s="13">
        <v>1.4089703541802921E-2</v>
      </c>
      <c r="J34" s="13">
        <v>6.0899974605955363E-3</v>
      </c>
      <c r="K34" s="13">
        <v>1.0239811922189885E-2</v>
      </c>
      <c r="L34" s="13">
        <v>3.6373369526453224E-2</v>
      </c>
      <c r="M34" s="13">
        <v>1.2153611386796772E-2</v>
      </c>
      <c r="N34" s="13">
        <v>1.4266674200943533E-2</v>
      </c>
      <c r="O34" s="13">
        <v>5.8919942398282079E-3</v>
      </c>
      <c r="P34" s="13">
        <v>3.2649687264362501E-2</v>
      </c>
      <c r="Q34" s="13">
        <v>4.668581391178498E-2</v>
      </c>
      <c r="R34" s="13">
        <v>2.586247378800113E-2</v>
      </c>
      <c r="S34" s="13">
        <v>2.1820471402064764E-2</v>
      </c>
      <c r="T34" s="13">
        <v>2.6548059703681622E-2</v>
      </c>
      <c r="U34" s="13">
        <v>6.3245553203367996E-3</v>
      </c>
      <c r="V34" s="13">
        <v>2.4020966310092592E-2</v>
      </c>
      <c r="W34" s="13">
        <v>1.5200965346519589E-2</v>
      </c>
      <c r="X34" s="13">
        <v>1.9377701900375625E-2</v>
      </c>
      <c r="Y34" s="13">
        <v>9.5151828829777851E-3</v>
      </c>
      <c r="Z34" s="13">
        <v>5.7590830426876762E-3</v>
      </c>
      <c r="AA34" s="13">
        <v>7.5944263265578182E-2</v>
      </c>
      <c r="AB34" s="13">
        <v>8.5371237069479817E-3</v>
      </c>
      <c r="AC34" s="13">
        <v>1.6076175957464613E-2</v>
      </c>
      <c r="AD34" s="13">
        <v>3.2912129128060671E-2</v>
      </c>
      <c r="AE34" s="13">
        <v>9.1024846009226321E-3</v>
      </c>
      <c r="AF34" s="15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6"/>
    </row>
    <row r="35" spans="1:65">
      <c r="A35" s="30"/>
      <c r="B35" s="3" t="s">
        <v>285</v>
      </c>
      <c r="C35" s="29"/>
      <c r="D35" s="13">
        <v>7.5273417412652366E-2</v>
      </c>
      <c r="E35" s="13">
        <v>7.9856013407713755E-2</v>
      </c>
      <c r="F35" s="13">
        <v>3.468180784883268E-2</v>
      </c>
      <c r="G35" s="13">
        <v>-2.4561709622617167E-2</v>
      </c>
      <c r="H35" s="13">
        <v>-0.14239989235277051</v>
      </c>
      <c r="I35" s="13">
        <v>-0.14338187720885531</v>
      </c>
      <c r="J35" s="13">
        <v>3.0975304904330425E-3</v>
      </c>
      <c r="K35" s="13">
        <v>0.12109937736326737</v>
      </c>
      <c r="L35" s="13">
        <v>6.5344774867290845E-3</v>
      </c>
      <c r="M35" s="13">
        <v>-5.6705347245120219E-2</v>
      </c>
      <c r="N35" s="13">
        <v>-4.3538892412939512E-2</v>
      </c>
      <c r="O35" s="13">
        <v>0.16118072590578758</v>
      </c>
      <c r="P35" s="13">
        <v>4.9087154583729253E-2</v>
      </c>
      <c r="Q35" s="13">
        <v>4.2540588876498475E-2</v>
      </c>
      <c r="R35" s="13">
        <v>0.22456784836604937</v>
      </c>
      <c r="S35" s="13">
        <v>4.2540588876498475E-2</v>
      </c>
      <c r="T35" s="13">
        <v>-4.2564765317501529E-2</v>
      </c>
      <c r="U35" s="13">
        <v>-1.8015143915386167E-2</v>
      </c>
      <c r="V35" s="13">
        <v>8.6729907400306061E-2</v>
      </c>
      <c r="W35" s="13">
        <v>-4.911133102473253E-2</v>
      </c>
      <c r="X35" s="13">
        <v>-1.1795906493517028E-2</v>
      </c>
      <c r="Y35" s="13">
        <v>-7.6934235280463059E-2</v>
      </c>
      <c r="Z35" s="13">
        <v>-0.11948691237746278</v>
      </c>
      <c r="AA35" s="13">
        <v>-2.2925068195809306E-2</v>
      </c>
      <c r="AB35" s="13">
        <v>0.13091922592411342</v>
      </c>
      <c r="AC35" s="13">
        <v>-7.0878662001274684E-2</v>
      </c>
      <c r="AD35" s="13">
        <v>2.7810816035229058E-2</v>
      </c>
      <c r="AE35" s="13">
        <v>-3.9082810681968172E-2</v>
      </c>
      <c r="AF35" s="15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6"/>
    </row>
    <row r="36" spans="1:65">
      <c r="A36" s="30"/>
      <c r="B36" s="46" t="s">
        <v>286</v>
      </c>
      <c r="C36" s="47"/>
      <c r="D36" s="45">
        <v>1.08</v>
      </c>
      <c r="E36" s="45">
        <v>1.1399999999999999</v>
      </c>
      <c r="F36" s="45">
        <v>0.53</v>
      </c>
      <c r="G36" s="45">
        <v>0.27</v>
      </c>
      <c r="H36" s="45">
        <v>1.88</v>
      </c>
      <c r="I36" s="45">
        <v>1.89</v>
      </c>
      <c r="J36" s="45">
        <v>0.1</v>
      </c>
      <c r="K36" s="45">
        <v>1.7</v>
      </c>
      <c r="L36" s="45">
        <v>0.15</v>
      </c>
      <c r="M36" s="45">
        <v>0.71</v>
      </c>
      <c r="N36" s="45">
        <v>0.53</v>
      </c>
      <c r="O36" s="45">
        <v>2.25</v>
      </c>
      <c r="P36" s="45">
        <v>0.73</v>
      </c>
      <c r="Q36" s="45">
        <v>0.64</v>
      </c>
      <c r="R36" s="45">
        <v>3.11</v>
      </c>
      <c r="S36" s="45">
        <v>0.64</v>
      </c>
      <c r="T36" s="45">
        <v>0.52</v>
      </c>
      <c r="U36" s="45">
        <v>0.19</v>
      </c>
      <c r="V36" s="45">
        <v>1.24</v>
      </c>
      <c r="W36" s="45">
        <v>0.61</v>
      </c>
      <c r="X36" s="45">
        <v>0.1</v>
      </c>
      <c r="Y36" s="45">
        <v>0.99</v>
      </c>
      <c r="Z36" s="45">
        <v>1.56</v>
      </c>
      <c r="AA36" s="45">
        <v>0.25</v>
      </c>
      <c r="AB36" s="45">
        <v>1.84</v>
      </c>
      <c r="AC36" s="45">
        <v>0.9</v>
      </c>
      <c r="AD36" s="45">
        <v>0.44</v>
      </c>
      <c r="AE36" s="45">
        <v>0.47</v>
      </c>
      <c r="AF36" s="15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6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BM37" s="56"/>
    </row>
    <row r="38" spans="1:65" ht="15">
      <c r="B38" s="8" t="s">
        <v>572</v>
      </c>
      <c r="BM38" s="28" t="s">
        <v>67</v>
      </c>
    </row>
    <row r="39" spans="1:65" ht="15">
      <c r="A39" s="25" t="s">
        <v>7</v>
      </c>
      <c r="B39" s="18" t="s">
        <v>119</v>
      </c>
      <c r="C39" s="15" t="s">
        <v>120</v>
      </c>
      <c r="D39" s="16" t="s">
        <v>243</v>
      </c>
      <c r="E39" s="17" t="s">
        <v>243</v>
      </c>
      <c r="F39" s="17" t="s">
        <v>243</v>
      </c>
      <c r="G39" s="17" t="s">
        <v>243</v>
      </c>
      <c r="H39" s="17" t="s">
        <v>243</v>
      </c>
      <c r="I39" s="17" t="s">
        <v>243</v>
      </c>
      <c r="J39" s="17" t="s">
        <v>243</v>
      </c>
      <c r="K39" s="17" t="s">
        <v>243</v>
      </c>
      <c r="L39" s="17" t="s">
        <v>243</v>
      </c>
      <c r="M39" s="17" t="s">
        <v>243</v>
      </c>
      <c r="N39" s="17" t="s">
        <v>243</v>
      </c>
      <c r="O39" s="17" t="s">
        <v>243</v>
      </c>
      <c r="P39" s="17" t="s">
        <v>243</v>
      </c>
      <c r="Q39" s="17" t="s">
        <v>243</v>
      </c>
      <c r="R39" s="17" t="s">
        <v>243</v>
      </c>
      <c r="S39" s="17" t="s">
        <v>243</v>
      </c>
      <c r="T39" s="17" t="s">
        <v>243</v>
      </c>
      <c r="U39" s="17" t="s">
        <v>243</v>
      </c>
      <c r="V39" s="17" t="s">
        <v>243</v>
      </c>
      <c r="W39" s="17" t="s">
        <v>243</v>
      </c>
      <c r="X39" s="17" t="s">
        <v>243</v>
      </c>
      <c r="Y39" s="17" t="s">
        <v>243</v>
      </c>
      <c r="Z39" s="17" t="s">
        <v>243</v>
      </c>
      <c r="AA39" s="17" t="s">
        <v>243</v>
      </c>
      <c r="AB39" s="17" t="s">
        <v>243</v>
      </c>
      <c r="AC39" s="17" t="s">
        <v>243</v>
      </c>
      <c r="AD39" s="17" t="s">
        <v>243</v>
      </c>
      <c r="AE39" s="17" t="s">
        <v>243</v>
      </c>
      <c r="AF39" s="17" t="s">
        <v>243</v>
      </c>
      <c r="AG39" s="15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244</v>
      </c>
      <c r="C40" s="9" t="s">
        <v>244</v>
      </c>
      <c r="D40" s="151" t="s">
        <v>246</v>
      </c>
      <c r="E40" s="152" t="s">
        <v>247</v>
      </c>
      <c r="F40" s="152" t="s">
        <v>248</v>
      </c>
      <c r="G40" s="152" t="s">
        <v>249</v>
      </c>
      <c r="H40" s="152" t="s">
        <v>250</v>
      </c>
      <c r="I40" s="152" t="s">
        <v>251</v>
      </c>
      <c r="J40" s="152" t="s">
        <v>252</v>
      </c>
      <c r="K40" s="152" t="s">
        <v>253</v>
      </c>
      <c r="L40" s="152" t="s">
        <v>254</v>
      </c>
      <c r="M40" s="152" t="s">
        <v>255</v>
      </c>
      <c r="N40" s="152" t="s">
        <v>256</v>
      </c>
      <c r="O40" s="152" t="s">
        <v>257</v>
      </c>
      <c r="P40" s="152" t="s">
        <v>258</v>
      </c>
      <c r="Q40" s="152" t="s">
        <v>259</v>
      </c>
      <c r="R40" s="152" t="s">
        <v>260</v>
      </c>
      <c r="S40" s="152" t="s">
        <v>262</v>
      </c>
      <c r="T40" s="152" t="s">
        <v>263</v>
      </c>
      <c r="U40" s="152" t="s">
        <v>264</v>
      </c>
      <c r="V40" s="152" t="s">
        <v>265</v>
      </c>
      <c r="W40" s="152" t="s">
        <v>288</v>
      </c>
      <c r="X40" s="152" t="s">
        <v>266</v>
      </c>
      <c r="Y40" s="152" t="s">
        <v>267</v>
      </c>
      <c r="Z40" s="152" t="s">
        <v>268</v>
      </c>
      <c r="AA40" s="152" t="s">
        <v>269</v>
      </c>
      <c r="AB40" s="152" t="s">
        <v>270</v>
      </c>
      <c r="AC40" s="152" t="s">
        <v>271</v>
      </c>
      <c r="AD40" s="152" t="s">
        <v>272</v>
      </c>
      <c r="AE40" s="152" t="s">
        <v>273</v>
      </c>
      <c r="AF40" s="152" t="s">
        <v>274</v>
      </c>
      <c r="AG40" s="15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290</v>
      </c>
      <c r="E41" s="11" t="s">
        <v>290</v>
      </c>
      <c r="F41" s="11" t="s">
        <v>290</v>
      </c>
      <c r="G41" s="11" t="s">
        <v>312</v>
      </c>
      <c r="H41" s="11" t="s">
        <v>313</v>
      </c>
      <c r="I41" s="11" t="s">
        <v>290</v>
      </c>
      <c r="J41" s="11" t="s">
        <v>290</v>
      </c>
      <c r="K41" s="11" t="s">
        <v>312</v>
      </c>
      <c r="L41" s="11" t="s">
        <v>290</v>
      </c>
      <c r="M41" s="11" t="s">
        <v>320</v>
      </c>
      <c r="N41" s="11" t="s">
        <v>312</v>
      </c>
      <c r="O41" s="11" t="s">
        <v>313</v>
      </c>
      <c r="P41" s="11" t="s">
        <v>290</v>
      </c>
      <c r="Q41" s="11" t="s">
        <v>312</v>
      </c>
      <c r="R41" s="11" t="s">
        <v>313</v>
      </c>
      <c r="S41" s="11" t="s">
        <v>290</v>
      </c>
      <c r="T41" s="11" t="s">
        <v>290</v>
      </c>
      <c r="U41" s="11" t="s">
        <v>290</v>
      </c>
      <c r="V41" s="11" t="s">
        <v>290</v>
      </c>
      <c r="W41" s="11" t="s">
        <v>290</v>
      </c>
      <c r="X41" s="11" t="s">
        <v>290</v>
      </c>
      <c r="Y41" s="11" t="s">
        <v>312</v>
      </c>
      <c r="Z41" s="11" t="s">
        <v>312</v>
      </c>
      <c r="AA41" s="11" t="s">
        <v>290</v>
      </c>
      <c r="AB41" s="11" t="s">
        <v>312</v>
      </c>
      <c r="AC41" s="11" t="s">
        <v>312</v>
      </c>
      <c r="AD41" s="11" t="s">
        <v>290</v>
      </c>
      <c r="AE41" s="11" t="s">
        <v>290</v>
      </c>
      <c r="AF41" s="11" t="s">
        <v>312</v>
      </c>
      <c r="AG41" s="15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 t="s">
        <v>314</v>
      </c>
      <c r="E42" s="26" t="s">
        <v>125</v>
      </c>
      <c r="F42" s="26" t="s">
        <v>315</v>
      </c>
      <c r="G42" s="26" t="s">
        <v>315</v>
      </c>
      <c r="H42" s="26" t="s">
        <v>314</v>
      </c>
      <c r="I42" s="26" t="s">
        <v>314</v>
      </c>
      <c r="J42" s="26" t="s">
        <v>316</v>
      </c>
      <c r="K42" s="26" t="s">
        <v>317</v>
      </c>
      <c r="L42" s="26" t="s">
        <v>317</v>
      </c>
      <c r="M42" s="26" t="s">
        <v>321</v>
      </c>
      <c r="N42" s="26" t="s">
        <v>317</v>
      </c>
      <c r="O42" s="26" t="s">
        <v>316</v>
      </c>
      <c r="P42" s="26" t="s">
        <v>314</v>
      </c>
      <c r="Q42" s="26" t="s">
        <v>314</v>
      </c>
      <c r="R42" s="26" t="s">
        <v>316</v>
      </c>
      <c r="S42" s="26" t="s">
        <v>314</v>
      </c>
      <c r="T42" s="26" t="s">
        <v>314</v>
      </c>
      <c r="U42" s="26" t="s">
        <v>314</v>
      </c>
      <c r="V42" s="26" t="s">
        <v>314</v>
      </c>
      <c r="W42" s="26" t="s">
        <v>314</v>
      </c>
      <c r="X42" s="26" t="s">
        <v>318</v>
      </c>
      <c r="Y42" s="26" t="s">
        <v>316</v>
      </c>
      <c r="Z42" s="26" t="s">
        <v>316</v>
      </c>
      <c r="AA42" s="26" t="s">
        <v>280</v>
      </c>
      <c r="AB42" s="26" t="s">
        <v>315</v>
      </c>
      <c r="AC42" s="26" t="s">
        <v>314</v>
      </c>
      <c r="AD42" s="26" t="s">
        <v>314</v>
      </c>
      <c r="AE42" s="26" t="s">
        <v>279</v>
      </c>
      <c r="AF42" s="26" t="s">
        <v>316</v>
      </c>
      <c r="AG42" s="15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1</v>
      </c>
    </row>
    <row r="43" spans="1:65">
      <c r="A43" s="30"/>
      <c r="B43" s="18">
        <v>1</v>
      </c>
      <c r="C43" s="14">
        <v>1</v>
      </c>
      <c r="D43" s="220">
        <v>84</v>
      </c>
      <c r="E43" s="220">
        <v>91</v>
      </c>
      <c r="F43" s="220">
        <v>84.780912502447507</v>
      </c>
      <c r="G43" s="220">
        <v>82</v>
      </c>
      <c r="H43" s="220">
        <v>91</v>
      </c>
      <c r="I43" s="220">
        <v>82.8</v>
      </c>
      <c r="J43" s="220">
        <v>86</v>
      </c>
      <c r="K43" s="220">
        <v>90</v>
      </c>
      <c r="L43" s="222">
        <v>64.5</v>
      </c>
      <c r="M43" s="221">
        <v>66</v>
      </c>
      <c r="N43" s="220">
        <v>87.916921542580582</v>
      </c>
      <c r="O43" s="222">
        <v>74.95</v>
      </c>
      <c r="P43" s="220">
        <v>85.4</v>
      </c>
      <c r="Q43" s="220">
        <v>89.8</v>
      </c>
      <c r="R43" s="220">
        <v>83.546000000000006</v>
      </c>
      <c r="S43" s="220">
        <v>84.2</v>
      </c>
      <c r="T43" s="220">
        <v>90.4</v>
      </c>
      <c r="U43" s="220">
        <v>88.7</v>
      </c>
      <c r="V43" s="220">
        <v>93.3</v>
      </c>
      <c r="W43" s="220">
        <v>86.5</v>
      </c>
      <c r="X43" s="220">
        <v>78</v>
      </c>
      <c r="Y43" s="220">
        <v>84.8</v>
      </c>
      <c r="Z43" s="220">
        <v>96</v>
      </c>
      <c r="AA43" s="220">
        <v>87.6</v>
      </c>
      <c r="AB43" s="220">
        <v>82.3</v>
      </c>
      <c r="AC43" s="220">
        <v>88.5</v>
      </c>
      <c r="AD43" s="220">
        <v>87.67</v>
      </c>
      <c r="AE43" s="220">
        <v>89</v>
      </c>
      <c r="AF43" s="220">
        <v>90.85</v>
      </c>
      <c r="AG43" s="223"/>
      <c r="AH43" s="224"/>
      <c r="AI43" s="224"/>
      <c r="AJ43" s="224"/>
      <c r="AK43" s="224"/>
      <c r="AL43" s="224"/>
      <c r="AM43" s="224"/>
      <c r="AN43" s="224"/>
      <c r="AO43" s="224"/>
      <c r="AP43" s="224"/>
      <c r="AQ43" s="224"/>
      <c r="AR43" s="224"/>
      <c r="AS43" s="224"/>
      <c r="AT43" s="224"/>
      <c r="AU43" s="224"/>
      <c r="AV43" s="224"/>
      <c r="AW43" s="224"/>
      <c r="AX43" s="224"/>
      <c r="AY43" s="224"/>
      <c r="AZ43" s="224"/>
      <c r="BA43" s="224"/>
      <c r="BB43" s="224"/>
      <c r="BC43" s="224"/>
      <c r="BD43" s="224"/>
      <c r="BE43" s="224"/>
      <c r="BF43" s="224"/>
      <c r="BG43" s="224"/>
      <c r="BH43" s="224"/>
      <c r="BI43" s="224"/>
      <c r="BJ43" s="224"/>
      <c r="BK43" s="224"/>
      <c r="BL43" s="224"/>
      <c r="BM43" s="225">
        <v>1</v>
      </c>
    </row>
    <row r="44" spans="1:65">
      <c r="A44" s="30"/>
      <c r="B44" s="19">
        <v>1</v>
      </c>
      <c r="C44" s="9">
        <v>2</v>
      </c>
      <c r="D44" s="226">
        <v>83</v>
      </c>
      <c r="E44" s="226">
        <v>88</v>
      </c>
      <c r="F44" s="226">
        <v>82.876271669928215</v>
      </c>
      <c r="G44" s="226">
        <v>80</v>
      </c>
      <c r="H44" s="226">
        <v>93</v>
      </c>
      <c r="I44" s="226">
        <v>85.7</v>
      </c>
      <c r="J44" s="226">
        <v>87</v>
      </c>
      <c r="K44" s="226">
        <v>89</v>
      </c>
      <c r="L44" s="227">
        <v>65.3</v>
      </c>
      <c r="M44" s="226">
        <v>83</v>
      </c>
      <c r="N44" s="226">
        <v>88.567218740906597</v>
      </c>
      <c r="O44" s="227">
        <v>75.36</v>
      </c>
      <c r="P44" s="226">
        <v>82</v>
      </c>
      <c r="Q44" s="226">
        <v>90.3</v>
      </c>
      <c r="R44" s="226">
        <v>84.669500000000014</v>
      </c>
      <c r="S44" s="226">
        <v>88</v>
      </c>
      <c r="T44" s="226">
        <v>90.1</v>
      </c>
      <c r="U44" s="226">
        <v>91.2</v>
      </c>
      <c r="V44" s="226">
        <v>91.2</v>
      </c>
      <c r="W44" s="226">
        <v>87.3</v>
      </c>
      <c r="X44" s="226">
        <v>75</v>
      </c>
      <c r="Y44" s="226">
        <v>86.2</v>
      </c>
      <c r="Z44" s="226">
        <v>95</v>
      </c>
      <c r="AA44" s="226">
        <v>87.9</v>
      </c>
      <c r="AB44" s="226">
        <v>81.8</v>
      </c>
      <c r="AC44" s="226">
        <v>89.8</v>
      </c>
      <c r="AD44" s="226">
        <v>86.05</v>
      </c>
      <c r="AE44" s="226">
        <v>86.5</v>
      </c>
      <c r="AF44" s="226">
        <v>90.46</v>
      </c>
      <c r="AG44" s="223"/>
      <c r="AH44" s="224"/>
      <c r="AI44" s="224"/>
      <c r="AJ44" s="224"/>
      <c r="AK44" s="224"/>
      <c r="AL44" s="224"/>
      <c r="AM44" s="224"/>
      <c r="AN44" s="224"/>
      <c r="AO44" s="224"/>
      <c r="AP44" s="224"/>
      <c r="AQ44" s="224"/>
      <c r="AR44" s="224"/>
      <c r="AS44" s="224"/>
      <c r="AT44" s="224"/>
      <c r="AU44" s="224"/>
      <c r="AV44" s="224"/>
      <c r="AW44" s="224"/>
      <c r="AX44" s="224"/>
      <c r="AY44" s="224"/>
      <c r="AZ44" s="224"/>
      <c r="BA44" s="224"/>
      <c r="BB44" s="224"/>
      <c r="BC44" s="224"/>
      <c r="BD44" s="224"/>
      <c r="BE44" s="224"/>
      <c r="BF44" s="224"/>
      <c r="BG44" s="224"/>
      <c r="BH44" s="224"/>
      <c r="BI44" s="224"/>
      <c r="BJ44" s="224"/>
      <c r="BK44" s="224"/>
      <c r="BL44" s="224"/>
      <c r="BM44" s="225">
        <v>33</v>
      </c>
    </row>
    <row r="45" spans="1:65">
      <c r="A45" s="30"/>
      <c r="B45" s="19">
        <v>1</v>
      </c>
      <c r="C45" s="9">
        <v>3</v>
      </c>
      <c r="D45" s="226">
        <v>83</v>
      </c>
      <c r="E45" s="226">
        <v>89</v>
      </c>
      <c r="F45" s="226">
        <v>84.712701895037569</v>
      </c>
      <c r="G45" s="226">
        <v>80</v>
      </c>
      <c r="H45" s="226">
        <v>93</v>
      </c>
      <c r="I45" s="226">
        <v>80.400000000000006</v>
      </c>
      <c r="J45" s="226">
        <v>85</v>
      </c>
      <c r="K45" s="226">
        <v>89</v>
      </c>
      <c r="L45" s="227">
        <v>66.7</v>
      </c>
      <c r="M45" s="226">
        <v>82</v>
      </c>
      <c r="N45" s="226">
        <v>89.541289771747671</v>
      </c>
      <c r="O45" s="227">
        <v>74.55</v>
      </c>
      <c r="P45" s="226">
        <v>84.2</v>
      </c>
      <c r="Q45" s="226">
        <v>94.3</v>
      </c>
      <c r="R45" s="226">
        <v>86.1815</v>
      </c>
      <c r="S45" s="226">
        <v>81.900000000000006</v>
      </c>
      <c r="T45" s="226">
        <v>95.9</v>
      </c>
      <c r="U45" s="226">
        <v>88.7</v>
      </c>
      <c r="V45" s="226">
        <v>93.9</v>
      </c>
      <c r="W45" s="226">
        <v>86.6</v>
      </c>
      <c r="X45" s="226">
        <v>78</v>
      </c>
      <c r="Y45" s="226">
        <v>85.1</v>
      </c>
      <c r="Z45" s="226">
        <v>93</v>
      </c>
      <c r="AA45" s="226">
        <v>89</v>
      </c>
      <c r="AB45" s="226">
        <v>82.4</v>
      </c>
      <c r="AC45" s="226">
        <v>88.4</v>
      </c>
      <c r="AD45" s="226">
        <v>86.3</v>
      </c>
      <c r="AE45" s="226">
        <v>91</v>
      </c>
      <c r="AF45" s="226">
        <v>89.7</v>
      </c>
      <c r="AG45" s="223"/>
      <c r="AH45" s="224"/>
      <c r="AI45" s="224"/>
      <c r="AJ45" s="224"/>
      <c r="AK45" s="224"/>
      <c r="AL45" s="224"/>
      <c r="AM45" s="224"/>
      <c r="AN45" s="224"/>
      <c r="AO45" s="224"/>
      <c r="AP45" s="224"/>
      <c r="AQ45" s="224"/>
      <c r="AR45" s="224"/>
      <c r="AS45" s="224"/>
      <c r="AT45" s="224"/>
      <c r="AU45" s="224"/>
      <c r="AV45" s="224"/>
      <c r="AW45" s="224"/>
      <c r="AX45" s="224"/>
      <c r="AY45" s="224"/>
      <c r="AZ45" s="224"/>
      <c r="BA45" s="224"/>
      <c r="BB45" s="224"/>
      <c r="BC45" s="224"/>
      <c r="BD45" s="224"/>
      <c r="BE45" s="224"/>
      <c r="BF45" s="224"/>
      <c r="BG45" s="224"/>
      <c r="BH45" s="224"/>
      <c r="BI45" s="224"/>
      <c r="BJ45" s="224"/>
      <c r="BK45" s="224"/>
      <c r="BL45" s="224"/>
      <c r="BM45" s="225">
        <v>16</v>
      </c>
    </row>
    <row r="46" spans="1:65">
      <c r="A46" s="30"/>
      <c r="B46" s="19">
        <v>1</v>
      </c>
      <c r="C46" s="9">
        <v>4</v>
      </c>
      <c r="D46" s="226">
        <v>84</v>
      </c>
      <c r="E46" s="226">
        <v>89</v>
      </c>
      <c r="F46" s="226">
        <v>85.141215044094253</v>
      </c>
      <c r="G46" s="226">
        <v>81</v>
      </c>
      <c r="H46" s="226">
        <v>90</v>
      </c>
      <c r="I46" s="226">
        <v>86.3</v>
      </c>
      <c r="J46" s="226">
        <v>87</v>
      </c>
      <c r="K46" s="226">
        <v>89</v>
      </c>
      <c r="L46" s="227">
        <v>65.099999999999994</v>
      </c>
      <c r="M46" s="226">
        <v>82</v>
      </c>
      <c r="N46" s="226">
        <v>86.571005833512842</v>
      </c>
      <c r="O46" s="227">
        <v>74.86</v>
      </c>
      <c r="P46" s="226">
        <v>84.9</v>
      </c>
      <c r="Q46" s="226">
        <v>91.7</v>
      </c>
      <c r="R46" s="226">
        <v>82.286000000000001</v>
      </c>
      <c r="S46" s="226">
        <v>81.099999999999994</v>
      </c>
      <c r="T46" s="226">
        <v>85.6</v>
      </c>
      <c r="U46" s="226">
        <v>89.4</v>
      </c>
      <c r="V46" s="226">
        <v>94.3</v>
      </c>
      <c r="W46" s="226">
        <v>87.3</v>
      </c>
      <c r="X46" s="226">
        <v>80</v>
      </c>
      <c r="Y46" s="226">
        <v>86.5</v>
      </c>
      <c r="Z46" s="226">
        <v>96</v>
      </c>
      <c r="AA46" s="226">
        <v>85.9</v>
      </c>
      <c r="AB46" s="226">
        <v>82.2</v>
      </c>
      <c r="AC46" s="226">
        <v>88.8</v>
      </c>
      <c r="AD46" s="226">
        <v>83.49</v>
      </c>
      <c r="AE46" s="226">
        <v>86.5</v>
      </c>
      <c r="AF46" s="226">
        <v>90.43</v>
      </c>
      <c r="AG46" s="223"/>
      <c r="AH46" s="224"/>
      <c r="AI46" s="224"/>
      <c r="AJ46" s="224"/>
      <c r="AK46" s="224"/>
      <c r="AL46" s="224"/>
      <c r="AM46" s="224"/>
      <c r="AN46" s="224"/>
      <c r="AO46" s="224"/>
      <c r="AP46" s="224"/>
      <c r="AQ46" s="224"/>
      <c r="AR46" s="224"/>
      <c r="AS46" s="224"/>
      <c r="AT46" s="224"/>
      <c r="AU46" s="224"/>
      <c r="AV46" s="224"/>
      <c r="AW46" s="224"/>
      <c r="AX46" s="224"/>
      <c r="AY46" s="224"/>
      <c r="AZ46" s="224"/>
      <c r="BA46" s="224"/>
      <c r="BB46" s="224"/>
      <c r="BC46" s="224"/>
      <c r="BD46" s="224"/>
      <c r="BE46" s="224"/>
      <c r="BF46" s="224"/>
      <c r="BG46" s="224"/>
      <c r="BH46" s="224"/>
      <c r="BI46" s="224"/>
      <c r="BJ46" s="224"/>
      <c r="BK46" s="224"/>
      <c r="BL46" s="224"/>
      <c r="BM46" s="225">
        <v>86.872244601197252</v>
      </c>
    </row>
    <row r="47" spans="1:65">
      <c r="A47" s="30"/>
      <c r="B47" s="19">
        <v>1</v>
      </c>
      <c r="C47" s="9">
        <v>5</v>
      </c>
      <c r="D47" s="226">
        <v>83</v>
      </c>
      <c r="E47" s="226">
        <v>90</v>
      </c>
      <c r="F47" s="226">
        <v>85.636966529862775</v>
      </c>
      <c r="G47" s="226">
        <v>83</v>
      </c>
      <c r="H47" s="226">
        <v>93</v>
      </c>
      <c r="I47" s="226">
        <v>84.5</v>
      </c>
      <c r="J47" s="226">
        <v>89</v>
      </c>
      <c r="K47" s="226">
        <v>90</v>
      </c>
      <c r="L47" s="227">
        <v>65.900000000000006</v>
      </c>
      <c r="M47" s="226">
        <v>86</v>
      </c>
      <c r="N47" s="226">
        <v>88.285147592644904</v>
      </c>
      <c r="O47" s="227">
        <v>74.81</v>
      </c>
      <c r="P47" s="226">
        <v>83.1</v>
      </c>
      <c r="Q47" s="226">
        <v>86.5</v>
      </c>
      <c r="R47" s="226">
        <v>86.801000000000002</v>
      </c>
      <c r="S47" s="226">
        <v>85.5</v>
      </c>
      <c r="T47" s="226">
        <v>88</v>
      </c>
      <c r="U47" s="226">
        <v>88.3</v>
      </c>
      <c r="V47" s="226">
        <v>89.9</v>
      </c>
      <c r="W47" s="226">
        <v>86.9</v>
      </c>
      <c r="X47" s="226">
        <v>80</v>
      </c>
      <c r="Y47" s="226">
        <v>85</v>
      </c>
      <c r="Z47" s="226">
        <v>95</v>
      </c>
      <c r="AA47" s="226">
        <v>86.1</v>
      </c>
      <c r="AB47" s="226">
        <v>81.900000000000006</v>
      </c>
      <c r="AC47" s="226">
        <v>90.4</v>
      </c>
      <c r="AD47" s="226">
        <v>83.67</v>
      </c>
      <c r="AE47" s="226">
        <v>91</v>
      </c>
      <c r="AF47" s="226">
        <v>91.14</v>
      </c>
      <c r="AG47" s="223"/>
      <c r="AH47" s="224"/>
      <c r="AI47" s="224"/>
      <c r="AJ47" s="224"/>
      <c r="AK47" s="224"/>
      <c r="AL47" s="224"/>
      <c r="AM47" s="224"/>
      <c r="AN47" s="224"/>
      <c r="AO47" s="224"/>
      <c r="AP47" s="224"/>
      <c r="AQ47" s="224"/>
      <c r="AR47" s="224"/>
      <c r="AS47" s="224"/>
      <c r="AT47" s="224"/>
      <c r="AU47" s="224"/>
      <c r="AV47" s="224"/>
      <c r="AW47" s="224"/>
      <c r="AX47" s="224"/>
      <c r="AY47" s="224"/>
      <c r="AZ47" s="224"/>
      <c r="BA47" s="224"/>
      <c r="BB47" s="224"/>
      <c r="BC47" s="224"/>
      <c r="BD47" s="224"/>
      <c r="BE47" s="224"/>
      <c r="BF47" s="224"/>
      <c r="BG47" s="224"/>
      <c r="BH47" s="224"/>
      <c r="BI47" s="224"/>
      <c r="BJ47" s="224"/>
      <c r="BK47" s="224"/>
      <c r="BL47" s="224"/>
      <c r="BM47" s="225">
        <v>71</v>
      </c>
    </row>
    <row r="48" spans="1:65">
      <c r="A48" s="30"/>
      <c r="B48" s="19">
        <v>1</v>
      </c>
      <c r="C48" s="9">
        <v>6</v>
      </c>
      <c r="D48" s="226">
        <v>83</v>
      </c>
      <c r="E48" s="226">
        <v>90</v>
      </c>
      <c r="F48" s="226">
        <v>83.773298671567034</v>
      </c>
      <c r="G48" s="226">
        <v>80</v>
      </c>
      <c r="H48" s="226">
        <v>94</v>
      </c>
      <c r="I48" s="226">
        <v>87.8</v>
      </c>
      <c r="J48" s="226">
        <v>88</v>
      </c>
      <c r="K48" s="226">
        <v>89</v>
      </c>
      <c r="L48" s="227">
        <v>68.3</v>
      </c>
      <c r="M48" s="226"/>
      <c r="N48" s="226">
        <v>86.357175599625918</v>
      </c>
      <c r="O48" s="227">
        <v>73.819999999999993</v>
      </c>
      <c r="P48" s="226">
        <v>84.6</v>
      </c>
      <c r="Q48" s="226">
        <v>91.2</v>
      </c>
      <c r="R48" s="226">
        <v>81.729500000000016</v>
      </c>
      <c r="S48" s="226">
        <v>82.3</v>
      </c>
      <c r="T48" s="226">
        <v>86</v>
      </c>
      <c r="U48" s="226">
        <v>90.8</v>
      </c>
      <c r="V48" s="226">
        <v>94.3</v>
      </c>
      <c r="W48" s="226">
        <v>87.1</v>
      </c>
      <c r="X48" s="226">
        <v>79</v>
      </c>
      <c r="Y48" s="226">
        <v>87.4</v>
      </c>
      <c r="Z48" s="226">
        <v>94</v>
      </c>
      <c r="AA48" s="226">
        <v>83.8</v>
      </c>
      <c r="AB48" s="226">
        <v>82.7</v>
      </c>
      <c r="AC48" s="226">
        <v>87</v>
      </c>
      <c r="AD48" s="226">
        <v>86.44</v>
      </c>
      <c r="AE48" s="226">
        <v>89</v>
      </c>
      <c r="AF48" s="226">
        <v>89.53</v>
      </c>
      <c r="AG48" s="223"/>
      <c r="AH48" s="224"/>
      <c r="AI48" s="224"/>
      <c r="AJ48" s="224"/>
      <c r="AK48" s="224"/>
      <c r="AL48" s="224"/>
      <c r="AM48" s="224"/>
      <c r="AN48" s="224"/>
      <c r="AO48" s="224"/>
      <c r="AP48" s="224"/>
      <c r="AQ48" s="224"/>
      <c r="AR48" s="224"/>
      <c r="AS48" s="224"/>
      <c r="AT48" s="224"/>
      <c r="AU48" s="224"/>
      <c r="AV48" s="224"/>
      <c r="AW48" s="224"/>
      <c r="AX48" s="224"/>
      <c r="AY48" s="224"/>
      <c r="AZ48" s="224"/>
      <c r="BA48" s="224"/>
      <c r="BB48" s="224"/>
      <c r="BC48" s="224"/>
      <c r="BD48" s="224"/>
      <c r="BE48" s="224"/>
      <c r="BF48" s="224"/>
      <c r="BG48" s="224"/>
      <c r="BH48" s="224"/>
      <c r="BI48" s="224"/>
      <c r="BJ48" s="224"/>
      <c r="BK48" s="224"/>
      <c r="BL48" s="224"/>
      <c r="BM48" s="228"/>
    </row>
    <row r="49" spans="1:65">
      <c r="A49" s="30"/>
      <c r="B49" s="20" t="s">
        <v>282</v>
      </c>
      <c r="C49" s="12"/>
      <c r="D49" s="229">
        <v>83.333333333333329</v>
      </c>
      <c r="E49" s="229">
        <v>89.5</v>
      </c>
      <c r="F49" s="229">
        <v>84.486894385489549</v>
      </c>
      <c r="G49" s="229">
        <v>81</v>
      </c>
      <c r="H49" s="229">
        <v>92.333333333333329</v>
      </c>
      <c r="I49" s="229">
        <v>84.583333333333329</v>
      </c>
      <c r="J49" s="229">
        <v>87</v>
      </c>
      <c r="K49" s="229">
        <v>89.333333333333329</v>
      </c>
      <c r="L49" s="229">
        <v>65.966666666666669</v>
      </c>
      <c r="M49" s="229">
        <v>79.8</v>
      </c>
      <c r="N49" s="229">
        <v>87.873126513503095</v>
      </c>
      <c r="O49" s="229">
        <v>74.725000000000009</v>
      </c>
      <c r="P49" s="229">
        <v>84.033333333333346</v>
      </c>
      <c r="Q49" s="229">
        <v>90.633333333333326</v>
      </c>
      <c r="R49" s="229">
        <v>84.202250000000006</v>
      </c>
      <c r="S49" s="229">
        <v>83.833333333333329</v>
      </c>
      <c r="T49" s="229">
        <v>89.333333333333329</v>
      </c>
      <c r="U49" s="229">
        <v>89.516666666666666</v>
      </c>
      <c r="V49" s="229">
        <v>92.816666666666663</v>
      </c>
      <c r="W49" s="229">
        <v>86.95</v>
      </c>
      <c r="X49" s="229">
        <v>78.333333333333329</v>
      </c>
      <c r="Y49" s="229">
        <v>85.833333333333329</v>
      </c>
      <c r="Z49" s="229">
        <v>94.833333333333329</v>
      </c>
      <c r="AA49" s="229">
        <v>86.716666666666654</v>
      </c>
      <c r="AB49" s="229">
        <v>82.216666666666669</v>
      </c>
      <c r="AC49" s="229">
        <v>88.816666666666677</v>
      </c>
      <c r="AD49" s="229">
        <v>85.603333333333339</v>
      </c>
      <c r="AE49" s="229">
        <v>88.833333333333329</v>
      </c>
      <c r="AF49" s="229">
        <v>90.351666666666674</v>
      </c>
      <c r="AG49" s="223"/>
      <c r="AH49" s="224"/>
      <c r="AI49" s="224"/>
      <c r="AJ49" s="224"/>
      <c r="AK49" s="224"/>
      <c r="AL49" s="224"/>
      <c r="AM49" s="224"/>
      <c r="AN49" s="224"/>
      <c r="AO49" s="224"/>
      <c r="AP49" s="224"/>
      <c r="AQ49" s="224"/>
      <c r="AR49" s="224"/>
      <c r="AS49" s="224"/>
      <c r="AT49" s="224"/>
      <c r="AU49" s="224"/>
      <c r="AV49" s="224"/>
      <c r="AW49" s="224"/>
      <c r="AX49" s="224"/>
      <c r="AY49" s="224"/>
      <c r="AZ49" s="224"/>
      <c r="BA49" s="224"/>
      <c r="BB49" s="224"/>
      <c r="BC49" s="224"/>
      <c r="BD49" s="224"/>
      <c r="BE49" s="224"/>
      <c r="BF49" s="224"/>
      <c r="BG49" s="224"/>
      <c r="BH49" s="224"/>
      <c r="BI49" s="224"/>
      <c r="BJ49" s="224"/>
      <c r="BK49" s="224"/>
      <c r="BL49" s="224"/>
      <c r="BM49" s="228"/>
    </row>
    <row r="50" spans="1:65">
      <c r="A50" s="30"/>
      <c r="B50" s="3" t="s">
        <v>283</v>
      </c>
      <c r="C50" s="29"/>
      <c r="D50" s="226">
        <v>83</v>
      </c>
      <c r="E50" s="226">
        <v>89.5</v>
      </c>
      <c r="F50" s="226">
        <v>84.746807198742545</v>
      </c>
      <c r="G50" s="226">
        <v>80.5</v>
      </c>
      <c r="H50" s="226">
        <v>93</v>
      </c>
      <c r="I50" s="226">
        <v>85.1</v>
      </c>
      <c r="J50" s="226">
        <v>87</v>
      </c>
      <c r="K50" s="226">
        <v>89</v>
      </c>
      <c r="L50" s="226">
        <v>65.599999999999994</v>
      </c>
      <c r="M50" s="226">
        <v>82</v>
      </c>
      <c r="N50" s="226">
        <v>88.101034567612743</v>
      </c>
      <c r="O50" s="226">
        <v>74.835000000000008</v>
      </c>
      <c r="P50" s="226">
        <v>84.4</v>
      </c>
      <c r="Q50" s="226">
        <v>90.75</v>
      </c>
      <c r="R50" s="226">
        <v>84.10775000000001</v>
      </c>
      <c r="S50" s="226">
        <v>83.25</v>
      </c>
      <c r="T50" s="226">
        <v>89.05</v>
      </c>
      <c r="U50" s="226">
        <v>89.050000000000011</v>
      </c>
      <c r="V50" s="226">
        <v>93.6</v>
      </c>
      <c r="W50" s="226">
        <v>87</v>
      </c>
      <c r="X50" s="226">
        <v>78.5</v>
      </c>
      <c r="Y50" s="226">
        <v>85.65</v>
      </c>
      <c r="Z50" s="226">
        <v>95</v>
      </c>
      <c r="AA50" s="226">
        <v>86.85</v>
      </c>
      <c r="AB50" s="226">
        <v>82.25</v>
      </c>
      <c r="AC50" s="226">
        <v>88.65</v>
      </c>
      <c r="AD50" s="226">
        <v>86.174999999999997</v>
      </c>
      <c r="AE50" s="226">
        <v>89</v>
      </c>
      <c r="AF50" s="226">
        <v>90.444999999999993</v>
      </c>
      <c r="AG50" s="223"/>
      <c r="AH50" s="224"/>
      <c r="AI50" s="224"/>
      <c r="AJ50" s="224"/>
      <c r="AK50" s="224"/>
      <c r="AL50" s="224"/>
      <c r="AM50" s="224"/>
      <c r="AN50" s="224"/>
      <c r="AO50" s="224"/>
      <c r="AP50" s="224"/>
      <c r="AQ50" s="224"/>
      <c r="AR50" s="224"/>
      <c r="AS50" s="224"/>
      <c r="AT50" s="224"/>
      <c r="AU50" s="224"/>
      <c r="AV50" s="224"/>
      <c r="AW50" s="224"/>
      <c r="AX50" s="224"/>
      <c r="AY50" s="224"/>
      <c r="AZ50" s="224"/>
      <c r="BA50" s="224"/>
      <c r="BB50" s="224"/>
      <c r="BC50" s="224"/>
      <c r="BD50" s="224"/>
      <c r="BE50" s="224"/>
      <c r="BF50" s="224"/>
      <c r="BG50" s="224"/>
      <c r="BH50" s="224"/>
      <c r="BI50" s="224"/>
      <c r="BJ50" s="224"/>
      <c r="BK50" s="224"/>
      <c r="BL50" s="224"/>
      <c r="BM50" s="228"/>
    </row>
    <row r="51" spans="1:65">
      <c r="A51" s="30"/>
      <c r="B51" s="3" t="s">
        <v>284</v>
      </c>
      <c r="C51" s="29"/>
      <c r="D51" s="230">
        <v>0.51639777949432231</v>
      </c>
      <c r="E51" s="230">
        <v>1.0488088481701516</v>
      </c>
      <c r="F51" s="230">
        <v>0.99915579574145041</v>
      </c>
      <c r="G51" s="230">
        <v>1.2649110640673518</v>
      </c>
      <c r="H51" s="230">
        <v>1.505545305418162</v>
      </c>
      <c r="I51" s="230">
        <v>2.6543674701643432</v>
      </c>
      <c r="J51" s="230">
        <v>1.4142135623730951</v>
      </c>
      <c r="K51" s="230">
        <v>0.51639777949432231</v>
      </c>
      <c r="L51" s="230">
        <v>1.3662601021279468</v>
      </c>
      <c r="M51" s="230">
        <v>7.8866976612521409</v>
      </c>
      <c r="N51" s="230">
        <v>1.2190026652203447</v>
      </c>
      <c r="O51" s="230">
        <v>0.51554825186397712</v>
      </c>
      <c r="P51" s="230">
        <v>1.2628011192055038</v>
      </c>
      <c r="Q51" s="230">
        <v>2.5609893921425497</v>
      </c>
      <c r="R51" s="230">
        <v>2.0545766169700235</v>
      </c>
      <c r="S51" s="230">
        <v>2.6012817353502236</v>
      </c>
      <c r="T51" s="230">
        <v>3.7861149832865202</v>
      </c>
      <c r="U51" s="230">
        <v>1.2089940722214756</v>
      </c>
      <c r="V51" s="230">
        <v>1.8400181158528459</v>
      </c>
      <c r="W51" s="230">
        <v>0.34496376621320618</v>
      </c>
      <c r="X51" s="230">
        <v>1.8618986725025253</v>
      </c>
      <c r="Y51" s="230">
        <v>1.0327955589886477</v>
      </c>
      <c r="Z51" s="230">
        <v>1.1690451944500122</v>
      </c>
      <c r="AA51" s="230">
        <v>1.8411047408191286</v>
      </c>
      <c r="AB51" s="230">
        <v>0.33115957885386205</v>
      </c>
      <c r="AC51" s="230">
        <v>1.1872938417538719</v>
      </c>
      <c r="AD51" s="230">
        <v>1.6649284268900779</v>
      </c>
      <c r="AE51" s="230">
        <v>2.0165977949672231</v>
      </c>
      <c r="AF51" s="230">
        <v>0.63047336713509516</v>
      </c>
      <c r="AG51" s="231"/>
      <c r="AH51" s="232"/>
      <c r="AI51" s="232"/>
      <c r="AJ51" s="232"/>
      <c r="AK51" s="232"/>
      <c r="AL51" s="232"/>
      <c r="AM51" s="232"/>
      <c r="AN51" s="232"/>
      <c r="AO51" s="232"/>
      <c r="AP51" s="232"/>
      <c r="AQ51" s="232"/>
      <c r="AR51" s="232"/>
      <c r="AS51" s="232"/>
      <c r="AT51" s="232"/>
      <c r="AU51" s="232"/>
      <c r="AV51" s="232"/>
      <c r="AW51" s="232"/>
      <c r="AX51" s="232"/>
      <c r="AY51" s="232"/>
      <c r="AZ51" s="232"/>
      <c r="BA51" s="232"/>
      <c r="BB51" s="232"/>
      <c r="BC51" s="232"/>
      <c r="BD51" s="232"/>
      <c r="BE51" s="232"/>
      <c r="BF51" s="232"/>
      <c r="BG51" s="232"/>
      <c r="BH51" s="232"/>
      <c r="BI51" s="232"/>
      <c r="BJ51" s="232"/>
      <c r="BK51" s="232"/>
      <c r="BL51" s="232"/>
      <c r="BM51" s="233"/>
    </row>
    <row r="52" spans="1:65">
      <c r="A52" s="30"/>
      <c r="B52" s="3" t="s">
        <v>87</v>
      </c>
      <c r="C52" s="29"/>
      <c r="D52" s="13">
        <v>6.1967733539318682E-3</v>
      </c>
      <c r="E52" s="13">
        <v>1.1718534616426276E-2</v>
      </c>
      <c r="F52" s="13">
        <v>1.1826163134634683E-2</v>
      </c>
      <c r="G52" s="13">
        <v>1.5616185976140146E-2</v>
      </c>
      <c r="H52" s="13">
        <v>1.6305544824023417E-2</v>
      </c>
      <c r="I52" s="13">
        <v>3.1381684376327212E-2</v>
      </c>
      <c r="J52" s="13">
        <v>1.6255328303139024E-2</v>
      </c>
      <c r="K52" s="13">
        <v>5.7805721585185337E-3</v>
      </c>
      <c r="L52" s="13">
        <v>2.0711370926649018E-2</v>
      </c>
      <c r="M52" s="13">
        <v>9.8830797760051894E-2</v>
      </c>
      <c r="N52" s="13">
        <v>1.387230332623963E-2</v>
      </c>
      <c r="O52" s="13">
        <v>6.8992740296283314E-3</v>
      </c>
      <c r="P52" s="13">
        <v>1.5027383409823526E-2</v>
      </c>
      <c r="Q52" s="13">
        <v>2.8256594985022618E-2</v>
      </c>
      <c r="R52" s="13">
        <v>2.4400495437711264E-2</v>
      </c>
      <c r="S52" s="13">
        <v>3.1029205590658731E-2</v>
      </c>
      <c r="T52" s="13">
        <v>4.2381884141267021E-2</v>
      </c>
      <c r="U52" s="13">
        <v>1.3505798609809818E-2</v>
      </c>
      <c r="V52" s="13">
        <v>1.9824221036302884E-2</v>
      </c>
      <c r="W52" s="13">
        <v>3.967380865016747E-3</v>
      </c>
      <c r="X52" s="13">
        <v>2.3768919223436494E-2</v>
      </c>
      <c r="Y52" s="13">
        <v>1.2032569619285217E-2</v>
      </c>
      <c r="Z52" s="13">
        <v>1.2327365846573065E-2</v>
      </c>
      <c r="AA52" s="13">
        <v>2.1231267432086819E-2</v>
      </c>
      <c r="AB52" s="13">
        <v>4.0278886542127962E-3</v>
      </c>
      <c r="AC52" s="13">
        <v>1.3367917152417396E-2</v>
      </c>
      <c r="AD52" s="13">
        <v>1.9449341071882845E-2</v>
      </c>
      <c r="AE52" s="13">
        <v>2.2700913264171368E-2</v>
      </c>
      <c r="AF52" s="13">
        <v>6.9779937702875256E-3</v>
      </c>
      <c r="AG52" s="15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6"/>
    </row>
    <row r="53" spans="1:65">
      <c r="A53" s="30"/>
      <c r="B53" s="3" t="s">
        <v>285</v>
      </c>
      <c r="C53" s="29"/>
      <c r="D53" s="13">
        <v>-4.073696131727611E-2</v>
      </c>
      <c r="E53" s="13">
        <v>3.0248503545245553E-2</v>
      </c>
      <c r="F53" s="13">
        <v>-2.7458139554907168E-2</v>
      </c>
      <c r="G53" s="13">
        <v>-6.759632640039237E-2</v>
      </c>
      <c r="H53" s="13">
        <v>6.2863446860458083E-2</v>
      </c>
      <c r="I53" s="13">
        <v>-2.6348015737035269E-2</v>
      </c>
      <c r="J53" s="13">
        <v>1.4706123847638697E-3</v>
      </c>
      <c r="K53" s="13">
        <v>2.8329977467880019E-2</v>
      </c>
      <c r="L53" s="13">
        <v>-0.24064737857875573</v>
      </c>
      <c r="M53" s="13">
        <v>-8.1409714157423596E-2</v>
      </c>
      <c r="N53" s="13">
        <v>1.1521308294732968E-2</v>
      </c>
      <c r="O53" s="13">
        <v>-0.13982883321320139</v>
      </c>
      <c r="P53" s="13">
        <v>-3.2679151792341044E-2</v>
      </c>
      <c r="Q53" s="13">
        <v>4.3294480871330476E-2</v>
      </c>
      <c r="R53" s="13">
        <v>-3.0734725612931224E-2</v>
      </c>
      <c r="S53" s="13">
        <v>-3.498138308517984E-2</v>
      </c>
      <c r="T53" s="13">
        <v>2.8329977467880019E-2</v>
      </c>
      <c r="U53" s="13">
        <v>3.0440356152982018E-2</v>
      </c>
      <c r="V53" s="13">
        <v>6.8427172484817778E-2</v>
      </c>
      <c r="W53" s="13">
        <v>8.9505456155425378E-4</v>
      </c>
      <c r="X53" s="13">
        <v>-9.8292743638239588E-2</v>
      </c>
      <c r="Y53" s="13">
        <v>-1.1959070156794427E-2</v>
      </c>
      <c r="Z53" s="13">
        <v>9.1641338020939767E-2</v>
      </c>
      <c r="AA53" s="13">
        <v>-1.7908819467575832E-3</v>
      </c>
      <c r="AB53" s="13">
        <v>-5.3591086035624569E-2</v>
      </c>
      <c r="AC53" s="13">
        <v>2.2382546628047173E-2</v>
      </c>
      <c r="AD53" s="13">
        <v>-1.4606636143558616E-2</v>
      </c>
      <c r="AE53" s="13">
        <v>2.2574399235783638E-2</v>
      </c>
      <c r="AF53" s="13">
        <v>4.005217180058307E-2</v>
      </c>
      <c r="AG53" s="15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6"/>
    </row>
    <row r="54" spans="1:65">
      <c r="A54" s="30"/>
      <c r="B54" s="46" t="s">
        <v>286</v>
      </c>
      <c r="C54" s="47"/>
      <c r="D54" s="45">
        <v>0.82</v>
      </c>
      <c r="E54" s="45">
        <v>0.67</v>
      </c>
      <c r="F54" s="45">
        <v>0.54</v>
      </c>
      <c r="G54" s="45">
        <v>1.38</v>
      </c>
      <c r="H54" s="45">
        <v>1.36</v>
      </c>
      <c r="I54" s="45">
        <v>0.52</v>
      </c>
      <c r="J54" s="45">
        <v>7.0000000000000007E-2</v>
      </c>
      <c r="K54" s="45">
        <v>0.63</v>
      </c>
      <c r="L54" s="45">
        <v>5.03</v>
      </c>
      <c r="M54" s="45">
        <v>1.68</v>
      </c>
      <c r="N54" s="45">
        <v>0.28000000000000003</v>
      </c>
      <c r="O54" s="45">
        <v>2.91</v>
      </c>
      <c r="P54" s="45">
        <v>0.65</v>
      </c>
      <c r="Q54" s="45">
        <v>0.95</v>
      </c>
      <c r="R54" s="45">
        <v>0.61</v>
      </c>
      <c r="S54" s="45">
        <v>0.7</v>
      </c>
      <c r="T54" s="45">
        <v>0.63</v>
      </c>
      <c r="U54" s="45">
        <v>0.68</v>
      </c>
      <c r="V54" s="45">
        <v>1.48</v>
      </c>
      <c r="W54" s="45">
        <v>0.06</v>
      </c>
      <c r="X54" s="45">
        <v>2.0299999999999998</v>
      </c>
      <c r="Y54" s="45">
        <v>0.21</v>
      </c>
      <c r="Z54" s="45">
        <v>1.97</v>
      </c>
      <c r="AA54" s="45">
        <v>0</v>
      </c>
      <c r="AB54" s="45">
        <v>1.0900000000000001</v>
      </c>
      <c r="AC54" s="45">
        <v>0.51</v>
      </c>
      <c r="AD54" s="45">
        <v>0.27</v>
      </c>
      <c r="AE54" s="45">
        <v>0.51</v>
      </c>
      <c r="AF54" s="45">
        <v>0.88</v>
      </c>
      <c r="AG54" s="15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6"/>
    </row>
    <row r="55" spans="1:65">
      <c r="B55" s="31" t="s">
        <v>322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BM55" s="56"/>
    </row>
    <row r="56" spans="1:65">
      <c r="BM56" s="56"/>
    </row>
    <row r="57" spans="1:65" ht="15">
      <c r="B57" s="8" t="s">
        <v>573</v>
      </c>
      <c r="BM57" s="28" t="s">
        <v>292</v>
      </c>
    </row>
    <row r="58" spans="1:65" ht="15">
      <c r="A58" s="25" t="s">
        <v>49</v>
      </c>
      <c r="B58" s="18" t="s">
        <v>119</v>
      </c>
      <c r="C58" s="15" t="s">
        <v>120</v>
      </c>
      <c r="D58" s="16" t="s">
        <v>243</v>
      </c>
      <c r="E58" s="17" t="s">
        <v>243</v>
      </c>
      <c r="F58" s="17" t="s">
        <v>243</v>
      </c>
      <c r="G58" s="17" t="s">
        <v>243</v>
      </c>
      <c r="H58" s="17" t="s">
        <v>243</v>
      </c>
      <c r="I58" s="17" t="s">
        <v>243</v>
      </c>
      <c r="J58" s="17" t="s">
        <v>243</v>
      </c>
      <c r="K58" s="17" t="s">
        <v>243</v>
      </c>
      <c r="L58" s="17" t="s">
        <v>243</v>
      </c>
      <c r="M58" s="17" t="s">
        <v>243</v>
      </c>
      <c r="N58" s="17" t="s">
        <v>243</v>
      </c>
      <c r="O58" s="17" t="s">
        <v>243</v>
      </c>
      <c r="P58" s="17" t="s">
        <v>243</v>
      </c>
      <c r="Q58" s="17" t="s">
        <v>243</v>
      </c>
      <c r="R58" s="15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244</v>
      </c>
      <c r="C59" s="9" t="s">
        <v>244</v>
      </c>
      <c r="D59" s="151" t="s">
        <v>246</v>
      </c>
      <c r="E59" s="152" t="s">
        <v>248</v>
      </c>
      <c r="F59" s="152" t="s">
        <v>256</v>
      </c>
      <c r="G59" s="152" t="s">
        <v>258</v>
      </c>
      <c r="H59" s="152" t="s">
        <v>259</v>
      </c>
      <c r="I59" s="152" t="s">
        <v>262</v>
      </c>
      <c r="J59" s="152" t="s">
        <v>263</v>
      </c>
      <c r="K59" s="152" t="s">
        <v>264</v>
      </c>
      <c r="L59" s="152" t="s">
        <v>265</v>
      </c>
      <c r="M59" s="152" t="s">
        <v>288</v>
      </c>
      <c r="N59" s="152" t="s">
        <v>268</v>
      </c>
      <c r="O59" s="152" t="s">
        <v>269</v>
      </c>
      <c r="P59" s="152" t="s">
        <v>272</v>
      </c>
      <c r="Q59" s="152" t="s">
        <v>274</v>
      </c>
      <c r="R59" s="15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290</v>
      </c>
      <c r="E60" s="11" t="s">
        <v>290</v>
      </c>
      <c r="F60" s="11" t="s">
        <v>312</v>
      </c>
      <c r="G60" s="11" t="s">
        <v>290</v>
      </c>
      <c r="H60" s="11" t="s">
        <v>312</v>
      </c>
      <c r="I60" s="11" t="s">
        <v>290</v>
      </c>
      <c r="J60" s="11" t="s">
        <v>290</v>
      </c>
      <c r="K60" s="11" t="s">
        <v>290</v>
      </c>
      <c r="L60" s="11" t="s">
        <v>290</v>
      </c>
      <c r="M60" s="11" t="s">
        <v>290</v>
      </c>
      <c r="N60" s="11" t="s">
        <v>312</v>
      </c>
      <c r="O60" s="11" t="s">
        <v>290</v>
      </c>
      <c r="P60" s="11" t="s">
        <v>290</v>
      </c>
      <c r="Q60" s="11" t="s">
        <v>312</v>
      </c>
      <c r="R60" s="15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 t="s">
        <v>314</v>
      </c>
      <c r="E61" s="26" t="s">
        <v>315</v>
      </c>
      <c r="F61" s="26" t="s">
        <v>317</v>
      </c>
      <c r="G61" s="26" t="s">
        <v>314</v>
      </c>
      <c r="H61" s="26" t="s">
        <v>314</v>
      </c>
      <c r="I61" s="26" t="s">
        <v>314</v>
      </c>
      <c r="J61" s="26" t="s">
        <v>314</v>
      </c>
      <c r="K61" s="26" t="s">
        <v>314</v>
      </c>
      <c r="L61" s="26" t="s">
        <v>314</v>
      </c>
      <c r="M61" s="26" t="s">
        <v>314</v>
      </c>
      <c r="N61" s="26" t="s">
        <v>316</v>
      </c>
      <c r="O61" s="26" t="s">
        <v>280</v>
      </c>
      <c r="P61" s="26" t="s">
        <v>314</v>
      </c>
      <c r="Q61" s="26" t="s">
        <v>316</v>
      </c>
      <c r="R61" s="15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154" t="s">
        <v>97</v>
      </c>
      <c r="E62" s="21">
        <v>12.321023</v>
      </c>
      <c r="F62" s="154" t="s">
        <v>97</v>
      </c>
      <c r="G62" s="154" t="s">
        <v>323</v>
      </c>
      <c r="H62" s="21">
        <v>7</v>
      </c>
      <c r="I62" s="21">
        <v>10</v>
      </c>
      <c r="J62" s="154" t="s">
        <v>97</v>
      </c>
      <c r="K62" s="21">
        <v>10</v>
      </c>
      <c r="L62" s="154" t="s">
        <v>97</v>
      </c>
      <c r="M62" s="154" t="s">
        <v>97</v>
      </c>
      <c r="N62" s="154" t="s">
        <v>97</v>
      </c>
      <c r="O62" s="21">
        <v>5</v>
      </c>
      <c r="P62" s="21"/>
      <c r="Q62" s="21">
        <v>9.61</v>
      </c>
      <c r="R62" s="15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55" t="s">
        <v>97</v>
      </c>
      <c r="E63" s="11">
        <v>12.729502999999999</v>
      </c>
      <c r="F63" s="155" t="s">
        <v>97</v>
      </c>
      <c r="G63" s="155" t="s">
        <v>323</v>
      </c>
      <c r="H63" s="11">
        <v>7</v>
      </c>
      <c r="I63" s="11">
        <v>10</v>
      </c>
      <c r="J63" s="155" t="s">
        <v>97</v>
      </c>
      <c r="K63" s="11">
        <v>10</v>
      </c>
      <c r="L63" s="155" t="s">
        <v>97</v>
      </c>
      <c r="M63" s="155" t="s">
        <v>97</v>
      </c>
      <c r="N63" s="155" t="s">
        <v>97</v>
      </c>
      <c r="O63" s="11">
        <v>6</v>
      </c>
      <c r="P63" s="11">
        <v>5</v>
      </c>
      <c r="Q63" s="156">
        <v>11.92</v>
      </c>
      <c r="R63" s="15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3</v>
      </c>
    </row>
    <row r="64" spans="1:65">
      <c r="A64" s="30"/>
      <c r="B64" s="19">
        <v>1</v>
      </c>
      <c r="C64" s="9">
        <v>3</v>
      </c>
      <c r="D64" s="155" t="s">
        <v>97</v>
      </c>
      <c r="E64" s="11">
        <v>13.232962000000001</v>
      </c>
      <c r="F64" s="155" t="s">
        <v>97</v>
      </c>
      <c r="G64" s="155" t="s">
        <v>323</v>
      </c>
      <c r="H64" s="11">
        <v>8</v>
      </c>
      <c r="I64" s="11">
        <v>10</v>
      </c>
      <c r="J64" s="155" t="s">
        <v>97</v>
      </c>
      <c r="K64" s="11">
        <v>10</v>
      </c>
      <c r="L64" s="155" t="s">
        <v>97</v>
      </c>
      <c r="M64" s="155" t="s">
        <v>97</v>
      </c>
      <c r="N64" s="155" t="s">
        <v>97</v>
      </c>
      <c r="O64" s="11">
        <v>6</v>
      </c>
      <c r="P64" s="11"/>
      <c r="Q64" s="11">
        <v>9.94</v>
      </c>
      <c r="R64" s="15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19">
        <v>1</v>
      </c>
      <c r="C65" s="9">
        <v>4</v>
      </c>
      <c r="D65" s="155" t="s">
        <v>97</v>
      </c>
      <c r="E65" s="11">
        <v>12.580218</v>
      </c>
      <c r="F65" s="155" t="s">
        <v>97</v>
      </c>
      <c r="G65" s="155" t="s">
        <v>323</v>
      </c>
      <c r="H65" s="11">
        <v>7</v>
      </c>
      <c r="I65" s="11">
        <v>10</v>
      </c>
      <c r="J65" s="155" t="s">
        <v>97</v>
      </c>
      <c r="K65" s="11">
        <v>10</v>
      </c>
      <c r="L65" s="155" t="s">
        <v>97</v>
      </c>
      <c r="M65" s="155" t="s">
        <v>97</v>
      </c>
      <c r="N65" s="155" t="s">
        <v>97</v>
      </c>
      <c r="O65" s="11">
        <v>5</v>
      </c>
      <c r="P65" s="11"/>
      <c r="Q65" s="11">
        <v>10.07</v>
      </c>
      <c r="R65" s="15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8.5335463571428605</v>
      </c>
    </row>
    <row r="66" spans="1:65">
      <c r="A66" s="30"/>
      <c r="B66" s="19">
        <v>1</v>
      </c>
      <c r="C66" s="9">
        <v>5</v>
      </c>
      <c r="D66" s="155" t="s">
        <v>97</v>
      </c>
      <c r="E66" s="11">
        <v>12.193629</v>
      </c>
      <c r="F66" s="155" t="s">
        <v>97</v>
      </c>
      <c r="G66" s="155" t="s">
        <v>323</v>
      </c>
      <c r="H66" s="11">
        <v>6</v>
      </c>
      <c r="I66" s="11">
        <v>10</v>
      </c>
      <c r="J66" s="155" t="s">
        <v>97</v>
      </c>
      <c r="K66" s="11">
        <v>10</v>
      </c>
      <c r="L66" s="155" t="s">
        <v>97</v>
      </c>
      <c r="M66" s="155" t="s">
        <v>97</v>
      </c>
      <c r="N66" s="155" t="s">
        <v>97</v>
      </c>
      <c r="O66" s="11">
        <v>4</v>
      </c>
      <c r="P66" s="11">
        <v>5</v>
      </c>
      <c r="Q66" s="11">
        <v>10.06</v>
      </c>
      <c r="R66" s="15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11</v>
      </c>
    </row>
    <row r="67" spans="1:65">
      <c r="A67" s="30"/>
      <c r="B67" s="19">
        <v>1</v>
      </c>
      <c r="C67" s="9">
        <v>6</v>
      </c>
      <c r="D67" s="155" t="s">
        <v>97</v>
      </c>
      <c r="E67" s="11">
        <v>12.507612</v>
      </c>
      <c r="F67" s="155" t="s">
        <v>97</v>
      </c>
      <c r="G67" s="155" t="s">
        <v>323</v>
      </c>
      <c r="H67" s="11">
        <v>7</v>
      </c>
      <c r="I67" s="11">
        <v>10</v>
      </c>
      <c r="J67" s="155" t="s">
        <v>97</v>
      </c>
      <c r="K67" s="11">
        <v>10</v>
      </c>
      <c r="L67" s="155" t="s">
        <v>97</v>
      </c>
      <c r="M67" s="155" t="s">
        <v>97</v>
      </c>
      <c r="N67" s="155" t="s">
        <v>97</v>
      </c>
      <c r="O67" s="11">
        <v>5</v>
      </c>
      <c r="P67" s="11">
        <v>5</v>
      </c>
      <c r="Q67" s="11">
        <v>10.19</v>
      </c>
      <c r="R67" s="15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6"/>
    </row>
    <row r="68" spans="1:65">
      <c r="A68" s="30"/>
      <c r="B68" s="20" t="s">
        <v>282</v>
      </c>
      <c r="C68" s="12"/>
      <c r="D68" s="22" t="s">
        <v>825</v>
      </c>
      <c r="E68" s="22">
        <v>12.594157833333334</v>
      </c>
      <c r="F68" s="22" t="s">
        <v>825</v>
      </c>
      <c r="G68" s="22" t="s">
        <v>825</v>
      </c>
      <c r="H68" s="22">
        <v>7</v>
      </c>
      <c r="I68" s="22">
        <v>10</v>
      </c>
      <c r="J68" s="22" t="s">
        <v>825</v>
      </c>
      <c r="K68" s="22">
        <v>10</v>
      </c>
      <c r="L68" s="22" t="s">
        <v>825</v>
      </c>
      <c r="M68" s="22" t="s">
        <v>825</v>
      </c>
      <c r="N68" s="22" t="s">
        <v>825</v>
      </c>
      <c r="O68" s="22">
        <v>5.166666666666667</v>
      </c>
      <c r="P68" s="22">
        <v>5</v>
      </c>
      <c r="Q68" s="22">
        <v>10.298333333333334</v>
      </c>
      <c r="R68" s="15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6"/>
    </row>
    <row r="69" spans="1:65">
      <c r="A69" s="30"/>
      <c r="B69" s="3" t="s">
        <v>283</v>
      </c>
      <c r="C69" s="29"/>
      <c r="D69" s="11" t="s">
        <v>825</v>
      </c>
      <c r="E69" s="11">
        <v>12.543915</v>
      </c>
      <c r="F69" s="11" t="s">
        <v>825</v>
      </c>
      <c r="G69" s="11" t="s">
        <v>825</v>
      </c>
      <c r="H69" s="11">
        <v>7</v>
      </c>
      <c r="I69" s="11">
        <v>10</v>
      </c>
      <c r="J69" s="11" t="s">
        <v>825</v>
      </c>
      <c r="K69" s="11">
        <v>10</v>
      </c>
      <c r="L69" s="11" t="s">
        <v>825</v>
      </c>
      <c r="M69" s="11" t="s">
        <v>825</v>
      </c>
      <c r="N69" s="11" t="s">
        <v>825</v>
      </c>
      <c r="O69" s="11">
        <v>5</v>
      </c>
      <c r="P69" s="11">
        <v>5</v>
      </c>
      <c r="Q69" s="11">
        <v>10.065000000000001</v>
      </c>
      <c r="R69" s="15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6"/>
    </row>
    <row r="70" spans="1:65">
      <c r="A70" s="30"/>
      <c r="B70" s="3" t="s">
        <v>284</v>
      </c>
      <c r="C70" s="29"/>
      <c r="D70" s="23" t="s">
        <v>825</v>
      </c>
      <c r="E70" s="23">
        <v>0.36581404052409855</v>
      </c>
      <c r="F70" s="23" t="s">
        <v>825</v>
      </c>
      <c r="G70" s="23" t="s">
        <v>825</v>
      </c>
      <c r="H70" s="23">
        <v>0.63245553203367588</v>
      </c>
      <c r="I70" s="23">
        <v>0</v>
      </c>
      <c r="J70" s="23" t="s">
        <v>825</v>
      </c>
      <c r="K70" s="23">
        <v>0</v>
      </c>
      <c r="L70" s="23" t="s">
        <v>825</v>
      </c>
      <c r="M70" s="23" t="s">
        <v>825</v>
      </c>
      <c r="N70" s="23" t="s">
        <v>825</v>
      </c>
      <c r="O70" s="23">
        <v>0.75277265270908222</v>
      </c>
      <c r="P70" s="23">
        <v>0</v>
      </c>
      <c r="Q70" s="23">
        <v>0.8188630329100629</v>
      </c>
      <c r="R70" s="15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6"/>
    </row>
    <row r="71" spans="1:65">
      <c r="A71" s="30"/>
      <c r="B71" s="3" t="s">
        <v>87</v>
      </c>
      <c r="C71" s="29"/>
      <c r="D71" s="13" t="s">
        <v>825</v>
      </c>
      <c r="E71" s="13">
        <v>2.9046328096340637E-2</v>
      </c>
      <c r="F71" s="13" t="s">
        <v>825</v>
      </c>
      <c r="G71" s="13" t="s">
        <v>825</v>
      </c>
      <c r="H71" s="13">
        <v>9.0350790290525132E-2</v>
      </c>
      <c r="I71" s="13">
        <v>0</v>
      </c>
      <c r="J71" s="13" t="s">
        <v>825</v>
      </c>
      <c r="K71" s="13">
        <v>0</v>
      </c>
      <c r="L71" s="13" t="s">
        <v>825</v>
      </c>
      <c r="M71" s="13" t="s">
        <v>825</v>
      </c>
      <c r="N71" s="13" t="s">
        <v>825</v>
      </c>
      <c r="O71" s="13">
        <v>0.14569793278240301</v>
      </c>
      <c r="P71" s="13">
        <v>0</v>
      </c>
      <c r="Q71" s="13">
        <v>7.951413169542608E-2</v>
      </c>
      <c r="R71" s="15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6"/>
    </row>
    <row r="72" spans="1:65">
      <c r="A72" s="30"/>
      <c r="B72" s="3" t="s">
        <v>285</v>
      </c>
      <c r="C72" s="29"/>
      <c r="D72" s="13" t="s">
        <v>825</v>
      </c>
      <c r="E72" s="13">
        <v>0.4758410286002146</v>
      </c>
      <c r="F72" s="13" t="s">
        <v>825</v>
      </c>
      <c r="G72" s="13" t="s">
        <v>825</v>
      </c>
      <c r="H72" s="13">
        <v>-0.17970797754666579</v>
      </c>
      <c r="I72" s="13">
        <v>0.17184574636190608</v>
      </c>
      <c r="J72" s="13" t="s">
        <v>825</v>
      </c>
      <c r="K72" s="13">
        <v>0.17184574636190608</v>
      </c>
      <c r="L72" s="13" t="s">
        <v>825</v>
      </c>
      <c r="M72" s="13" t="s">
        <v>825</v>
      </c>
      <c r="N72" s="13" t="s">
        <v>825</v>
      </c>
      <c r="O72" s="13">
        <v>-0.39454636437968182</v>
      </c>
      <c r="P72" s="13">
        <v>-0.41407712681904696</v>
      </c>
      <c r="Q72" s="13">
        <v>0.20680581112836971</v>
      </c>
      <c r="R72" s="15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6"/>
    </row>
    <row r="73" spans="1:65">
      <c r="A73" s="30"/>
      <c r="B73" s="46" t="s">
        <v>286</v>
      </c>
      <c r="C73" s="47"/>
      <c r="D73" s="45">
        <v>0.67</v>
      </c>
      <c r="E73" s="45">
        <v>60.78</v>
      </c>
      <c r="F73" s="45">
        <v>0.67</v>
      </c>
      <c r="G73" s="45">
        <v>39.78</v>
      </c>
      <c r="H73" s="45">
        <v>15.51</v>
      </c>
      <c r="I73" s="45">
        <v>39.78</v>
      </c>
      <c r="J73" s="45">
        <v>0.67</v>
      </c>
      <c r="K73" s="45">
        <v>39.78</v>
      </c>
      <c r="L73" s="45">
        <v>0.67</v>
      </c>
      <c r="M73" s="45">
        <v>0.67</v>
      </c>
      <c r="N73" s="45">
        <v>0.67</v>
      </c>
      <c r="O73" s="45">
        <v>0.67</v>
      </c>
      <c r="P73" s="45">
        <v>0.67</v>
      </c>
      <c r="Q73" s="45">
        <v>42.2</v>
      </c>
      <c r="R73" s="15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56"/>
    </row>
    <row r="74" spans="1:65">
      <c r="B74" s="31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BM74" s="56"/>
    </row>
    <row r="75" spans="1:65" ht="15">
      <c r="B75" s="8" t="s">
        <v>574</v>
      </c>
      <c r="BM75" s="28" t="s">
        <v>292</v>
      </c>
    </row>
    <row r="76" spans="1:65" ht="15">
      <c r="A76" s="25" t="s">
        <v>10</v>
      </c>
      <c r="B76" s="18" t="s">
        <v>119</v>
      </c>
      <c r="C76" s="15" t="s">
        <v>120</v>
      </c>
      <c r="D76" s="16" t="s">
        <v>243</v>
      </c>
      <c r="E76" s="17" t="s">
        <v>243</v>
      </c>
      <c r="F76" s="17" t="s">
        <v>243</v>
      </c>
      <c r="G76" s="17" t="s">
        <v>243</v>
      </c>
      <c r="H76" s="17" t="s">
        <v>243</v>
      </c>
      <c r="I76" s="17" t="s">
        <v>243</v>
      </c>
      <c r="J76" s="17" t="s">
        <v>243</v>
      </c>
      <c r="K76" s="17" t="s">
        <v>243</v>
      </c>
      <c r="L76" s="17" t="s">
        <v>243</v>
      </c>
      <c r="M76" s="17" t="s">
        <v>243</v>
      </c>
      <c r="N76" s="17" t="s">
        <v>243</v>
      </c>
      <c r="O76" s="17" t="s">
        <v>243</v>
      </c>
      <c r="P76" s="17" t="s">
        <v>243</v>
      </c>
      <c r="Q76" s="17" t="s">
        <v>243</v>
      </c>
      <c r="R76" s="17" t="s">
        <v>243</v>
      </c>
      <c r="S76" s="17" t="s">
        <v>243</v>
      </c>
      <c r="T76" s="17" t="s">
        <v>243</v>
      </c>
      <c r="U76" s="17" t="s">
        <v>243</v>
      </c>
      <c r="V76" s="17" t="s">
        <v>243</v>
      </c>
      <c r="W76" s="17" t="s">
        <v>243</v>
      </c>
      <c r="X76" s="17" t="s">
        <v>243</v>
      </c>
      <c r="Y76" s="17" t="s">
        <v>243</v>
      </c>
      <c r="Z76" s="17" t="s">
        <v>243</v>
      </c>
      <c r="AA76" s="17" t="s">
        <v>243</v>
      </c>
      <c r="AB76" s="17" t="s">
        <v>243</v>
      </c>
      <c r="AC76" s="17" t="s">
        <v>243</v>
      </c>
      <c r="AD76" s="17" t="s">
        <v>243</v>
      </c>
      <c r="AE76" s="15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 t="s">
        <v>244</v>
      </c>
      <c r="C77" s="9" t="s">
        <v>244</v>
      </c>
      <c r="D77" s="151" t="s">
        <v>246</v>
      </c>
      <c r="E77" s="152" t="s">
        <v>247</v>
      </c>
      <c r="F77" s="152" t="s">
        <v>248</v>
      </c>
      <c r="G77" s="152" t="s">
        <v>249</v>
      </c>
      <c r="H77" s="152" t="s">
        <v>250</v>
      </c>
      <c r="I77" s="152" t="s">
        <v>251</v>
      </c>
      <c r="J77" s="152" t="s">
        <v>252</v>
      </c>
      <c r="K77" s="152" t="s">
        <v>253</v>
      </c>
      <c r="L77" s="152" t="s">
        <v>254</v>
      </c>
      <c r="M77" s="152" t="s">
        <v>255</v>
      </c>
      <c r="N77" s="152" t="s">
        <v>256</v>
      </c>
      <c r="O77" s="152" t="s">
        <v>257</v>
      </c>
      <c r="P77" s="152" t="s">
        <v>258</v>
      </c>
      <c r="Q77" s="152" t="s">
        <v>259</v>
      </c>
      <c r="R77" s="152" t="s">
        <v>260</v>
      </c>
      <c r="S77" s="152" t="s">
        <v>262</v>
      </c>
      <c r="T77" s="152" t="s">
        <v>263</v>
      </c>
      <c r="U77" s="152" t="s">
        <v>264</v>
      </c>
      <c r="V77" s="152" t="s">
        <v>265</v>
      </c>
      <c r="W77" s="152" t="s">
        <v>288</v>
      </c>
      <c r="X77" s="152" t="s">
        <v>266</v>
      </c>
      <c r="Y77" s="152" t="s">
        <v>267</v>
      </c>
      <c r="Z77" s="152" t="s">
        <v>268</v>
      </c>
      <c r="AA77" s="152" t="s">
        <v>269</v>
      </c>
      <c r="AB77" s="152" t="s">
        <v>272</v>
      </c>
      <c r="AC77" s="152" t="s">
        <v>273</v>
      </c>
      <c r="AD77" s="152" t="s">
        <v>274</v>
      </c>
      <c r="AE77" s="15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 t="s">
        <v>3</v>
      </c>
    </row>
    <row r="78" spans="1:65">
      <c r="A78" s="30"/>
      <c r="B78" s="19"/>
      <c r="C78" s="9"/>
      <c r="D78" s="10" t="s">
        <v>290</v>
      </c>
      <c r="E78" s="11" t="s">
        <v>290</v>
      </c>
      <c r="F78" s="11" t="s">
        <v>290</v>
      </c>
      <c r="G78" s="11" t="s">
        <v>290</v>
      </c>
      <c r="H78" s="11" t="s">
        <v>313</v>
      </c>
      <c r="I78" s="11" t="s">
        <v>313</v>
      </c>
      <c r="J78" s="11" t="s">
        <v>313</v>
      </c>
      <c r="K78" s="11" t="s">
        <v>312</v>
      </c>
      <c r="L78" s="11" t="s">
        <v>313</v>
      </c>
      <c r="M78" s="11" t="s">
        <v>313</v>
      </c>
      <c r="N78" s="11" t="s">
        <v>312</v>
      </c>
      <c r="O78" s="11" t="s">
        <v>313</v>
      </c>
      <c r="P78" s="11" t="s">
        <v>290</v>
      </c>
      <c r="Q78" s="11" t="s">
        <v>312</v>
      </c>
      <c r="R78" s="11" t="s">
        <v>313</v>
      </c>
      <c r="S78" s="11" t="s">
        <v>290</v>
      </c>
      <c r="T78" s="11" t="s">
        <v>290</v>
      </c>
      <c r="U78" s="11" t="s">
        <v>290</v>
      </c>
      <c r="V78" s="11" t="s">
        <v>290</v>
      </c>
      <c r="W78" s="11" t="s">
        <v>290</v>
      </c>
      <c r="X78" s="11" t="s">
        <v>290</v>
      </c>
      <c r="Y78" s="11" t="s">
        <v>312</v>
      </c>
      <c r="Z78" s="11" t="s">
        <v>312</v>
      </c>
      <c r="AA78" s="11" t="s">
        <v>290</v>
      </c>
      <c r="AB78" s="11" t="s">
        <v>290</v>
      </c>
      <c r="AC78" s="11" t="s">
        <v>290</v>
      </c>
      <c r="AD78" s="11" t="s">
        <v>312</v>
      </c>
      <c r="AE78" s="15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0</v>
      </c>
    </row>
    <row r="79" spans="1:65">
      <c r="A79" s="30"/>
      <c r="B79" s="19"/>
      <c r="C79" s="9"/>
      <c r="D79" s="26" t="s">
        <v>314</v>
      </c>
      <c r="E79" s="26" t="s">
        <v>125</v>
      </c>
      <c r="F79" s="26" t="s">
        <v>315</v>
      </c>
      <c r="G79" s="26" t="s">
        <v>315</v>
      </c>
      <c r="H79" s="26" t="s">
        <v>314</v>
      </c>
      <c r="I79" s="26" t="s">
        <v>314</v>
      </c>
      <c r="J79" s="26" t="s">
        <v>316</v>
      </c>
      <c r="K79" s="26" t="s">
        <v>317</v>
      </c>
      <c r="L79" s="26" t="s">
        <v>316</v>
      </c>
      <c r="M79" s="26" t="s">
        <v>318</v>
      </c>
      <c r="N79" s="26" t="s">
        <v>317</v>
      </c>
      <c r="O79" s="26" t="s">
        <v>316</v>
      </c>
      <c r="P79" s="26" t="s">
        <v>314</v>
      </c>
      <c r="Q79" s="26" t="s">
        <v>314</v>
      </c>
      <c r="R79" s="26" t="s">
        <v>316</v>
      </c>
      <c r="S79" s="26" t="s">
        <v>314</v>
      </c>
      <c r="T79" s="26" t="s">
        <v>314</v>
      </c>
      <c r="U79" s="26" t="s">
        <v>314</v>
      </c>
      <c r="V79" s="26" t="s">
        <v>314</v>
      </c>
      <c r="W79" s="26" t="s">
        <v>314</v>
      </c>
      <c r="X79" s="26" t="s">
        <v>318</v>
      </c>
      <c r="Y79" s="26" t="s">
        <v>316</v>
      </c>
      <c r="Z79" s="26" t="s">
        <v>316</v>
      </c>
      <c r="AA79" s="26" t="s">
        <v>280</v>
      </c>
      <c r="AB79" s="26" t="s">
        <v>314</v>
      </c>
      <c r="AC79" s="26" t="s">
        <v>279</v>
      </c>
      <c r="AD79" s="26" t="s">
        <v>316</v>
      </c>
      <c r="AE79" s="15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0</v>
      </c>
    </row>
    <row r="80" spans="1:65">
      <c r="A80" s="30"/>
      <c r="B80" s="18">
        <v>1</v>
      </c>
      <c r="C80" s="14">
        <v>1</v>
      </c>
      <c r="D80" s="220">
        <v>199</v>
      </c>
      <c r="E80" s="220">
        <v>205</v>
      </c>
      <c r="F80" s="222">
        <v>1348.128253166755</v>
      </c>
      <c r="G80" s="220">
        <v>814</v>
      </c>
      <c r="H80" s="220">
        <v>190</v>
      </c>
      <c r="I80" s="220">
        <v>59</v>
      </c>
      <c r="J80" s="220">
        <v>929</v>
      </c>
      <c r="K80" s="220" t="s">
        <v>324</v>
      </c>
      <c r="L80" s="222">
        <v>2231</v>
      </c>
      <c r="M80" s="220">
        <v>491</v>
      </c>
      <c r="N80" s="220">
        <v>376.56981524469569</v>
      </c>
      <c r="O80" s="222">
        <v>2326</v>
      </c>
      <c r="P80" s="220">
        <v>374</v>
      </c>
      <c r="Q80" s="220">
        <v>55.9</v>
      </c>
      <c r="R80" s="222">
        <v>4468.3999999999996</v>
      </c>
      <c r="S80" s="220">
        <v>290</v>
      </c>
      <c r="T80" s="220">
        <v>230</v>
      </c>
      <c r="U80" s="220">
        <v>690</v>
      </c>
      <c r="V80" s="220">
        <v>440</v>
      </c>
      <c r="W80" s="220">
        <v>640</v>
      </c>
      <c r="X80" s="220">
        <v>441</v>
      </c>
      <c r="Y80" s="220">
        <v>492.99999999999994</v>
      </c>
      <c r="Z80" s="221">
        <v>1878</v>
      </c>
      <c r="AA80" s="220">
        <v>217.7</v>
      </c>
      <c r="AB80" s="220">
        <v>256.27</v>
      </c>
      <c r="AC80" s="220">
        <v>398</v>
      </c>
      <c r="AD80" s="220">
        <v>906.97</v>
      </c>
      <c r="AE80" s="223"/>
      <c r="AF80" s="224"/>
      <c r="AG80" s="224"/>
      <c r="AH80" s="224"/>
      <c r="AI80" s="224"/>
      <c r="AJ80" s="224"/>
      <c r="AK80" s="224"/>
      <c r="AL80" s="224"/>
      <c r="AM80" s="224"/>
      <c r="AN80" s="224"/>
      <c r="AO80" s="224"/>
      <c r="AP80" s="224"/>
      <c r="AQ80" s="224"/>
      <c r="AR80" s="224"/>
      <c r="AS80" s="224"/>
      <c r="AT80" s="224"/>
      <c r="AU80" s="224"/>
      <c r="AV80" s="224"/>
      <c r="AW80" s="224"/>
      <c r="AX80" s="224"/>
      <c r="AY80" s="224"/>
      <c r="AZ80" s="224"/>
      <c r="BA80" s="224"/>
      <c r="BB80" s="224"/>
      <c r="BC80" s="224"/>
      <c r="BD80" s="224"/>
      <c r="BE80" s="224"/>
      <c r="BF80" s="224"/>
      <c r="BG80" s="224"/>
      <c r="BH80" s="224"/>
      <c r="BI80" s="224"/>
      <c r="BJ80" s="224"/>
      <c r="BK80" s="224"/>
      <c r="BL80" s="224"/>
      <c r="BM80" s="225">
        <v>1</v>
      </c>
    </row>
    <row r="81" spans="1:65">
      <c r="A81" s="30"/>
      <c r="B81" s="19">
        <v>1</v>
      </c>
      <c r="C81" s="9">
        <v>2</v>
      </c>
      <c r="D81" s="226">
        <v>192</v>
      </c>
      <c r="E81" s="226">
        <v>188</v>
      </c>
      <c r="F81" s="227">
        <v>1346.4542741348926</v>
      </c>
      <c r="G81" s="226">
        <v>793</v>
      </c>
      <c r="H81" s="226">
        <v>220</v>
      </c>
      <c r="I81" s="226">
        <v>70</v>
      </c>
      <c r="J81" s="226">
        <v>1078</v>
      </c>
      <c r="K81" s="226" t="s">
        <v>324</v>
      </c>
      <c r="L81" s="227">
        <v>2282</v>
      </c>
      <c r="M81" s="226">
        <v>397</v>
      </c>
      <c r="N81" s="226">
        <v>408.10993357229631</v>
      </c>
      <c r="O81" s="227">
        <v>2332</v>
      </c>
      <c r="P81" s="226">
        <v>385.8</v>
      </c>
      <c r="Q81" s="226">
        <v>53.1</v>
      </c>
      <c r="R81" s="227">
        <v>4395.08</v>
      </c>
      <c r="S81" s="226">
        <v>220</v>
      </c>
      <c r="T81" s="226">
        <v>200</v>
      </c>
      <c r="U81" s="226">
        <v>610</v>
      </c>
      <c r="V81" s="226">
        <v>430</v>
      </c>
      <c r="W81" s="226">
        <v>630</v>
      </c>
      <c r="X81" s="226">
        <v>471</v>
      </c>
      <c r="Y81" s="226">
        <v>448</v>
      </c>
      <c r="Z81" s="227">
        <v>1814</v>
      </c>
      <c r="AA81" s="226">
        <v>260.2</v>
      </c>
      <c r="AB81" s="226">
        <v>262.33</v>
      </c>
      <c r="AC81" s="226">
        <v>400</v>
      </c>
      <c r="AD81" s="226">
        <v>828.76</v>
      </c>
      <c r="AE81" s="223"/>
      <c r="AF81" s="224"/>
      <c r="AG81" s="224"/>
      <c r="AH81" s="224"/>
      <c r="AI81" s="224"/>
      <c r="AJ81" s="224"/>
      <c r="AK81" s="224"/>
      <c r="AL81" s="224"/>
      <c r="AM81" s="224"/>
      <c r="AN81" s="224"/>
      <c r="AO81" s="224"/>
      <c r="AP81" s="224"/>
      <c r="AQ81" s="224"/>
      <c r="AR81" s="224"/>
      <c r="AS81" s="224"/>
      <c r="AT81" s="224"/>
      <c r="AU81" s="224"/>
      <c r="AV81" s="224"/>
      <c r="AW81" s="224"/>
      <c r="AX81" s="224"/>
      <c r="AY81" s="224"/>
      <c r="AZ81" s="224"/>
      <c r="BA81" s="224"/>
      <c r="BB81" s="224"/>
      <c r="BC81" s="224"/>
      <c r="BD81" s="224"/>
      <c r="BE81" s="224"/>
      <c r="BF81" s="224"/>
      <c r="BG81" s="224"/>
      <c r="BH81" s="224"/>
      <c r="BI81" s="224"/>
      <c r="BJ81" s="224"/>
      <c r="BK81" s="224"/>
      <c r="BL81" s="224"/>
      <c r="BM81" s="225">
        <v>6</v>
      </c>
    </row>
    <row r="82" spans="1:65">
      <c r="A82" s="30"/>
      <c r="B82" s="19">
        <v>1</v>
      </c>
      <c r="C82" s="9">
        <v>3</v>
      </c>
      <c r="D82" s="226">
        <v>200</v>
      </c>
      <c r="E82" s="226">
        <v>216</v>
      </c>
      <c r="F82" s="227">
        <v>1326.7964004319749</v>
      </c>
      <c r="G82" s="226">
        <v>803</v>
      </c>
      <c r="H82" s="226">
        <v>170</v>
      </c>
      <c r="I82" s="226">
        <v>69</v>
      </c>
      <c r="J82" s="226">
        <v>1116</v>
      </c>
      <c r="K82" s="226" t="s">
        <v>324</v>
      </c>
      <c r="L82" s="227">
        <v>2272</v>
      </c>
      <c r="M82" s="226">
        <v>435</v>
      </c>
      <c r="N82" s="226">
        <v>383.71059557897047</v>
      </c>
      <c r="O82" s="227">
        <v>2325</v>
      </c>
      <c r="P82" s="226">
        <v>400.2</v>
      </c>
      <c r="Q82" s="226">
        <v>60.1</v>
      </c>
      <c r="R82" s="227">
        <v>4191.76</v>
      </c>
      <c r="S82" s="226">
        <v>240</v>
      </c>
      <c r="T82" s="226">
        <v>320</v>
      </c>
      <c r="U82" s="226">
        <v>720</v>
      </c>
      <c r="V82" s="226">
        <v>540</v>
      </c>
      <c r="W82" s="226">
        <v>640</v>
      </c>
      <c r="X82" s="226">
        <v>413</v>
      </c>
      <c r="Y82" s="226">
        <v>496</v>
      </c>
      <c r="Z82" s="227">
        <v>1813</v>
      </c>
      <c r="AA82" s="226">
        <v>250.69999999999996</v>
      </c>
      <c r="AB82" s="226">
        <v>267.43</v>
      </c>
      <c r="AC82" s="226">
        <v>379</v>
      </c>
      <c r="AD82" s="226">
        <v>811.36</v>
      </c>
      <c r="AE82" s="223"/>
      <c r="AF82" s="224"/>
      <c r="AG82" s="224"/>
      <c r="AH82" s="224"/>
      <c r="AI82" s="224"/>
      <c r="AJ82" s="224"/>
      <c r="AK82" s="224"/>
      <c r="AL82" s="224"/>
      <c r="AM82" s="224"/>
      <c r="AN82" s="224"/>
      <c r="AO82" s="224"/>
      <c r="AP82" s="224"/>
      <c r="AQ82" s="224"/>
      <c r="AR82" s="224"/>
      <c r="AS82" s="224"/>
      <c r="AT82" s="224"/>
      <c r="AU82" s="224"/>
      <c r="AV82" s="224"/>
      <c r="AW82" s="224"/>
      <c r="AX82" s="224"/>
      <c r="AY82" s="224"/>
      <c r="AZ82" s="224"/>
      <c r="BA82" s="224"/>
      <c r="BB82" s="224"/>
      <c r="BC82" s="224"/>
      <c r="BD82" s="224"/>
      <c r="BE82" s="224"/>
      <c r="BF82" s="224"/>
      <c r="BG82" s="224"/>
      <c r="BH82" s="224"/>
      <c r="BI82" s="224"/>
      <c r="BJ82" s="224"/>
      <c r="BK82" s="224"/>
      <c r="BL82" s="224"/>
      <c r="BM82" s="225">
        <v>16</v>
      </c>
    </row>
    <row r="83" spans="1:65">
      <c r="A83" s="30"/>
      <c r="B83" s="19">
        <v>1</v>
      </c>
      <c r="C83" s="9">
        <v>4</v>
      </c>
      <c r="D83" s="226">
        <v>196</v>
      </c>
      <c r="E83" s="226">
        <v>206</v>
      </c>
      <c r="F83" s="227">
        <v>1312.16527496245</v>
      </c>
      <c r="G83" s="226">
        <v>817</v>
      </c>
      <c r="H83" s="226">
        <v>190</v>
      </c>
      <c r="I83" s="226">
        <v>59</v>
      </c>
      <c r="J83" s="226">
        <v>1008</v>
      </c>
      <c r="K83" s="226" t="s">
        <v>324</v>
      </c>
      <c r="L83" s="227">
        <v>2217</v>
      </c>
      <c r="M83" s="226">
        <v>393</v>
      </c>
      <c r="N83" s="226">
        <v>413.52382719157151</v>
      </c>
      <c r="O83" s="227">
        <v>2322</v>
      </c>
      <c r="P83" s="226">
        <v>401.5</v>
      </c>
      <c r="Q83" s="226">
        <v>63.5</v>
      </c>
      <c r="R83" s="227">
        <v>4281.92</v>
      </c>
      <c r="S83" s="226">
        <v>260</v>
      </c>
      <c r="T83" s="226">
        <v>210</v>
      </c>
      <c r="U83" s="226">
        <v>620</v>
      </c>
      <c r="V83" s="226">
        <v>430</v>
      </c>
      <c r="W83" s="226">
        <v>680</v>
      </c>
      <c r="X83" s="226">
        <v>430</v>
      </c>
      <c r="Y83" s="226">
        <v>501.99999999999994</v>
      </c>
      <c r="Z83" s="227">
        <v>1864</v>
      </c>
      <c r="AA83" s="226">
        <v>289.5</v>
      </c>
      <c r="AB83" s="226">
        <v>293.42</v>
      </c>
      <c r="AC83" s="226">
        <v>388</v>
      </c>
      <c r="AD83" s="226">
        <v>815.19</v>
      </c>
      <c r="AE83" s="223"/>
      <c r="AF83" s="224"/>
      <c r="AG83" s="224"/>
      <c r="AH83" s="224"/>
      <c r="AI83" s="224"/>
      <c r="AJ83" s="224"/>
      <c r="AK83" s="224"/>
      <c r="AL83" s="224"/>
      <c r="AM83" s="224"/>
      <c r="AN83" s="224"/>
      <c r="AO83" s="224"/>
      <c r="AP83" s="224"/>
      <c r="AQ83" s="224"/>
      <c r="AR83" s="224"/>
      <c r="AS83" s="224"/>
      <c r="AT83" s="224"/>
      <c r="AU83" s="224"/>
      <c r="AV83" s="224"/>
      <c r="AW83" s="224"/>
      <c r="AX83" s="224"/>
      <c r="AY83" s="224"/>
      <c r="AZ83" s="224"/>
      <c r="BA83" s="224"/>
      <c r="BB83" s="224"/>
      <c r="BC83" s="224"/>
      <c r="BD83" s="224"/>
      <c r="BE83" s="224"/>
      <c r="BF83" s="224"/>
      <c r="BG83" s="224"/>
      <c r="BH83" s="224"/>
      <c r="BI83" s="224"/>
      <c r="BJ83" s="224"/>
      <c r="BK83" s="224"/>
      <c r="BL83" s="224"/>
      <c r="BM83" s="225">
        <v>415.51676758029998</v>
      </c>
    </row>
    <row r="84" spans="1:65">
      <c r="A84" s="30"/>
      <c r="B84" s="19">
        <v>1</v>
      </c>
      <c r="C84" s="9">
        <v>5</v>
      </c>
      <c r="D84" s="226">
        <v>194</v>
      </c>
      <c r="E84" s="226">
        <v>186</v>
      </c>
      <c r="F84" s="227">
        <v>1340.0637806617101</v>
      </c>
      <c r="G84" s="226">
        <v>810</v>
      </c>
      <c r="H84" s="226">
        <v>230</v>
      </c>
      <c r="I84" s="226">
        <v>64</v>
      </c>
      <c r="J84" s="226">
        <v>910</v>
      </c>
      <c r="K84" s="226" t="s">
        <v>324</v>
      </c>
      <c r="L84" s="227">
        <v>2250</v>
      </c>
      <c r="M84" s="226">
        <v>462</v>
      </c>
      <c r="N84" s="226">
        <v>381.10529834394788</v>
      </c>
      <c r="O84" s="227">
        <v>2326</v>
      </c>
      <c r="P84" s="226">
        <v>383</v>
      </c>
      <c r="Q84" s="226">
        <v>66.7</v>
      </c>
      <c r="R84" s="227">
        <v>4147.6000000000004</v>
      </c>
      <c r="S84" s="226">
        <v>210</v>
      </c>
      <c r="T84" s="226">
        <v>240</v>
      </c>
      <c r="U84" s="226">
        <v>720</v>
      </c>
      <c r="V84" s="226">
        <v>480</v>
      </c>
      <c r="W84" s="226">
        <v>750</v>
      </c>
      <c r="X84" s="226">
        <v>430</v>
      </c>
      <c r="Y84" s="226">
        <v>459</v>
      </c>
      <c r="Z84" s="227">
        <v>1806</v>
      </c>
      <c r="AA84" s="226">
        <v>257.39999999999998</v>
      </c>
      <c r="AB84" s="226">
        <v>325.02999999999997</v>
      </c>
      <c r="AC84" s="226">
        <v>424</v>
      </c>
      <c r="AD84" s="226">
        <v>854.15</v>
      </c>
      <c r="AE84" s="223"/>
      <c r="AF84" s="224"/>
      <c r="AG84" s="224"/>
      <c r="AH84" s="224"/>
      <c r="AI84" s="224"/>
      <c r="AJ84" s="224"/>
      <c r="AK84" s="224"/>
      <c r="AL84" s="224"/>
      <c r="AM84" s="224"/>
      <c r="AN84" s="224"/>
      <c r="AO84" s="224"/>
      <c r="AP84" s="224"/>
      <c r="AQ84" s="224"/>
      <c r="AR84" s="224"/>
      <c r="AS84" s="224"/>
      <c r="AT84" s="224"/>
      <c r="AU84" s="224"/>
      <c r="AV84" s="224"/>
      <c r="AW84" s="224"/>
      <c r="AX84" s="224"/>
      <c r="AY84" s="224"/>
      <c r="AZ84" s="224"/>
      <c r="BA84" s="224"/>
      <c r="BB84" s="224"/>
      <c r="BC84" s="224"/>
      <c r="BD84" s="224"/>
      <c r="BE84" s="224"/>
      <c r="BF84" s="224"/>
      <c r="BG84" s="224"/>
      <c r="BH84" s="224"/>
      <c r="BI84" s="224"/>
      <c r="BJ84" s="224"/>
      <c r="BK84" s="224"/>
      <c r="BL84" s="224"/>
      <c r="BM84" s="225">
        <v>12</v>
      </c>
    </row>
    <row r="85" spans="1:65">
      <c r="A85" s="30"/>
      <c r="B85" s="19">
        <v>1</v>
      </c>
      <c r="C85" s="9">
        <v>6</v>
      </c>
      <c r="D85" s="226">
        <v>198</v>
      </c>
      <c r="E85" s="226">
        <v>183</v>
      </c>
      <c r="F85" s="227">
        <v>1360.6878108697874</v>
      </c>
      <c r="G85" s="226">
        <v>794</v>
      </c>
      <c r="H85" s="226">
        <v>180</v>
      </c>
      <c r="I85" s="226">
        <v>60</v>
      </c>
      <c r="J85" s="226">
        <v>1021.9999999999999</v>
      </c>
      <c r="K85" s="226" t="s">
        <v>324</v>
      </c>
      <c r="L85" s="227">
        <v>2217</v>
      </c>
      <c r="M85" s="226"/>
      <c r="N85" s="226">
        <v>378.76324518631736</v>
      </c>
      <c r="O85" s="227">
        <v>2317</v>
      </c>
      <c r="P85" s="226">
        <v>336.2</v>
      </c>
      <c r="Q85" s="226">
        <v>61.100000000000009</v>
      </c>
      <c r="R85" s="227">
        <v>4229.7199999999993</v>
      </c>
      <c r="S85" s="226">
        <v>310</v>
      </c>
      <c r="T85" s="226">
        <v>230</v>
      </c>
      <c r="U85" s="226">
        <v>510.00000000000006</v>
      </c>
      <c r="V85" s="226">
        <v>440</v>
      </c>
      <c r="W85" s="226">
        <v>690</v>
      </c>
      <c r="X85" s="226">
        <v>430</v>
      </c>
      <c r="Y85" s="226">
        <v>491</v>
      </c>
      <c r="Z85" s="227">
        <v>1814</v>
      </c>
      <c r="AA85" s="226">
        <v>335.6</v>
      </c>
      <c r="AB85" s="226">
        <v>284.16000000000003</v>
      </c>
      <c r="AC85" s="226">
        <v>388</v>
      </c>
      <c r="AD85" s="226">
        <v>923.46</v>
      </c>
      <c r="AE85" s="223"/>
      <c r="AF85" s="224"/>
      <c r="AG85" s="224"/>
      <c r="AH85" s="224"/>
      <c r="AI85" s="224"/>
      <c r="AJ85" s="224"/>
      <c r="AK85" s="224"/>
      <c r="AL85" s="224"/>
      <c r="AM85" s="224"/>
      <c r="AN85" s="224"/>
      <c r="AO85" s="224"/>
      <c r="AP85" s="224"/>
      <c r="AQ85" s="224"/>
      <c r="AR85" s="224"/>
      <c r="AS85" s="224"/>
      <c r="AT85" s="224"/>
      <c r="AU85" s="224"/>
      <c r="AV85" s="224"/>
      <c r="AW85" s="224"/>
      <c r="AX85" s="224"/>
      <c r="AY85" s="224"/>
      <c r="AZ85" s="224"/>
      <c r="BA85" s="224"/>
      <c r="BB85" s="224"/>
      <c r="BC85" s="224"/>
      <c r="BD85" s="224"/>
      <c r="BE85" s="224"/>
      <c r="BF85" s="224"/>
      <c r="BG85" s="224"/>
      <c r="BH85" s="224"/>
      <c r="BI85" s="224"/>
      <c r="BJ85" s="224"/>
      <c r="BK85" s="224"/>
      <c r="BL85" s="224"/>
      <c r="BM85" s="228"/>
    </row>
    <row r="86" spans="1:65">
      <c r="A86" s="30"/>
      <c r="B86" s="20" t="s">
        <v>282</v>
      </c>
      <c r="C86" s="12"/>
      <c r="D86" s="229">
        <v>196.5</v>
      </c>
      <c r="E86" s="229">
        <v>197.33333333333334</v>
      </c>
      <c r="F86" s="229">
        <v>1339.0492990379282</v>
      </c>
      <c r="G86" s="229">
        <v>805.16666666666663</v>
      </c>
      <c r="H86" s="229">
        <v>196.66666666666666</v>
      </c>
      <c r="I86" s="229">
        <v>63.5</v>
      </c>
      <c r="J86" s="229">
        <v>1010.5</v>
      </c>
      <c r="K86" s="229" t="s">
        <v>825</v>
      </c>
      <c r="L86" s="229">
        <v>2244.8333333333335</v>
      </c>
      <c r="M86" s="229">
        <v>435.6</v>
      </c>
      <c r="N86" s="229">
        <v>390.29711918629982</v>
      </c>
      <c r="O86" s="229">
        <v>2324.6666666666665</v>
      </c>
      <c r="P86" s="229">
        <v>380.11666666666662</v>
      </c>
      <c r="Q86" s="229">
        <v>60.06666666666667</v>
      </c>
      <c r="R86" s="229">
        <v>4285.7466666666669</v>
      </c>
      <c r="S86" s="229">
        <v>255</v>
      </c>
      <c r="T86" s="229">
        <v>238.33333333333334</v>
      </c>
      <c r="U86" s="229">
        <v>645</v>
      </c>
      <c r="V86" s="229">
        <v>460</v>
      </c>
      <c r="W86" s="229">
        <v>671.66666666666663</v>
      </c>
      <c r="X86" s="229">
        <v>435.83333333333331</v>
      </c>
      <c r="Y86" s="229">
        <v>481.5</v>
      </c>
      <c r="Z86" s="229">
        <v>1831.5</v>
      </c>
      <c r="AA86" s="229">
        <v>268.51666666666665</v>
      </c>
      <c r="AB86" s="229">
        <v>281.44</v>
      </c>
      <c r="AC86" s="229">
        <v>396.16666666666669</v>
      </c>
      <c r="AD86" s="229">
        <v>856.64833333333343</v>
      </c>
      <c r="AE86" s="223"/>
      <c r="AF86" s="224"/>
      <c r="AG86" s="224"/>
      <c r="AH86" s="224"/>
      <c r="AI86" s="224"/>
      <c r="AJ86" s="224"/>
      <c r="AK86" s="224"/>
      <c r="AL86" s="224"/>
      <c r="AM86" s="224"/>
      <c r="AN86" s="224"/>
      <c r="AO86" s="224"/>
      <c r="AP86" s="224"/>
      <c r="AQ86" s="224"/>
      <c r="AR86" s="224"/>
      <c r="AS86" s="224"/>
      <c r="AT86" s="224"/>
      <c r="AU86" s="224"/>
      <c r="AV86" s="224"/>
      <c r="AW86" s="224"/>
      <c r="AX86" s="224"/>
      <c r="AY86" s="224"/>
      <c r="AZ86" s="224"/>
      <c r="BA86" s="224"/>
      <c r="BB86" s="224"/>
      <c r="BC86" s="224"/>
      <c r="BD86" s="224"/>
      <c r="BE86" s="224"/>
      <c r="BF86" s="224"/>
      <c r="BG86" s="224"/>
      <c r="BH86" s="224"/>
      <c r="BI86" s="224"/>
      <c r="BJ86" s="224"/>
      <c r="BK86" s="224"/>
      <c r="BL86" s="224"/>
      <c r="BM86" s="228"/>
    </row>
    <row r="87" spans="1:65">
      <c r="A87" s="30"/>
      <c r="B87" s="3" t="s">
        <v>283</v>
      </c>
      <c r="C87" s="29"/>
      <c r="D87" s="226">
        <v>197</v>
      </c>
      <c r="E87" s="226">
        <v>196.5</v>
      </c>
      <c r="F87" s="226">
        <v>1343.2590273983014</v>
      </c>
      <c r="G87" s="226">
        <v>806.5</v>
      </c>
      <c r="H87" s="226">
        <v>190</v>
      </c>
      <c r="I87" s="226">
        <v>62</v>
      </c>
      <c r="J87" s="226">
        <v>1015</v>
      </c>
      <c r="K87" s="226" t="s">
        <v>825</v>
      </c>
      <c r="L87" s="226">
        <v>2240.5</v>
      </c>
      <c r="M87" s="226">
        <v>435</v>
      </c>
      <c r="N87" s="226">
        <v>382.40794696145917</v>
      </c>
      <c r="O87" s="226">
        <v>2325.5</v>
      </c>
      <c r="P87" s="226">
        <v>384.4</v>
      </c>
      <c r="Q87" s="226">
        <v>60.600000000000009</v>
      </c>
      <c r="R87" s="226">
        <v>4255.82</v>
      </c>
      <c r="S87" s="226">
        <v>250</v>
      </c>
      <c r="T87" s="226">
        <v>230</v>
      </c>
      <c r="U87" s="226">
        <v>655</v>
      </c>
      <c r="V87" s="226">
        <v>440</v>
      </c>
      <c r="W87" s="226">
        <v>660</v>
      </c>
      <c r="X87" s="226">
        <v>430</v>
      </c>
      <c r="Y87" s="226">
        <v>492</v>
      </c>
      <c r="Z87" s="226">
        <v>1814</v>
      </c>
      <c r="AA87" s="226">
        <v>258.79999999999995</v>
      </c>
      <c r="AB87" s="226">
        <v>275.79500000000002</v>
      </c>
      <c r="AC87" s="226">
        <v>393</v>
      </c>
      <c r="AD87" s="226">
        <v>841.45499999999993</v>
      </c>
      <c r="AE87" s="223"/>
      <c r="AF87" s="224"/>
      <c r="AG87" s="224"/>
      <c r="AH87" s="224"/>
      <c r="AI87" s="224"/>
      <c r="AJ87" s="224"/>
      <c r="AK87" s="224"/>
      <c r="AL87" s="224"/>
      <c r="AM87" s="224"/>
      <c r="AN87" s="224"/>
      <c r="AO87" s="224"/>
      <c r="AP87" s="224"/>
      <c r="AQ87" s="224"/>
      <c r="AR87" s="224"/>
      <c r="AS87" s="224"/>
      <c r="AT87" s="224"/>
      <c r="AU87" s="224"/>
      <c r="AV87" s="224"/>
      <c r="AW87" s="224"/>
      <c r="AX87" s="224"/>
      <c r="AY87" s="224"/>
      <c r="AZ87" s="224"/>
      <c r="BA87" s="224"/>
      <c r="BB87" s="224"/>
      <c r="BC87" s="224"/>
      <c r="BD87" s="224"/>
      <c r="BE87" s="224"/>
      <c r="BF87" s="224"/>
      <c r="BG87" s="224"/>
      <c r="BH87" s="224"/>
      <c r="BI87" s="224"/>
      <c r="BJ87" s="224"/>
      <c r="BK87" s="224"/>
      <c r="BL87" s="224"/>
      <c r="BM87" s="228"/>
    </row>
    <row r="88" spans="1:65">
      <c r="A88" s="30"/>
      <c r="B88" s="3" t="s">
        <v>284</v>
      </c>
      <c r="C88" s="29"/>
      <c r="D88" s="226">
        <v>3.082207001484488</v>
      </c>
      <c r="E88" s="226">
        <v>13.441230102437302</v>
      </c>
      <c r="F88" s="226">
        <v>17.201161043727083</v>
      </c>
      <c r="G88" s="226">
        <v>10.18659249536697</v>
      </c>
      <c r="H88" s="226">
        <v>23.380903889000283</v>
      </c>
      <c r="I88" s="226">
        <v>5.0099900199501395</v>
      </c>
      <c r="J88" s="226">
        <v>80.706257502129276</v>
      </c>
      <c r="K88" s="226" t="s">
        <v>825</v>
      </c>
      <c r="L88" s="226">
        <v>27.881296000485108</v>
      </c>
      <c r="M88" s="226">
        <v>42.045213758524284</v>
      </c>
      <c r="N88" s="226">
        <v>16.16240890271354</v>
      </c>
      <c r="O88" s="226">
        <v>4.9665548085837798</v>
      </c>
      <c r="P88" s="226">
        <v>23.946976148705431</v>
      </c>
      <c r="Q88" s="226">
        <v>4.9548629311683969</v>
      </c>
      <c r="R88" s="226">
        <v>123.60230073371055</v>
      </c>
      <c r="S88" s="226">
        <v>39.370039370059054</v>
      </c>
      <c r="T88" s="226">
        <v>42.622372841814695</v>
      </c>
      <c r="U88" s="226">
        <v>81.670067956381672</v>
      </c>
      <c r="V88" s="226">
        <v>43.358966777357601</v>
      </c>
      <c r="W88" s="226">
        <v>45.350486950711641</v>
      </c>
      <c r="X88" s="226">
        <v>19.425927691275561</v>
      </c>
      <c r="Y88" s="226">
        <v>22.277791632026709</v>
      </c>
      <c r="Z88" s="226">
        <v>31.059620087824641</v>
      </c>
      <c r="AA88" s="226">
        <v>40.082385990191106</v>
      </c>
      <c r="AB88" s="226">
        <v>25.479434844595747</v>
      </c>
      <c r="AC88" s="226">
        <v>15.625833311112297</v>
      </c>
      <c r="AD88" s="226">
        <v>48.062243566719467</v>
      </c>
      <c r="AE88" s="223"/>
      <c r="AF88" s="224"/>
      <c r="AG88" s="224"/>
      <c r="AH88" s="224"/>
      <c r="AI88" s="224"/>
      <c r="AJ88" s="224"/>
      <c r="AK88" s="224"/>
      <c r="AL88" s="224"/>
      <c r="AM88" s="224"/>
      <c r="AN88" s="224"/>
      <c r="AO88" s="224"/>
      <c r="AP88" s="224"/>
      <c r="AQ88" s="224"/>
      <c r="AR88" s="224"/>
      <c r="AS88" s="224"/>
      <c r="AT88" s="224"/>
      <c r="AU88" s="224"/>
      <c r="AV88" s="224"/>
      <c r="AW88" s="224"/>
      <c r="AX88" s="224"/>
      <c r="AY88" s="224"/>
      <c r="AZ88" s="224"/>
      <c r="BA88" s="224"/>
      <c r="BB88" s="224"/>
      <c r="BC88" s="224"/>
      <c r="BD88" s="224"/>
      <c r="BE88" s="224"/>
      <c r="BF88" s="224"/>
      <c r="BG88" s="224"/>
      <c r="BH88" s="224"/>
      <c r="BI88" s="224"/>
      <c r="BJ88" s="224"/>
      <c r="BK88" s="224"/>
      <c r="BL88" s="224"/>
      <c r="BM88" s="228"/>
    </row>
    <row r="89" spans="1:65">
      <c r="A89" s="30"/>
      <c r="B89" s="3" t="s">
        <v>87</v>
      </c>
      <c r="C89" s="29"/>
      <c r="D89" s="13">
        <v>1.5685531814170421E-2</v>
      </c>
      <c r="E89" s="13">
        <v>6.8114341735324158E-2</v>
      </c>
      <c r="F89" s="13">
        <v>1.2845801163620836E-2</v>
      </c>
      <c r="G89" s="13">
        <v>1.2651532803188122E-2</v>
      </c>
      <c r="H89" s="13">
        <v>0.11888595197796754</v>
      </c>
      <c r="I89" s="13">
        <v>7.8897480629136055E-2</v>
      </c>
      <c r="J89" s="13">
        <v>7.9867647206461431E-2</v>
      </c>
      <c r="K89" s="13" t="s">
        <v>825</v>
      </c>
      <c r="L89" s="13">
        <v>1.2420207588010292E-2</v>
      </c>
      <c r="M89" s="13">
        <v>9.6522529289541512E-2</v>
      </c>
      <c r="N89" s="13">
        <v>4.141052574615281E-2</v>
      </c>
      <c r="O89" s="13">
        <v>2.1364589081949155E-3</v>
      </c>
      <c r="P89" s="13">
        <v>6.2999016482760822E-2</v>
      </c>
      <c r="Q89" s="13">
        <v>8.2489393970617039E-2</v>
      </c>
      <c r="R89" s="13">
        <v>2.8840318933233855E-2</v>
      </c>
      <c r="S89" s="13">
        <v>0.15439231125513356</v>
      </c>
      <c r="T89" s="13">
        <v>0.17883513080481689</v>
      </c>
      <c r="U89" s="13">
        <v>0.12662026039749097</v>
      </c>
      <c r="V89" s="13">
        <v>9.4258623429038263E-2</v>
      </c>
      <c r="W89" s="13">
        <v>6.7519335410488796E-2</v>
      </c>
      <c r="X89" s="13">
        <v>4.4571918220899953E-2</v>
      </c>
      <c r="Y89" s="13">
        <v>4.6267480024977589E-2</v>
      </c>
      <c r="Z89" s="13">
        <v>1.6958569526521781E-2</v>
      </c>
      <c r="AA89" s="13">
        <v>0.1492733635039083</v>
      </c>
      <c r="AB89" s="13">
        <v>9.053238645748915E-2</v>
      </c>
      <c r="AC89" s="13">
        <v>3.9442574617868646E-2</v>
      </c>
      <c r="AD89" s="13">
        <v>5.6104986955035373E-2</v>
      </c>
      <c r="AE89" s="15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6"/>
    </row>
    <row r="90" spans="1:65">
      <c r="A90" s="30"/>
      <c r="B90" s="3" t="s">
        <v>285</v>
      </c>
      <c r="C90" s="29"/>
      <c r="D90" s="13">
        <v>-0.52709489644837082</v>
      </c>
      <c r="E90" s="13">
        <v>-0.52508936165807552</v>
      </c>
      <c r="F90" s="13">
        <v>2.2226119461693026</v>
      </c>
      <c r="G90" s="13">
        <v>0.9377477143833084</v>
      </c>
      <c r="H90" s="13">
        <v>-0.52669378949031176</v>
      </c>
      <c r="I90" s="13">
        <v>-0.847178248979499</v>
      </c>
      <c r="J90" s="13">
        <v>1.4319114867120675</v>
      </c>
      <c r="K90" s="13" t="s">
        <v>825</v>
      </c>
      <c r="L90" s="13">
        <v>4.4025096180974499</v>
      </c>
      <c r="M90" s="13">
        <v>4.8333145583153714E-2</v>
      </c>
      <c r="N90" s="13">
        <v>-6.0694658703818405E-2</v>
      </c>
      <c r="O90" s="13">
        <v>4.594639851007738</v>
      </c>
      <c r="P90" s="13">
        <v>-8.5195360754706906E-2</v>
      </c>
      <c r="Q90" s="13">
        <v>-0.85544105231551559</v>
      </c>
      <c r="R90" s="13">
        <v>9.3142568508704819</v>
      </c>
      <c r="S90" s="13">
        <v>-0.38630635416964154</v>
      </c>
      <c r="T90" s="13">
        <v>-0.4264170499755473</v>
      </c>
      <c r="U90" s="13">
        <v>0.55228392768855383</v>
      </c>
      <c r="V90" s="13">
        <v>0.10705520424299952</v>
      </c>
      <c r="W90" s="13">
        <v>0.61646104097800292</v>
      </c>
      <c r="X90" s="13">
        <v>4.8894695324436244E-2</v>
      </c>
      <c r="Y90" s="13">
        <v>0.15879800183261805</v>
      </c>
      <c r="Z90" s="13">
        <v>3.4077643621109868</v>
      </c>
      <c r="AA90" s="13">
        <v>-0.35377657987105193</v>
      </c>
      <c r="AB90" s="13">
        <v>-0.32267474634315263</v>
      </c>
      <c r="AC90" s="13">
        <v>-4.6568760693619482E-2</v>
      </c>
      <c r="AD90" s="13">
        <v>1.0616456426581711</v>
      </c>
      <c r="AE90" s="15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6"/>
    </row>
    <row r="91" spans="1:65">
      <c r="A91" s="30"/>
      <c r="B91" s="46" t="s">
        <v>286</v>
      </c>
      <c r="C91" s="47"/>
      <c r="D91" s="45">
        <v>0.68</v>
      </c>
      <c r="E91" s="45">
        <v>0.68</v>
      </c>
      <c r="F91" s="45">
        <v>2.57</v>
      </c>
      <c r="G91" s="45">
        <v>1.05</v>
      </c>
      <c r="H91" s="45">
        <v>0.68</v>
      </c>
      <c r="I91" s="45">
        <v>1.06</v>
      </c>
      <c r="J91" s="45">
        <v>1.63</v>
      </c>
      <c r="K91" s="45" t="s">
        <v>287</v>
      </c>
      <c r="L91" s="45">
        <v>5.14</v>
      </c>
      <c r="M91" s="45">
        <v>0</v>
      </c>
      <c r="N91" s="45">
        <v>0.13</v>
      </c>
      <c r="O91" s="45">
        <v>5.37</v>
      </c>
      <c r="P91" s="45">
        <v>0.16</v>
      </c>
      <c r="Q91" s="45">
        <v>1.07</v>
      </c>
      <c r="R91" s="45">
        <v>10.95</v>
      </c>
      <c r="S91" s="45">
        <v>0.51</v>
      </c>
      <c r="T91" s="45">
        <v>0.56000000000000005</v>
      </c>
      <c r="U91" s="45">
        <v>0.6</v>
      </c>
      <c r="V91" s="45">
        <v>7.0000000000000007E-2</v>
      </c>
      <c r="W91" s="45">
        <v>0.67</v>
      </c>
      <c r="X91" s="45">
        <v>0</v>
      </c>
      <c r="Y91" s="45">
        <v>0.13</v>
      </c>
      <c r="Z91" s="45">
        <v>3.97</v>
      </c>
      <c r="AA91" s="45">
        <v>0.48</v>
      </c>
      <c r="AB91" s="45">
        <v>0.44</v>
      </c>
      <c r="AC91" s="45">
        <v>0.11</v>
      </c>
      <c r="AD91" s="45">
        <v>1.2</v>
      </c>
      <c r="AE91" s="15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56"/>
    </row>
    <row r="92" spans="1:65">
      <c r="B92" s="31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BM92" s="56"/>
    </row>
    <row r="93" spans="1:65" ht="15">
      <c r="B93" s="8" t="s">
        <v>575</v>
      </c>
      <c r="BM93" s="28" t="s">
        <v>67</v>
      </c>
    </row>
    <row r="94" spans="1:65" ht="15">
      <c r="A94" s="25" t="s">
        <v>13</v>
      </c>
      <c r="B94" s="18" t="s">
        <v>119</v>
      </c>
      <c r="C94" s="15" t="s">
        <v>120</v>
      </c>
      <c r="D94" s="16" t="s">
        <v>243</v>
      </c>
      <c r="E94" s="17" t="s">
        <v>243</v>
      </c>
      <c r="F94" s="17" t="s">
        <v>243</v>
      </c>
      <c r="G94" s="17" t="s">
        <v>243</v>
      </c>
      <c r="H94" s="17" t="s">
        <v>243</v>
      </c>
      <c r="I94" s="17" t="s">
        <v>243</v>
      </c>
      <c r="J94" s="17" t="s">
        <v>243</v>
      </c>
      <c r="K94" s="17" t="s">
        <v>243</v>
      </c>
      <c r="L94" s="17" t="s">
        <v>243</v>
      </c>
      <c r="M94" s="17" t="s">
        <v>243</v>
      </c>
      <c r="N94" s="17" t="s">
        <v>243</v>
      </c>
      <c r="O94" s="17" t="s">
        <v>243</v>
      </c>
      <c r="P94" s="17" t="s">
        <v>243</v>
      </c>
      <c r="Q94" s="17" t="s">
        <v>243</v>
      </c>
      <c r="R94" s="17" t="s">
        <v>243</v>
      </c>
      <c r="S94" s="17" t="s">
        <v>243</v>
      </c>
      <c r="T94" s="17" t="s">
        <v>243</v>
      </c>
      <c r="U94" s="17" t="s">
        <v>243</v>
      </c>
      <c r="V94" s="17" t="s">
        <v>243</v>
      </c>
      <c r="W94" s="17" t="s">
        <v>243</v>
      </c>
      <c r="X94" s="17" t="s">
        <v>243</v>
      </c>
      <c r="Y94" s="17" t="s">
        <v>243</v>
      </c>
      <c r="Z94" s="17" t="s">
        <v>243</v>
      </c>
      <c r="AA94" s="17" t="s">
        <v>243</v>
      </c>
      <c r="AB94" s="15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1</v>
      </c>
    </row>
    <row r="95" spans="1:65">
      <c r="A95" s="30"/>
      <c r="B95" s="19" t="s">
        <v>244</v>
      </c>
      <c r="C95" s="9" t="s">
        <v>244</v>
      </c>
      <c r="D95" s="151" t="s">
        <v>246</v>
      </c>
      <c r="E95" s="152" t="s">
        <v>247</v>
      </c>
      <c r="F95" s="152" t="s">
        <v>248</v>
      </c>
      <c r="G95" s="152" t="s">
        <v>249</v>
      </c>
      <c r="H95" s="152" t="s">
        <v>250</v>
      </c>
      <c r="I95" s="152" t="s">
        <v>251</v>
      </c>
      <c r="J95" s="152" t="s">
        <v>252</v>
      </c>
      <c r="K95" s="152" t="s">
        <v>253</v>
      </c>
      <c r="L95" s="152" t="s">
        <v>254</v>
      </c>
      <c r="M95" s="152" t="s">
        <v>255</v>
      </c>
      <c r="N95" s="152" t="s">
        <v>256</v>
      </c>
      <c r="O95" s="152" t="s">
        <v>257</v>
      </c>
      <c r="P95" s="152" t="s">
        <v>259</v>
      </c>
      <c r="Q95" s="152" t="s">
        <v>260</v>
      </c>
      <c r="R95" s="152" t="s">
        <v>262</v>
      </c>
      <c r="S95" s="152" t="s">
        <v>263</v>
      </c>
      <c r="T95" s="152" t="s">
        <v>264</v>
      </c>
      <c r="U95" s="152" t="s">
        <v>265</v>
      </c>
      <c r="V95" s="152" t="s">
        <v>288</v>
      </c>
      <c r="W95" s="152" t="s">
        <v>266</v>
      </c>
      <c r="X95" s="152" t="s">
        <v>267</v>
      </c>
      <c r="Y95" s="152" t="s">
        <v>268</v>
      </c>
      <c r="Z95" s="152" t="s">
        <v>272</v>
      </c>
      <c r="AA95" s="152" t="s">
        <v>274</v>
      </c>
      <c r="AB95" s="15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 t="s">
        <v>3</v>
      </c>
    </row>
    <row r="96" spans="1:65">
      <c r="A96" s="30"/>
      <c r="B96" s="19"/>
      <c r="C96" s="9"/>
      <c r="D96" s="10" t="s">
        <v>290</v>
      </c>
      <c r="E96" s="11" t="s">
        <v>290</v>
      </c>
      <c r="F96" s="11" t="s">
        <v>290</v>
      </c>
      <c r="G96" s="11" t="s">
        <v>290</v>
      </c>
      <c r="H96" s="11" t="s">
        <v>290</v>
      </c>
      <c r="I96" s="11" t="s">
        <v>290</v>
      </c>
      <c r="J96" s="11" t="s">
        <v>290</v>
      </c>
      <c r="K96" s="11" t="s">
        <v>312</v>
      </c>
      <c r="L96" s="11" t="s">
        <v>313</v>
      </c>
      <c r="M96" s="11" t="s">
        <v>320</v>
      </c>
      <c r="N96" s="11" t="s">
        <v>312</v>
      </c>
      <c r="O96" s="11" t="s">
        <v>313</v>
      </c>
      <c r="P96" s="11" t="s">
        <v>312</v>
      </c>
      <c r="Q96" s="11" t="s">
        <v>290</v>
      </c>
      <c r="R96" s="11" t="s">
        <v>290</v>
      </c>
      <c r="S96" s="11" t="s">
        <v>290</v>
      </c>
      <c r="T96" s="11" t="s">
        <v>290</v>
      </c>
      <c r="U96" s="11" t="s">
        <v>290</v>
      </c>
      <c r="V96" s="11" t="s">
        <v>290</v>
      </c>
      <c r="W96" s="11" t="s">
        <v>290</v>
      </c>
      <c r="X96" s="11" t="s">
        <v>312</v>
      </c>
      <c r="Y96" s="11" t="s">
        <v>312</v>
      </c>
      <c r="Z96" s="11" t="s">
        <v>290</v>
      </c>
      <c r="AA96" s="11" t="s">
        <v>312</v>
      </c>
      <c r="AB96" s="15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2</v>
      </c>
    </row>
    <row r="97" spans="1:65">
      <c r="A97" s="30"/>
      <c r="B97" s="19"/>
      <c r="C97" s="9"/>
      <c r="D97" s="26" t="s">
        <v>314</v>
      </c>
      <c r="E97" s="26" t="s">
        <v>125</v>
      </c>
      <c r="F97" s="26" t="s">
        <v>315</v>
      </c>
      <c r="G97" s="26" t="s">
        <v>315</v>
      </c>
      <c r="H97" s="26" t="s">
        <v>314</v>
      </c>
      <c r="I97" s="26" t="s">
        <v>314</v>
      </c>
      <c r="J97" s="26" t="s">
        <v>316</v>
      </c>
      <c r="K97" s="26" t="s">
        <v>317</v>
      </c>
      <c r="L97" s="26" t="s">
        <v>316</v>
      </c>
      <c r="M97" s="26" t="s">
        <v>321</v>
      </c>
      <c r="N97" s="26" t="s">
        <v>317</v>
      </c>
      <c r="O97" s="26" t="s">
        <v>316</v>
      </c>
      <c r="P97" s="26" t="s">
        <v>314</v>
      </c>
      <c r="Q97" s="26" t="s">
        <v>316</v>
      </c>
      <c r="R97" s="26" t="s">
        <v>314</v>
      </c>
      <c r="S97" s="26" t="s">
        <v>314</v>
      </c>
      <c r="T97" s="26" t="s">
        <v>314</v>
      </c>
      <c r="U97" s="26" t="s">
        <v>314</v>
      </c>
      <c r="V97" s="26" t="s">
        <v>314</v>
      </c>
      <c r="W97" s="26" t="s">
        <v>318</v>
      </c>
      <c r="X97" s="26" t="s">
        <v>316</v>
      </c>
      <c r="Y97" s="26" t="s">
        <v>316</v>
      </c>
      <c r="Z97" s="26" t="s">
        <v>314</v>
      </c>
      <c r="AA97" s="26" t="s">
        <v>316</v>
      </c>
      <c r="AB97" s="15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3</v>
      </c>
    </row>
    <row r="98" spans="1:65">
      <c r="A98" s="30"/>
      <c r="B98" s="18">
        <v>1</v>
      </c>
      <c r="C98" s="14">
        <v>1</v>
      </c>
      <c r="D98" s="21">
        <v>0.88</v>
      </c>
      <c r="E98" s="21">
        <v>1.03</v>
      </c>
      <c r="F98" s="21">
        <v>0.8322650680782353</v>
      </c>
      <c r="G98" s="21">
        <v>0.88</v>
      </c>
      <c r="H98" s="21">
        <v>0.95</v>
      </c>
      <c r="I98" s="21">
        <v>0.9</v>
      </c>
      <c r="J98" s="154">
        <v>1.1000000000000001</v>
      </c>
      <c r="K98" s="154">
        <v>1.1000000000000001</v>
      </c>
      <c r="L98" s="154" t="s">
        <v>111</v>
      </c>
      <c r="M98" s="21">
        <v>0.77</v>
      </c>
      <c r="N98" s="21">
        <v>0.94387411649290875</v>
      </c>
      <c r="O98" s="154" t="s">
        <v>112</v>
      </c>
      <c r="P98" s="154">
        <v>0.9</v>
      </c>
      <c r="Q98" s="154">
        <v>0.73899999999999999</v>
      </c>
      <c r="R98" s="21">
        <v>0.93</v>
      </c>
      <c r="S98" s="21">
        <v>0.92</v>
      </c>
      <c r="T98" s="21">
        <v>0.83</v>
      </c>
      <c r="U98" s="21">
        <v>0.97000000000000008</v>
      </c>
      <c r="V98" s="21">
        <v>0.89</v>
      </c>
      <c r="W98" s="21">
        <v>0.87</v>
      </c>
      <c r="X98" s="154" t="s">
        <v>110</v>
      </c>
      <c r="Y98" s="154">
        <v>1.1000000000000001</v>
      </c>
      <c r="Z98" s="21">
        <v>0.93</v>
      </c>
      <c r="AA98" s="154">
        <v>1.06</v>
      </c>
      <c r="AB98" s="15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</v>
      </c>
    </row>
    <row r="99" spans="1:65">
      <c r="A99" s="30"/>
      <c r="B99" s="19">
        <v>1</v>
      </c>
      <c r="C99" s="9">
        <v>2</v>
      </c>
      <c r="D99" s="11">
        <v>0.88</v>
      </c>
      <c r="E99" s="11">
        <v>0.94</v>
      </c>
      <c r="F99" s="11">
        <v>0.81767976685172394</v>
      </c>
      <c r="G99" s="11">
        <v>0.83</v>
      </c>
      <c r="H99" s="11">
        <v>0.98</v>
      </c>
      <c r="I99" s="11">
        <v>0.93</v>
      </c>
      <c r="J99" s="155">
        <v>1.0900000000000001</v>
      </c>
      <c r="K99" s="155">
        <v>1.1000000000000001</v>
      </c>
      <c r="L99" s="155" t="s">
        <v>111</v>
      </c>
      <c r="M99" s="11">
        <v>0.84</v>
      </c>
      <c r="N99" s="11">
        <v>0.92301352948972515</v>
      </c>
      <c r="O99" s="155" t="s">
        <v>112</v>
      </c>
      <c r="P99" s="155">
        <v>1</v>
      </c>
      <c r="Q99" s="155">
        <v>0.70479999999999998</v>
      </c>
      <c r="R99" s="11">
        <v>0.96</v>
      </c>
      <c r="S99" s="11">
        <v>0.91</v>
      </c>
      <c r="T99" s="11">
        <v>0.84</v>
      </c>
      <c r="U99" s="11">
        <v>0.94</v>
      </c>
      <c r="V99" s="11">
        <v>0.89</v>
      </c>
      <c r="W99" s="11">
        <v>0.87</v>
      </c>
      <c r="X99" s="155" t="s">
        <v>110</v>
      </c>
      <c r="Y99" s="155">
        <v>1</v>
      </c>
      <c r="Z99" s="11">
        <v>0.98</v>
      </c>
      <c r="AA99" s="155">
        <v>1.01</v>
      </c>
      <c r="AB99" s="15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3</v>
      </c>
      <c r="D100" s="11">
        <v>0.89</v>
      </c>
      <c r="E100" s="11">
        <v>1.02</v>
      </c>
      <c r="F100" s="11">
        <v>0.8345093422020895</v>
      </c>
      <c r="G100" s="11">
        <v>0.83</v>
      </c>
      <c r="H100" s="156">
        <v>0.67</v>
      </c>
      <c r="I100" s="11">
        <v>0.82</v>
      </c>
      <c r="J100" s="155">
        <v>1.05</v>
      </c>
      <c r="K100" s="155">
        <v>1</v>
      </c>
      <c r="L100" s="155" t="s">
        <v>111</v>
      </c>
      <c r="M100" s="11">
        <v>0.83</v>
      </c>
      <c r="N100" s="11">
        <v>0.91130278933308295</v>
      </c>
      <c r="O100" s="155" t="s">
        <v>112</v>
      </c>
      <c r="P100" s="155">
        <v>0.9</v>
      </c>
      <c r="Q100" s="155">
        <v>0.70879999999999999</v>
      </c>
      <c r="R100" s="11">
        <v>0.93</v>
      </c>
      <c r="S100" s="11">
        <v>0.96</v>
      </c>
      <c r="T100" s="11">
        <v>0.85</v>
      </c>
      <c r="U100" s="11">
        <v>0.95</v>
      </c>
      <c r="V100" s="11">
        <v>0.88</v>
      </c>
      <c r="W100" s="11">
        <v>0.85</v>
      </c>
      <c r="X100" s="155" t="s">
        <v>110</v>
      </c>
      <c r="Y100" s="155">
        <v>1.1000000000000001</v>
      </c>
      <c r="Z100" s="11">
        <v>0.95</v>
      </c>
      <c r="AA100" s="155">
        <v>1.04</v>
      </c>
      <c r="AB100" s="15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16</v>
      </c>
    </row>
    <row r="101" spans="1:65">
      <c r="A101" s="30"/>
      <c r="B101" s="19">
        <v>1</v>
      </c>
      <c r="C101" s="9">
        <v>4</v>
      </c>
      <c r="D101" s="11">
        <v>0.86</v>
      </c>
      <c r="E101" s="11">
        <v>0.97000000000000008</v>
      </c>
      <c r="F101" s="11">
        <v>0.84546674695266866</v>
      </c>
      <c r="G101" s="11">
        <v>0.89</v>
      </c>
      <c r="H101" s="11">
        <v>0.75</v>
      </c>
      <c r="I101" s="11">
        <v>0.95</v>
      </c>
      <c r="J101" s="155">
        <v>1.06</v>
      </c>
      <c r="K101" s="155">
        <v>1</v>
      </c>
      <c r="L101" s="155" t="s">
        <v>111</v>
      </c>
      <c r="M101" s="11">
        <v>0.85</v>
      </c>
      <c r="N101" s="11">
        <v>0.94322999575837729</v>
      </c>
      <c r="O101" s="155" t="s">
        <v>112</v>
      </c>
      <c r="P101" s="155">
        <v>0.9</v>
      </c>
      <c r="Q101" s="155">
        <v>0.69179999999999997</v>
      </c>
      <c r="R101" s="11">
        <v>0.92</v>
      </c>
      <c r="S101" s="11">
        <v>0.91</v>
      </c>
      <c r="T101" s="11">
        <v>0.85</v>
      </c>
      <c r="U101" s="11">
        <v>0.96</v>
      </c>
      <c r="V101" s="11">
        <v>0.89</v>
      </c>
      <c r="W101" s="11">
        <v>0.91</v>
      </c>
      <c r="X101" s="155" t="s">
        <v>110</v>
      </c>
      <c r="Y101" s="155">
        <v>1.1000000000000001</v>
      </c>
      <c r="Z101" s="11">
        <v>0.9</v>
      </c>
      <c r="AA101" s="155">
        <v>1.1000000000000001</v>
      </c>
      <c r="AB101" s="15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0.90081052941802009</v>
      </c>
    </row>
    <row r="102" spans="1:65">
      <c r="A102" s="30"/>
      <c r="B102" s="19">
        <v>1</v>
      </c>
      <c r="C102" s="9">
        <v>5</v>
      </c>
      <c r="D102" s="11">
        <v>0.93</v>
      </c>
      <c r="E102" s="11">
        <v>0.94</v>
      </c>
      <c r="F102" s="11">
        <v>0.82365417109622774</v>
      </c>
      <c r="G102" s="11">
        <v>0.91</v>
      </c>
      <c r="H102" s="11">
        <v>0.89</v>
      </c>
      <c r="I102" s="11">
        <v>0.9</v>
      </c>
      <c r="J102" s="155">
        <v>1.0900000000000001</v>
      </c>
      <c r="K102" s="155">
        <v>1.1000000000000001</v>
      </c>
      <c r="L102" s="155" t="s">
        <v>111</v>
      </c>
      <c r="M102" s="11">
        <v>0.87</v>
      </c>
      <c r="N102" s="11">
        <v>0.92572439244062499</v>
      </c>
      <c r="O102" s="155" t="s">
        <v>112</v>
      </c>
      <c r="P102" s="155">
        <v>0.9</v>
      </c>
      <c r="Q102" s="155">
        <v>0.68369999999999997</v>
      </c>
      <c r="R102" s="11">
        <v>0.95</v>
      </c>
      <c r="S102" s="11">
        <v>0.91</v>
      </c>
      <c r="T102" s="11">
        <v>0.84</v>
      </c>
      <c r="U102" s="11">
        <v>0.94</v>
      </c>
      <c r="V102" s="11">
        <v>0.88</v>
      </c>
      <c r="W102" s="11">
        <v>0.89</v>
      </c>
      <c r="X102" s="155" t="s">
        <v>110</v>
      </c>
      <c r="Y102" s="155">
        <v>1</v>
      </c>
      <c r="Z102" s="11">
        <v>0.96</v>
      </c>
      <c r="AA102" s="155">
        <v>1.1299999999999999</v>
      </c>
      <c r="AB102" s="15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72</v>
      </c>
    </row>
    <row r="103" spans="1:65">
      <c r="A103" s="30"/>
      <c r="B103" s="19">
        <v>1</v>
      </c>
      <c r="C103" s="9">
        <v>6</v>
      </c>
      <c r="D103" s="11">
        <v>0.88</v>
      </c>
      <c r="E103" s="11">
        <v>0.98</v>
      </c>
      <c r="F103" s="11">
        <v>0.84160994862873895</v>
      </c>
      <c r="G103" s="11">
        <v>0.86</v>
      </c>
      <c r="H103" s="11">
        <v>0.98</v>
      </c>
      <c r="I103" s="11">
        <v>0.97000000000000008</v>
      </c>
      <c r="J103" s="155">
        <v>1.1000000000000001</v>
      </c>
      <c r="K103" s="155">
        <v>1</v>
      </c>
      <c r="L103" s="155" t="s">
        <v>111</v>
      </c>
      <c r="M103" s="11"/>
      <c r="N103" s="11">
        <v>0.9186177802973895</v>
      </c>
      <c r="O103" s="155" t="s">
        <v>112</v>
      </c>
      <c r="P103" s="155">
        <v>1</v>
      </c>
      <c r="Q103" s="155">
        <v>0.74199999999999999</v>
      </c>
      <c r="R103" s="11">
        <v>0.93</v>
      </c>
      <c r="S103" s="11">
        <v>0.91</v>
      </c>
      <c r="T103" s="11">
        <v>0.83</v>
      </c>
      <c r="U103" s="11">
        <v>0.9900000000000001</v>
      </c>
      <c r="V103" s="11">
        <v>0.89</v>
      </c>
      <c r="W103" s="11">
        <v>0.89</v>
      </c>
      <c r="X103" s="155" t="s">
        <v>110</v>
      </c>
      <c r="Y103" s="155">
        <v>1.1000000000000001</v>
      </c>
      <c r="Z103" s="11">
        <v>0.94</v>
      </c>
      <c r="AA103" s="155">
        <v>1.08</v>
      </c>
      <c r="AB103" s="15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6"/>
    </row>
    <row r="104" spans="1:65">
      <c r="A104" s="30"/>
      <c r="B104" s="20" t="s">
        <v>282</v>
      </c>
      <c r="C104" s="12"/>
      <c r="D104" s="22">
        <v>0.8866666666666666</v>
      </c>
      <c r="E104" s="22">
        <v>0.98000000000000009</v>
      </c>
      <c r="F104" s="22">
        <v>0.83253084063494753</v>
      </c>
      <c r="G104" s="22">
        <v>0.8666666666666667</v>
      </c>
      <c r="H104" s="22">
        <v>0.87000000000000011</v>
      </c>
      <c r="I104" s="22">
        <v>0.91166666666666663</v>
      </c>
      <c r="J104" s="22">
        <v>1.0816666666666668</v>
      </c>
      <c r="K104" s="22">
        <v>1.05</v>
      </c>
      <c r="L104" s="22" t="s">
        <v>825</v>
      </c>
      <c r="M104" s="22">
        <v>0.83200000000000007</v>
      </c>
      <c r="N104" s="22">
        <v>0.92762710063535136</v>
      </c>
      <c r="O104" s="22" t="s">
        <v>825</v>
      </c>
      <c r="P104" s="22">
        <v>0.93333333333333324</v>
      </c>
      <c r="Q104" s="22">
        <v>0.71168333333333333</v>
      </c>
      <c r="R104" s="22">
        <v>0.93666666666666665</v>
      </c>
      <c r="S104" s="22">
        <v>0.92</v>
      </c>
      <c r="T104" s="22">
        <v>0.84</v>
      </c>
      <c r="U104" s="22">
        <v>0.95833333333333337</v>
      </c>
      <c r="V104" s="22">
        <v>0.88666666666666671</v>
      </c>
      <c r="W104" s="22">
        <v>0.87999999999999989</v>
      </c>
      <c r="X104" s="22" t="s">
        <v>825</v>
      </c>
      <c r="Y104" s="22">
        <v>1.0666666666666667</v>
      </c>
      <c r="Z104" s="22">
        <v>0.94333333333333336</v>
      </c>
      <c r="AA104" s="22">
        <v>1.07</v>
      </c>
      <c r="AB104" s="15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6"/>
    </row>
    <row r="105" spans="1:65">
      <c r="A105" s="30"/>
      <c r="B105" s="3" t="s">
        <v>283</v>
      </c>
      <c r="C105" s="29"/>
      <c r="D105" s="11">
        <v>0.88</v>
      </c>
      <c r="E105" s="11">
        <v>0.97500000000000009</v>
      </c>
      <c r="F105" s="11">
        <v>0.8333872051401624</v>
      </c>
      <c r="G105" s="11">
        <v>0.87</v>
      </c>
      <c r="H105" s="11">
        <v>0.91999999999999993</v>
      </c>
      <c r="I105" s="11">
        <v>0.91500000000000004</v>
      </c>
      <c r="J105" s="11">
        <v>1.0900000000000001</v>
      </c>
      <c r="K105" s="11">
        <v>1.05</v>
      </c>
      <c r="L105" s="11" t="s">
        <v>825</v>
      </c>
      <c r="M105" s="11">
        <v>0.84</v>
      </c>
      <c r="N105" s="11">
        <v>0.92436896096517507</v>
      </c>
      <c r="O105" s="11" t="s">
        <v>825</v>
      </c>
      <c r="P105" s="11">
        <v>0.9</v>
      </c>
      <c r="Q105" s="11">
        <v>0.70679999999999998</v>
      </c>
      <c r="R105" s="11">
        <v>0.93</v>
      </c>
      <c r="S105" s="11">
        <v>0.91</v>
      </c>
      <c r="T105" s="11">
        <v>0.84</v>
      </c>
      <c r="U105" s="11">
        <v>0.95499999999999996</v>
      </c>
      <c r="V105" s="11">
        <v>0.89</v>
      </c>
      <c r="W105" s="11">
        <v>0.88</v>
      </c>
      <c r="X105" s="11" t="s">
        <v>825</v>
      </c>
      <c r="Y105" s="11">
        <v>1.1000000000000001</v>
      </c>
      <c r="Z105" s="11">
        <v>0.94499999999999995</v>
      </c>
      <c r="AA105" s="11">
        <v>1.07</v>
      </c>
      <c r="AB105" s="15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6"/>
    </row>
    <row r="106" spans="1:65">
      <c r="A106" s="30"/>
      <c r="B106" s="3" t="s">
        <v>284</v>
      </c>
      <c r="C106" s="29"/>
      <c r="D106" s="23">
        <v>2.3380903889000264E-2</v>
      </c>
      <c r="E106" s="23">
        <v>3.847076812334272E-2</v>
      </c>
      <c r="F106" s="23">
        <v>1.0517629317876304E-2</v>
      </c>
      <c r="G106" s="23">
        <v>3.2659863237109066E-2</v>
      </c>
      <c r="H106" s="23">
        <v>0.13069047402163492</v>
      </c>
      <c r="I106" s="23">
        <v>5.2694085689635697E-2</v>
      </c>
      <c r="J106" s="23">
        <v>2.1369760566432826E-2</v>
      </c>
      <c r="K106" s="23">
        <v>5.4772255750516662E-2</v>
      </c>
      <c r="L106" s="23" t="s">
        <v>825</v>
      </c>
      <c r="M106" s="23">
        <v>3.7682887362833532E-2</v>
      </c>
      <c r="N106" s="23">
        <v>1.326628953499269E-2</v>
      </c>
      <c r="O106" s="23" t="s">
        <v>825</v>
      </c>
      <c r="P106" s="23">
        <v>5.1639777949432218E-2</v>
      </c>
      <c r="Q106" s="23">
        <v>2.4080732270150486E-2</v>
      </c>
      <c r="R106" s="23">
        <v>1.5055453054181579E-2</v>
      </c>
      <c r="S106" s="23">
        <v>1.9999999999999976E-2</v>
      </c>
      <c r="T106" s="23">
        <v>8.9442719099991665E-3</v>
      </c>
      <c r="U106" s="23">
        <v>1.9407902170679583E-2</v>
      </c>
      <c r="V106" s="23">
        <v>5.1639777949432268E-3</v>
      </c>
      <c r="W106" s="23">
        <v>2.0976176963403051E-2</v>
      </c>
      <c r="X106" s="23" t="s">
        <v>825</v>
      </c>
      <c r="Y106" s="23">
        <v>5.1639777949432274E-2</v>
      </c>
      <c r="Z106" s="23">
        <v>2.7325202042558908E-2</v>
      </c>
      <c r="AA106" s="23">
        <v>4.2895221179054407E-2</v>
      </c>
      <c r="AB106" s="212"/>
      <c r="AC106" s="213"/>
      <c r="AD106" s="213"/>
      <c r="AE106" s="213"/>
      <c r="AF106" s="213"/>
      <c r="AG106" s="213"/>
      <c r="AH106" s="213"/>
      <c r="AI106" s="213"/>
      <c r="AJ106" s="213"/>
      <c r="AK106" s="213"/>
      <c r="AL106" s="213"/>
      <c r="AM106" s="213"/>
      <c r="AN106" s="213"/>
      <c r="AO106" s="213"/>
      <c r="AP106" s="213"/>
      <c r="AQ106" s="213"/>
      <c r="AR106" s="213"/>
      <c r="AS106" s="213"/>
      <c r="AT106" s="213"/>
      <c r="AU106" s="213"/>
      <c r="AV106" s="213"/>
      <c r="AW106" s="213"/>
      <c r="AX106" s="213"/>
      <c r="AY106" s="213"/>
      <c r="AZ106" s="213"/>
      <c r="BA106" s="213"/>
      <c r="BB106" s="213"/>
      <c r="BC106" s="213"/>
      <c r="BD106" s="213"/>
      <c r="BE106" s="213"/>
      <c r="BF106" s="213"/>
      <c r="BG106" s="213"/>
      <c r="BH106" s="213"/>
      <c r="BI106" s="213"/>
      <c r="BJ106" s="213"/>
      <c r="BK106" s="213"/>
      <c r="BL106" s="213"/>
      <c r="BM106" s="57"/>
    </row>
    <row r="107" spans="1:65">
      <c r="A107" s="30"/>
      <c r="B107" s="3" t="s">
        <v>87</v>
      </c>
      <c r="C107" s="29"/>
      <c r="D107" s="13">
        <v>2.6369440476316088E-2</v>
      </c>
      <c r="E107" s="13">
        <v>3.9255885840145631E-2</v>
      </c>
      <c r="F107" s="13">
        <v>1.2633320958842568E-2</v>
      </c>
      <c r="G107" s="13">
        <v>3.7684457581279689E-2</v>
      </c>
      <c r="H107" s="13">
        <v>0.15021893565705161</v>
      </c>
      <c r="I107" s="13">
        <v>5.7799728361574806E-2</v>
      </c>
      <c r="J107" s="13">
        <v>1.9756327180061161E-2</v>
      </c>
      <c r="K107" s="13">
        <v>5.2164053095730155E-2</v>
      </c>
      <c r="L107" s="13" t="s">
        <v>825</v>
      </c>
      <c r="M107" s="13">
        <v>4.5291931926482606E-2</v>
      </c>
      <c r="N107" s="13">
        <v>1.4301317335280877E-2</v>
      </c>
      <c r="O107" s="13" t="s">
        <v>825</v>
      </c>
      <c r="P107" s="13">
        <v>5.5328333517248814E-2</v>
      </c>
      <c r="Q107" s="13">
        <v>3.3836302105548562E-2</v>
      </c>
      <c r="R107" s="13">
        <v>1.6073437424393145E-2</v>
      </c>
      <c r="S107" s="13">
        <v>2.173913043478258E-2</v>
      </c>
      <c r="T107" s="13">
        <v>1.0647942749999008E-2</v>
      </c>
      <c r="U107" s="13">
        <v>2.0251724004187389E-2</v>
      </c>
      <c r="V107" s="13">
        <v>5.8240351070788267E-3</v>
      </c>
      <c r="W107" s="13">
        <v>2.3836564731139834E-2</v>
      </c>
      <c r="X107" s="13" t="s">
        <v>825</v>
      </c>
      <c r="Y107" s="13">
        <v>4.8412291827592754E-2</v>
      </c>
      <c r="Z107" s="13">
        <v>2.8966645274797427E-2</v>
      </c>
      <c r="AA107" s="13">
        <v>4.0088991756125611E-2</v>
      </c>
      <c r="AB107" s="15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6"/>
    </row>
    <row r="108" spans="1:65">
      <c r="A108" s="30"/>
      <c r="B108" s="3" t="s">
        <v>285</v>
      </c>
      <c r="C108" s="29"/>
      <c r="D108" s="13">
        <v>-1.5701262684497341E-2</v>
      </c>
      <c r="E108" s="13">
        <v>8.7909130717134687E-2</v>
      </c>
      <c r="F108" s="13">
        <v>-7.579805803023365E-2</v>
      </c>
      <c r="G108" s="13">
        <v>-3.7903489841989768E-2</v>
      </c>
      <c r="H108" s="13">
        <v>-3.4203118649074327E-2</v>
      </c>
      <c r="I108" s="13">
        <v>1.2051521262368414E-2</v>
      </c>
      <c r="J108" s="13">
        <v>0.20077045210105515</v>
      </c>
      <c r="K108" s="13">
        <v>0.1656169257683584</v>
      </c>
      <c r="L108" s="13" t="s">
        <v>825</v>
      </c>
      <c r="M108" s="13">
        <v>-7.6387350248310226E-2</v>
      </c>
      <c r="N108" s="13">
        <v>2.9769380287613334E-2</v>
      </c>
      <c r="O108" s="13" t="s">
        <v>825</v>
      </c>
      <c r="P108" s="13">
        <v>3.6103934016318506E-2</v>
      </c>
      <c r="Q108" s="13">
        <v>-0.20995224845659244</v>
      </c>
      <c r="R108" s="13">
        <v>3.9804305209234059E-2</v>
      </c>
      <c r="S108" s="13">
        <v>2.1302449244656962E-2</v>
      </c>
      <c r="T108" s="13">
        <v>-6.75064593853133E-2</v>
      </c>
      <c r="U108" s="13">
        <v>6.3856717963184373E-2</v>
      </c>
      <c r="V108" s="13">
        <v>-1.570126268449723E-2</v>
      </c>
      <c r="W108" s="13">
        <v>-2.3102005070328224E-2</v>
      </c>
      <c r="X108" s="13" t="s">
        <v>825</v>
      </c>
      <c r="Y108" s="13">
        <v>0.1841187817329355</v>
      </c>
      <c r="Z108" s="13">
        <v>4.7205047595064942E-2</v>
      </c>
      <c r="AA108" s="13">
        <v>0.18781915292585105</v>
      </c>
      <c r="AB108" s="15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6"/>
    </row>
    <row r="109" spans="1:65">
      <c r="A109" s="30"/>
      <c r="B109" s="46" t="s">
        <v>286</v>
      </c>
      <c r="C109" s="47"/>
      <c r="D109" s="45">
        <v>0.16</v>
      </c>
      <c r="E109" s="45">
        <v>1.05</v>
      </c>
      <c r="F109" s="45">
        <v>0.87</v>
      </c>
      <c r="G109" s="45">
        <v>0.42</v>
      </c>
      <c r="H109" s="45">
        <v>0.38</v>
      </c>
      <c r="I109" s="45">
        <v>0.16</v>
      </c>
      <c r="J109" s="45">
        <v>2.38</v>
      </c>
      <c r="K109" s="45" t="s">
        <v>287</v>
      </c>
      <c r="L109" s="45" t="s">
        <v>287</v>
      </c>
      <c r="M109" s="45">
        <v>0.88</v>
      </c>
      <c r="N109" s="45">
        <v>0.37</v>
      </c>
      <c r="O109" s="45">
        <v>20.89</v>
      </c>
      <c r="P109" s="45" t="s">
        <v>287</v>
      </c>
      <c r="Q109" s="45">
        <v>2.4500000000000002</v>
      </c>
      <c r="R109" s="45">
        <v>0.49</v>
      </c>
      <c r="S109" s="45">
        <v>0.27</v>
      </c>
      <c r="T109" s="45">
        <v>0.77</v>
      </c>
      <c r="U109" s="45">
        <v>0.77</v>
      </c>
      <c r="V109" s="45">
        <v>0.16</v>
      </c>
      <c r="W109" s="45">
        <v>0.25</v>
      </c>
      <c r="X109" s="45">
        <v>5.21</v>
      </c>
      <c r="Y109" s="45" t="s">
        <v>287</v>
      </c>
      <c r="Z109" s="45">
        <v>0.57999999999999996</v>
      </c>
      <c r="AA109" s="45">
        <v>2.23</v>
      </c>
      <c r="AB109" s="15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6"/>
    </row>
    <row r="110" spans="1:65">
      <c r="B110" s="158" t="s">
        <v>325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BM110" s="56"/>
    </row>
    <row r="111" spans="1:65">
      <c r="B111" s="159" t="s">
        <v>322</v>
      </c>
      <c r="BM111" s="56"/>
    </row>
    <row r="112" spans="1:65">
      <c r="BM112" s="56"/>
    </row>
    <row r="113" spans="1:65" ht="15">
      <c r="B113" s="8" t="s">
        <v>576</v>
      </c>
      <c r="BM113" s="28" t="s">
        <v>67</v>
      </c>
    </row>
    <row r="114" spans="1:65" ht="15">
      <c r="A114" s="25" t="s">
        <v>16</v>
      </c>
      <c r="B114" s="18" t="s">
        <v>119</v>
      </c>
      <c r="C114" s="15" t="s">
        <v>120</v>
      </c>
      <c r="D114" s="16" t="s">
        <v>243</v>
      </c>
      <c r="E114" s="17" t="s">
        <v>243</v>
      </c>
      <c r="F114" s="17" t="s">
        <v>243</v>
      </c>
      <c r="G114" s="17" t="s">
        <v>243</v>
      </c>
      <c r="H114" s="17" t="s">
        <v>243</v>
      </c>
      <c r="I114" s="17" t="s">
        <v>243</v>
      </c>
      <c r="J114" s="17" t="s">
        <v>243</v>
      </c>
      <c r="K114" s="17" t="s">
        <v>243</v>
      </c>
      <c r="L114" s="17" t="s">
        <v>243</v>
      </c>
      <c r="M114" s="17" t="s">
        <v>243</v>
      </c>
      <c r="N114" s="17" t="s">
        <v>243</v>
      </c>
      <c r="O114" s="17" t="s">
        <v>243</v>
      </c>
      <c r="P114" s="17" t="s">
        <v>243</v>
      </c>
      <c r="Q114" s="17" t="s">
        <v>243</v>
      </c>
      <c r="R114" s="17" t="s">
        <v>243</v>
      </c>
      <c r="S114" s="17" t="s">
        <v>243</v>
      </c>
      <c r="T114" s="17" t="s">
        <v>243</v>
      </c>
      <c r="U114" s="17" t="s">
        <v>243</v>
      </c>
      <c r="V114" s="17" t="s">
        <v>243</v>
      </c>
      <c r="W114" s="17" t="s">
        <v>243</v>
      </c>
      <c r="X114" s="17" t="s">
        <v>243</v>
      </c>
      <c r="Y114" s="17" t="s">
        <v>243</v>
      </c>
      <c r="Z114" s="17" t="s">
        <v>243</v>
      </c>
      <c r="AA114" s="17" t="s">
        <v>243</v>
      </c>
      <c r="AB114" s="17" t="s">
        <v>243</v>
      </c>
      <c r="AC114" s="17" t="s">
        <v>243</v>
      </c>
      <c r="AD114" s="17" t="s">
        <v>243</v>
      </c>
      <c r="AE114" s="17" t="s">
        <v>243</v>
      </c>
      <c r="AF114" s="17" t="s">
        <v>243</v>
      </c>
      <c r="AG114" s="15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244</v>
      </c>
      <c r="C115" s="9" t="s">
        <v>244</v>
      </c>
      <c r="D115" s="151" t="s">
        <v>246</v>
      </c>
      <c r="E115" s="152" t="s">
        <v>247</v>
      </c>
      <c r="F115" s="152" t="s">
        <v>248</v>
      </c>
      <c r="G115" s="152" t="s">
        <v>249</v>
      </c>
      <c r="H115" s="152" t="s">
        <v>250</v>
      </c>
      <c r="I115" s="152" t="s">
        <v>251</v>
      </c>
      <c r="J115" s="152" t="s">
        <v>252</v>
      </c>
      <c r="K115" s="152" t="s">
        <v>253</v>
      </c>
      <c r="L115" s="152" t="s">
        <v>254</v>
      </c>
      <c r="M115" s="152" t="s">
        <v>255</v>
      </c>
      <c r="N115" s="152" t="s">
        <v>256</v>
      </c>
      <c r="O115" s="152" t="s">
        <v>257</v>
      </c>
      <c r="P115" s="152" t="s">
        <v>258</v>
      </c>
      <c r="Q115" s="152" t="s">
        <v>259</v>
      </c>
      <c r="R115" s="152" t="s">
        <v>260</v>
      </c>
      <c r="S115" s="152" t="s">
        <v>262</v>
      </c>
      <c r="T115" s="152" t="s">
        <v>263</v>
      </c>
      <c r="U115" s="152" t="s">
        <v>264</v>
      </c>
      <c r="V115" s="152" t="s">
        <v>265</v>
      </c>
      <c r="W115" s="152" t="s">
        <v>288</v>
      </c>
      <c r="X115" s="152" t="s">
        <v>266</v>
      </c>
      <c r="Y115" s="152" t="s">
        <v>267</v>
      </c>
      <c r="Z115" s="152" t="s">
        <v>268</v>
      </c>
      <c r="AA115" s="152" t="s">
        <v>269</v>
      </c>
      <c r="AB115" s="152" t="s">
        <v>270</v>
      </c>
      <c r="AC115" s="152" t="s">
        <v>271</v>
      </c>
      <c r="AD115" s="152" t="s">
        <v>272</v>
      </c>
      <c r="AE115" s="152" t="s">
        <v>273</v>
      </c>
      <c r="AF115" s="152" t="s">
        <v>274</v>
      </c>
      <c r="AG115" s="15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290</v>
      </c>
      <c r="E116" s="11" t="s">
        <v>290</v>
      </c>
      <c r="F116" s="11" t="s">
        <v>290</v>
      </c>
      <c r="G116" s="11" t="s">
        <v>290</v>
      </c>
      <c r="H116" s="11" t="s">
        <v>290</v>
      </c>
      <c r="I116" s="11" t="s">
        <v>290</v>
      </c>
      <c r="J116" s="11" t="s">
        <v>290</v>
      </c>
      <c r="K116" s="11" t="s">
        <v>312</v>
      </c>
      <c r="L116" s="11" t="s">
        <v>290</v>
      </c>
      <c r="M116" s="11" t="s">
        <v>320</v>
      </c>
      <c r="N116" s="11" t="s">
        <v>312</v>
      </c>
      <c r="O116" s="11" t="s">
        <v>313</v>
      </c>
      <c r="P116" s="11" t="s">
        <v>290</v>
      </c>
      <c r="Q116" s="11" t="s">
        <v>312</v>
      </c>
      <c r="R116" s="11" t="s">
        <v>290</v>
      </c>
      <c r="S116" s="11" t="s">
        <v>290</v>
      </c>
      <c r="T116" s="11" t="s">
        <v>290</v>
      </c>
      <c r="U116" s="11" t="s">
        <v>290</v>
      </c>
      <c r="V116" s="11" t="s">
        <v>290</v>
      </c>
      <c r="W116" s="11" t="s">
        <v>290</v>
      </c>
      <c r="X116" s="11" t="s">
        <v>290</v>
      </c>
      <c r="Y116" s="11" t="s">
        <v>312</v>
      </c>
      <c r="Z116" s="11" t="s">
        <v>312</v>
      </c>
      <c r="AA116" s="11" t="s">
        <v>290</v>
      </c>
      <c r="AB116" s="11" t="s">
        <v>312</v>
      </c>
      <c r="AC116" s="11" t="s">
        <v>312</v>
      </c>
      <c r="AD116" s="11" t="s">
        <v>290</v>
      </c>
      <c r="AE116" s="11" t="s">
        <v>290</v>
      </c>
      <c r="AF116" s="11" t="s">
        <v>312</v>
      </c>
      <c r="AG116" s="15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 t="s">
        <v>314</v>
      </c>
      <c r="E117" s="26" t="s">
        <v>125</v>
      </c>
      <c r="F117" s="26" t="s">
        <v>315</v>
      </c>
      <c r="G117" s="26" t="s">
        <v>315</v>
      </c>
      <c r="H117" s="26" t="s">
        <v>314</v>
      </c>
      <c r="I117" s="26" t="s">
        <v>314</v>
      </c>
      <c r="J117" s="26" t="s">
        <v>316</v>
      </c>
      <c r="K117" s="26" t="s">
        <v>317</v>
      </c>
      <c r="L117" s="26" t="s">
        <v>317</v>
      </c>
      <c r="M117" s="26" t="s">
        <v>321</v>
      </c>
      <c r="N117" s="26" t="s">
        <v>317</v>
      </c>
      <c r="O117" s="26" t="s">
        <v>316</v>
      </c>
      <c r="P117" s="26" t="s">
        <v>314</v>
      </c>
      <c r="Q117" s="26" t="s">
        <v>314</v>
      </c>
      <c r="R117" s="26" t="s">
        <v>316</v>
      </c>
      <c r="S117" s="26" t="s">
        <v>314</v>
      </c>
      <c r="T117" s="26" t="s">
        <v>314</v>
      </c>
      <c r="U117" s="26" t="s">
        <v>314</v>
      </c>
      <c r="V117" s="26" t="s">
        <v>314</v>
      </c>
      <c r="W117" s="26" t="s">
        <v>314</v>
      </c>
      <c r="X117" s="26" t="s">
        <v>318</v>
      </c>
      <c r="Y117" s="26" t="s">
        <v>316</v>
      </c>
      <c r="Z117" s="26" t="s">
        <v>316</v>
      </c>
      <c r="AA117" s="26" t="s">
        <v>280</v>
      </c>
      <c r="AB117" s="26" t="s">
        <v>315</v>
      </c>
      <c r="AC117" s="26" t="s">
        <v>314</v>
      </c>
      <c r="AD117" s="26" t="s">
        <v>314</v>
      </c>
      <c r="AE117" s="26" t="s">
        <v>279</v>
      </c>
      <c r="AF117" s="26" t="s">
        <v>316</v>
      </c>
      <c r="AG117" s="15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3</v>
      </c>
    </row>
    <row r="118" spans="1:65">
      <c r="A118" s="30"/>
      <c r="B118" s="18">
        <v>1</v>
      </c>
      <c r="C118" s="14">
        <v>1</v>
      </c>
      <c r="D118" s="154">
        <v>1.31</v>
      </c>
      <c r="E118" s="21">
        <v>1.85</v>
      </c>
      <c r="F118" s="154" t="s">
        <v>299</v>
      </c>
      <c r="G118" s="21">
        <v>1.59</v>
      </c>
      <c r="H118" s="21">
        <v>2.0499999999999998</v>
      </c>
      <c r="I118" s="21">
        <v>1.64</v>
      </c>
      <c r="J118" s="21">
        <v>1.65</v>
      </c>
      <c r="K118" s="21">
        <v>1.71</v>
      </c>
      <c r="L118" s="21">
        <v>1.9</v>
      </c>
      <c r="M118" s="21">
        <v>1.38</v>
      </c>
      <c r="N118" s="21">
        <v>1.7461156126526034</v>
      </c>
      <c r="O118" s="154" t="s">
        <v>112</v>
      </c>
      <c r="P118" s="21">
        <v>1.68</v>
      </c>
      <c r="Q118" s="21">
        <v>1.78</v>
      </c>
      <c r="R118" s="21">
        <v>1.6410499999999999</v>
      </c>
      <c r="S118" s="21">
        <v>1.6</v>
      </c>
      <c r="T118" s="21">
        <v>1.78</v>
      </c>
      <c r="U118" s="21">
        <v>1.6</v>
      </c>
      <c r="V118" s="21">
        <v>1.72</v>
      </c>
      <c r="W118" s="21">
        <v>1.69</v>
      </c>
      <c r="X118" s="21">
        <v>1.5</v>
      </c>
      <c r="Y118" s="21">
        <v>1.6</v>
      </c>
      <c r="Z118" s="21">
        <v>1.72</v>
      </c>
      <c r="AA118" s="21">
        <v>1.74</v>
      </c>
      <c r="AB118" s="21">
        <v>1.82</v>
      </c>
      <c r="AC118" s="21">
        <v>1.66</v>
      </c>
      <c r="AD118" s="21">
        <v>1.85</v>
      </c>
      <c r="AE118" s="21">
        <v>1.9</v>
      </c>
      <c r="AF118" s="21">
        <v>1.77</v>
      </c>
      <c r="AG118" s="15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55">
        <v>1.36</v>
      </c>
      <c r="E119" s="11">
        <v>1.84</v>
      </c>
      <c r="F119" s="155" t="s">
        <v>299</v>
      </c>
      <c r="G119" s="11">
        <v>1.54</v>
      </c>
      <c r="H119" s="156">
        <v>2.23</v>
      </c>
      <c r="I119" s="11">
        <v>1.63</v>
      </c>
      <c r="J119" s="11">
        <v>1.65</v>
      </c>
      <c r="K119" s="11">
        <v>1.72</v>
      </c>
      <c r="L119" s="11">
        <v>1.9</v>
      </c>
      <c r="M119" s="11">
        <v>1.63</v>
      </c>
      <c r="N119" s="11">
        <v>1.7050454895107061</v>
      </c>
      <c r="O119" s="155" t="s">
        <v>112</v>
      </c>
      <c r="P119" s="11">
        <v>1.68</v>
      </c>
      <c r="Q119" s="11">
        <v>1.85</v>
      </c>
      <c r="R119" s="11">
        <v>1.609</v>
      </c>
      <c r="S119" s="11">
        <v>1.74</v>
      </c>
      <c r="T119" s="11">
        <v>1.78</v>
      </c>
      <c r="U119" s="11">
        <v>1.64</v>
      </c>
      <c r="V119" s="11">
        <v>1.64</v>
      </c>
      <c r="W119" s="11">
        <v>1.68</v>
      </c>
      <c r="X119" s="11">
        <v>1.47</v>
      </c>
      <c r="Y119" s="11">
        <v>1.6</v>
      </c>
      <c r="Z119" s="11">
        <v>1.69</v>
      </c>
      <c r="AA119" s="11">
        <v>1.78</v>
      </c>
      <c r="AB119" s="11">
        <v>1.79</v>
      </c>
      <c r="AC119" s="11">
        <v>1.73</v>
      </c>
      <c r="AD119" s="11">
        <v>1.86</v>
      </c>
      <c r="AE119" s="11">
        <v>1.7</v>
      </c>
      <c r="AF119" s="11">
        <v>1.8</v>
      </c>
      <c r="AG119" s="15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11</v>
      </c>
    </row>
    <row r="120" spans="1:65">
      <c r="A120" s="30"/>
      <c r="B120" s="19">
        <v>1</v>
      </c>
      <c r="C120" s="9">
        <v>3</v>
      </c>
      <c r="D120" s="155">
        <v>1.36</v>
      </c>
      <c r="E120" s="11">
        <v>1.84</v>
      </c>
      <c r="F120" s="155" t="s">
        <v>299</v>
      </c>
      <c r="G120" s="11">
        <v>1.53</v>
      </c>
      <c r="H120" s="11">
        <v>1.9800000000000002</v>
      </c>
      <c r="I120" s="11">
        <v>1.9400000000000002</v>
      </c>
      <c r="J120" s="11">
        <v>1.69</v>
      </c>
      <c r="K120" s="11">
        <v>1.68</v>
      </c>
      <c r="L120" s="11">
        <v>1.9</v>
      </c>
      <c r="M120" s="11">
        <v>1.64</v>
      </c>
      <c r="N120" s="11">
        <v>1.7130641285438613</v>
      </c>
      <c r="O120" s="155" t="s">
        <v>112</v>
      </c>
      <c r="P120" s="11">
        <v>1.79</v>
      </c>
      <c r="Q120" s="11">
        <v>1.89</v>
      </c>
      <c r="R120" s="11">
        <v>1.61965</v>
      </c>
      <c r="S120" s="11">
        <v>1.64</v>
      </c>
      <c r="T120" s="11">
        <v>1.92</v>
      </c>
      <c r="U120" s="11">
        <v>1.66</v>
      </c>
      <c r="V120" s="11">
        <v>1.68</v>
      </c>
      <c r="W120" s="11">
        <v>1.71</v>
      </c>
      <c r="X120" s="11">
        <v>1.44</v>
      </c>
      <c r="Y120" s="11">
        <v>1.6</v>
      </c>
      <c r="Z120" s="11">
        <v>1.69</v>
      </c>
      <c r="AA120" s="11">
        <v>1.72</v>
      </c>
      <c r="AB120" s="11">
        <v>1.79</v>
      </c>
      <c r="AC120" s="11">
        <v>1.61</v>
      </c>
      <c r="AD120" s="11">
        <v>1.79</v>
      </c>
      <c r="AE120" s="11">
        <v>1.6</v>
      </c>
      <c r="AF120" s="11">
        <v>1.78</v>
      </c>
      <c r="AG120" s="15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19">
        <v>1</v>
      </c>
      <c r="C121" s="9">
        <v>4</v>
      </c>
      <c r="D121" s="155">
        <v>1.33</v>
      </c>
      <c r="E121" s="11">
        <v>1.86</v>
      </c>
      <c r="F121" s="155" t="s">
        <v>299</v>
      </c>
      <c r="G121" s="11">
        <v>1.54</v>
      </c>
      <c r="H121" s="11">
        <v>1.86</v>
      </c>
      <c r="I121" s="11">
        <v>1.57</v>
      </c>
      <c r="J121" s="11">
        <v>1.72</v>
      </c>
      <c r="K121" s="11">
        <v>1.71</v>
      </c>
      <c r="L121" s="11">
        <v>1.9</v>
      </c>
      <c r="M121" s="11">
        <v>1.67</v>
      </c>
      <c r="N121" s="11">
        <v>1.7174981912404645</v>
      </c>
      <c r="O121" s="155" t="s">
        <v>112</v>
      </c>
      <c r="P121" s="11">
        <v>1.7</v>
      </c>
      <c r="Q121" s="11">
        <v>1.81</v>
      </c>
      <c r="R121" s="11">
        <v>1.58795</v>
      </c>
      <c r="S121" s="11">
        <v>1.62</v>
      </c>
      <c r="T121" s="11">
        <v>1.68</v>
      </c>
      <c r="U121" s="11">
        <v>1.65</v>
      </c>
      <c r="V121" s="11">
        <v>1.73</v>
      </c>
      <c r="W121" s="11">
        <v>1.7</v>
      </c>
      <c r="X121" s="11">
        <v>1.49</v>
      </c>
      <c r="Y121" s="11">
        <v>1.6</v>
      </c>
      <c r="Z121" s="11">
        <v>1.69</v>
      </c>
      <c r="AA121" s="11">
        <v>1.65</v>
      </c>
      <c r="AB121" s="11">
        <v>1.82</v>
      </c>
      <c r="AC121" s="11">
        <v>1.68</v>
      </c>
      <c r="AD121" s="11">
        <v>1.78</v>
      </c>
      <c r="AE121" s="11">
        <v>1.6</v>
      </c>
      <c r="AF121" s="11">
        <v>1.79</v>
      </c>
      <c r="AG121" s="15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1.7099419217192477</v>
      </c>
    </row>
    <row r="122" spans="1:65">
      <c r="A122" s="30"/>
      <c r="B122" s="19">
        <v>1</v>
      </c>
      <c r="C122" s="9">
        <v>5</v>
      </c>
      <c r="D122" s="155">
        <v>1.4</v>
      </c>
      <c r="E122" s="11">
        <v>1.8</v>
      </c>
      <c r="F122" s="155" t="s">
        <v>299</v>
      </c>
      <c r="G122" s="11">
        <v>1.56</v>
      </c>
      <c r="H122" s="11">
        <v>1.87</v>
      </c>
      <c r="I122" s="11">
        <v>1.6</v>
      </c>
      <c r="J122" s="11">
        <v>1.72</v>
      </c>
      <c r="K122" s="11">
        <v>1.68</v>
      </c>
      <c r="L122" s="11">
        <v>2</v>
      </c>
      <c r="M122" s="11">
        <v>1.71</v>
      </c>
      <c r="N122" s="11">
        <v>1.6956350668969256</v>
      </c>
      <c r="O122" s="155" t="s">
        <v>112</v>
      </c>
      <c r="P122" s="11">
        <v>1.72</v>
      </c>
      <c r="Q122" s="11">
        <v>1.75</v>
      </c>
      <c r="R122" s="11">
        <v>1.6117999999999999</v>
      </c>
      <c r="S122" s="11">
        <v>1.67</v>
      </c>
      <c r="T122" s="11">
        <v>1.89</v>
      </c>
      <c r="U122" s="11">
        <v>1.64</v>
      </c>
      <c r="V122" s="11">
        <v>1.66</v>
      </c>
      <c r="W122" s="11">
        <v>1.7</v>
      </c>
      <c r="X122" s="11">
        <v>1.5</v>
      </c>
      <c r="Y122" s="11">
        <v>1.6</v>
      </c>
      <c r="Z122" s="11">
        <v>1.7</v>
      </c>
      <c r="AA122" s="11">
        <v>1.6</v>
      </c>
      <c r="AB122" s="11">
        <v>1.84</v>
      </c>
      <c r="AC122" s="11">
        <v>1.61</v>
      </c>
      <c r="AD122" s="11">
        <v>1.8</v>
      </c>
      <c r="AE122" s="11">
        <v>1.8</v>
      </c>
      <c r="AF122" s="11">
        <v>1.8</v>
      </c>
      <c r="AG122" s="15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73</v>
      </c>
    </row>
    <row r="123" spans="1:65">
      <c r="A123" s="30"/>
      <c r="B123" s="19">
        <v>1</v>
      </c>
      <c r="C123" s="9">
        <v>6</v>
      </c>
      <c r="D123" s="155">
        <v>1.3</v>
      </c>
      <c r="E123" s="11">
        <v>1.83</v>
      </c>
      <c r="F123" s="155" t="s">
        <v>299</v>
      </c>
      <c r="G123" s="11">
        <v>1.65</v>
      </c>
      <c r="H123" s="11">
        <v>1.83</v>
      </c>
      <c r="I123" s="11">
        <v>1.64</v>
      </c>
      <c r="J123" s="11">
        <v>1.66</v>
      </c>
      <c r="K123" s="11">
        <v>1.68</v>
      </c>
      <c r="L123" s="11">
        <v>1.9</v>
      </c>
      <c r="M123" s="11"/>
      <c r="N123" s="11">
        <v>1.7428812993580756</v>
      </c>
      <c r="O123" s="155" t="s">
        <v>112</v>
      </c>
      <c r="P123" s="11">
        <v>1.72</v>
      </c>
      <c r="Q123" s="11">
        <v>1.81</v>
      </c>
      <c r="R123" s="11">
        <v>1.57725</v>
      </c>
      <c r="S123" s="11">
        <v>1.64</v>
      </c>
      <c r="T123" s="11">
        <v>1.68</v>
      </c>
      <c r="U123" s="11">
        <v>1.64</v>
      </c>
      <c r="V123" s="11">
        <v>1.77</v>
      </c>
      <c r="W123" s="11">
        <v>1.72</v>
      </c>
      <c r="X123" s="11">
        <v>1.48</v>
      </c>
      <c r="Y123" s="11">
        <v>1.6</v>
      </c>
      <c r="Z123" s="11">
        <v>1.69</v>
      </c>
      <c r="AA123" s="11">
        <v>1.65</v>
      </c>
      <c r="AB123" s="11">
        <v>1.79</v>
      </c>
      <c r="AC123" s="11">
        <v>1.61</v>
      </c>
      <c r="AD123" s="11">
        <v>1.82</v>
      </c>
      <c r="AE123" s="11">
        <v>1.6</v>
      </c>
      <c r="AF123" s="11">
        <v>1.78</v>
      </c>
      <c r="AG123" s="15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6"/>
    </row>
    <row r="124" spans="1:65">
      <c r="A124" s="30"/>
      <c r="B124" s="20" t="s">
        <v>282</v>
      </c>
      <c r="C124" s="12"/>
      <c r="D124" s="22">
        <v>1.3433333333333335</v>
      </c>
      <c r="E124" s="22">
        <v>1.8366666666666669</v>
      </c>
      <c r="F124" s="22" t="s">
        <v>825</v>
      </c>
      <c r="G124" s="22">
        <v>1.5683333333333334</v>
      </c>
      <c r="H124" s="22">
        <v>1.9699999999999998</v>
      </c>
      <c r="I124" s="22">
        <v>1.6700000000000002</v>
      </c>
      <c r="J124" s="22">
        <v>1.6816666666666666</v>
      </c>
      <c r="K124" s="22">
        <v>1.6966666666666665</v>
      </c>
      <c r="L124" s="22">
        <v>1.9166666666666667</v>
      </c>
      <c r="M124" s="22">
        <v>1.6059999999999999</v>
      </c>
      <c r="N124" s="22">
        <v>1.7200399647004392</v>
      </c>
      <c r="O124" s="22" t="s">
        <v>825</v>
      </c>
      <c r="P124" s="22">
        <v>1.7150000000000001</v>
      </c>
      <c r="Q124" s="22">
        <v>1.8150000000000002</v>
      </c>
      <c r="R124" s="22">
        <v>1.6077833333333331</v>
      </c>
      <c r="S124" s="22">
        <v>1.6516666666666666</v>
      </c>
      <c r="T124" s="22">
        <v>1.7883333333333333</v>
      </c>
      <c r="U124" s="22">
        <v>1.6383333333333336</v>
      </c>
      <c r="V124" s="22">
        <v>1.7</v>
      </c>
      <c r="W124" s="22">
        <v>1.7000000000000002</v>
      </c>
      <c r="X124" s="22">
        <v>1.4800000000000002</v>
      </c>
      <c r="Y124" s="22">
        <v>1.5999999999999999</v>
      </c>
      <c r="Z124" s="22">
        <v>1.6966666666666663</v>
      </c>
      <c r="AA124" s="22">
        <v>1.6900000000000002</v>
      </c>
      <c r="AB124" s="22">
        <v>1.8083333333333336</v>
      </c>
      <c r="AC124" s="22">
        <v>1.6499999999999997</v>
      </c>
      <c r="AD124" s="22">
        <v>1.8166666666666667</v>
      </c>
      <c r="AE124" s="22">
        <v>1.7</v>
      </c>
      <c r="AF124" s="22">
        <v>1.7866666666666668</v>
      </c>
      <c r="AG124" s="15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6"/>
    </row>
    <row r="125" spans="1:65">
      <c r="A125" s="30"/>
      <c r="B125" s="3" t="s">
        <v>283</v>
      </c>
      <c r="C125" s="29"/>
      <c r="D125" s="11">
        <v>1.3450000000000002</v>
      </c>
      <c r="E125" s="11">
        <v>1.84</v>
      </c>
      <c r="F125" s="11" t="s">
        <v>825</v>
      </c>
      <c r="G125" s="11">
        <v>1.55</v>
      </c>
      <c r="H125" s="11">
        <v>1.9250000000000003</v>
      </c>
      <c r="I125" s="11">
        <v>1.6349999999999998</v>
      </c>
      <c r="J125" s="11">
        <v>1.6749999999999998</v>
      </c>
      <c r="K125" s="11">
        <v>1.6949999999999998</v>
      </c>
      <c r="L125" s="11">
        <v>1.9</v>
      </c>
      <c r="M125" s="11">
        <v>1.64</v>
      </c>
      <c r="N125" s="11">
        <v>1.7152811598921629</v>
      </c>
      <c r="O125" s="11" t="s">
        <v>825</v>
      </c>
      <c r="P125" s="11">
        <v>1.71</v>
      </c>
      <c r="Q125" s="11">
        <v>1.81</v>
      </c>
      <c r="R125" s="11">
        <v>1.6103999999999998</v>
      </c>
      <c r="S125" s="11">
        <v>1.64</v>
      </c>
      <c r="T125" s="11">
        <v>1.78</v>
      </c>
      <c r="U125" s="11">
        <v>1.64</v>
      </c>
      <c r="V125" s="11">
        <v>1.7</v>
      </c>
      <c r="W125" s="11">
        <v>1.7</v>
      </c>
      <c r="X125" s="11">
        <v>1.4849999999999999</v>
      </c>
      <c r="Y125" s="11">
        <v>1.6</v>
      </c>
      <c r="Z125" s="11">
        <v>1.69</v>
      </c>
      <c r="AA125" s="11">
        <v>1.6850000000000001</v>
      </c>
      <c r="AB125" s="11">
        <v>1.8050000000000002</v>
      </c>
      <c r="AC125" s="11">
        <v>1.635</v>
      </c>
      <c r="AD125" s="11">
        <v>1.81</v>
      </c>
      <c r="AE125" s="11">
        <v>1.65</v>
      </c>
      <c r="AF125" s="11">
        <v>1.7850000000000001</v>
      </c>
      <c r="AG125" s="15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6"/>
    </row>
    <row r="126" spans="1:65">
      <c r="A126" s="30"/>
      <c r="B126" s="3" t="s">
        <v>284</v>
      </c>
      <c r="C126" s="29"/>
      <c r="D126" s="23">
        <v>3.7237973450050477E-2</v>
      </c>
      <c r="E126" s="23">
        <v>2.0655911179772911E-2</v>
      </c>
      <c r="F126" s="23" t="s">
        <v>825</v>
      </c>
      <c r="G126" s="23">
        <v>4.5350486950711595E-2</v>
      </c>
      <c r="H126" s="23">
        <v>0.15218409903797434</v>
      </c>
      <c r="I126" s="23">
        <v>0.13505554412907311</v>
      </c>
      <c r="J126" s="23">
        <v>3.3115957885386141E-2</v>
      </c>
      <c r="K126" s="23">
        <v>1.8618986725025273E-2</v>
      </c>
      <c r="L126" s="23">
        <v>4.0824829046386332E-2</v>
      </c>
      <c r="M126" s="23">
        <v>0.13011533345459331</v>
      </c>
      <c r="N126" s="23">
        <v>2.0382454270710695E-2</v>
      </c>
      <c r="O126" s="23" t="s">
        <v>825</v>
      </c>
      <c r="P126" s="23">
        <v>4.0865633483405134E-2</v>
      </c>
      <c r="Q126" s="23">
        <v>4.9699094559156685E-2</v>
      </c>
      <c r="R126" s="23">
        <v>2.2762901103916103E-2</v>
      </c>
      <c r="S126" s="23">
        <v>4.9159604012508726E-2</v>
      </c>
      <c r="T126" s="23">
        <v>0.10127520262466358</v>
      </c>
      <c r="U126" s="23">
        <v>2.0412414523193086E-2</v>
      </c>
      <c r="V126" s="23">
        <v>4.857983120596452E-2</v>
      </c>
      <c r="W126" s="23">
        <v>1.4142135623730963E-2</v>
      </c>
      <c r="X126" s="23">
        <v>2.2803508501982782E-2</v>
      </c>
      <c r="Y126" s="23">
        <v>2.4323767777952469E-16</v>
      </c>
      <c r="Z126" s="23">
        <v>1.2110601416389978E-2</v>
      </c>
      <c r="AA126" s="23">
        <v>6.7527772064536529E-2</v>
      </c>
      <c r="AB126" s="23">
        <v>2.1369760566432826E-2</v>
      </c>
      <c r="AC126" s="23">
        <v>4.9396356140913811E-2</v>
      </c>
      <c r="AD126" s="23">
        <v>3.2659863237109073E-2</v>
      </c>
      <c r="AE126" s="23">
        <v>0.12649110640673511</v>
      </c>
      <c r="AF126" s="23">
        <v>1.2110601416389978E-2</v>
      </c>
      <c r="AG126" s="212"/>
      <c r="AH126" s="213"/>
      <c r="AI126" s="213"/>
      <c r="AJ126" s="213"/>
      <c r="AK126" s="213"/>
      <c r="AL126" s="213"/>
      <c r="AM126" s="213"/>
      <c r="AN126" s="213"/>
      <c r="AO126" s="213"/>
      <c r="AP126" s="213"/>
      <c r="AQ126" s="213"/>
      <c r="AR126" s="213"/>
      <c r="AS126" s="213"/>
      <c r="AT126" s="213"/>
      <c r="AU126" s="213"/>
      <c r="AV126" s="213"/>
      <c r="AW126" s="213"/>
      <c r="AX126" s="213"/>
      <c r="AY126" s="213"/>
      <c r="AZ126" s="213"/>
      <c r="BA126" s="213"/>
      <c r="BB126" s="213"/>
      <c r="BC126" s="213"/>
      <c r="BD126" s="213"/>
      <c r="BE126" s="213"/>
      <c r="BF126" s="213"/>
      <c r="BG126" s="213"/>
      <c r="BH126" s="213"/>
      <c r="BI126" s="213"/>
      <c r="BJ126" s="213"/>
      <c r="BK126" s="213"/>
      <c r="BL126" s="213"/>
      <c r="BM126" s="57"/>
    </row>
    <row r="127" spans="1:65">
      <c r="A127" s="30"/>
      <c r="B127" s="3" t="s">
        <v>87</v>
      </c>
      <c r="C127" s="29"/>
      <c r="D127" s="13">
        <v>2.7720575769268341E-2</v>
      </c>
      <c r="E127" s="13">
        <v>1.1246412620566013E-2</v>
      </c>
      <c r="F127" s="13" t="s">
        <v>825</v>
      </c>
      <c r="G127" s="13">
        <v>2.8916357248062654E-2</v>
      </c>
      <c r="H127" s="13">
        <v>7.7250811694403232E-2</v>
      </c>
      <c r="I127" s="13">
        <v>8.0871583310822212E-2</v>
      </c>
      <c r="J127" s="13">
        <v>1.9692343638485318E-2</v>
      </c>
      <c r="K127" s="13">
        <v>1.0973862509838079E-2</v>
      </c>
      <c r="L127" s="13">
        <v>2.1299910806810259E-2</v>
      </c>
      <c r="M127" s="13">
        <v>8.1018264915686991E-2</v>
      </c>
      <c r="N127" s="13">
        <v>1.1849988772941382E-2</v>
      </c>
      <c r="O127" s="13" t="s">
        <v>825</v>
      </c>
      <c r="P127" s="13">
        <v>2.3828357716271214E-2</v>
      </c>
      <c r="Q127" s="13">
        <v>2.7382421244714426E-2</v>
      </c>
      <c r="R127" s="13">
        <v>1.415794070754731E-2</v>
      </c>
      <c r="S127" s="13">
        <v>2.9763635123617797E-2</v>
      </c>
      <c r="T127" s="13">
        <v>5.6631054589746641E-2</v>
      </c>
      <c r="U127" s="13">
        <v>1.2459256067055799E-2</v>
      </c>
      <c r="V127" s="13">
        <v>2.8576371297626191E-2</v>
      </c>
      <c r="W127" s="13">
        <v>8.3189033080770369E-3</v>
      </c>
      <c r="X127" s="13">
        <v>1.540777601485323E-2</v>
      </c>
      <c r="Y127" s="13">
        <v>1.5202354861220294E-16</v>
      </c>
      <c r="Z127" s="13">
        <v>7.1378790273418351E-3</v>
      </c>
      <c r="AA127" s="13">
        <v>3.9957261576648827E-2</v>
      </c>
      <c r="AB127" s="13">
        <v>1.1817379115078059E-2</v>
      </c>
      <c r="AC127" s="13">
        <v>2.9937185539947769E-2</v>
      </c>
      <c r="AD127" s="13">
        <v>1.7977906369050865E-2</v>
      </c>
      <c r="AE127" s="13">
        <v>7.4406533180432416E-2</v>
      </c>
      <c r="AF127" s="13">
        <v>6.7783216882779723E-3</v>
      </c>
      <c r="AG127" s="15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6"/>
    </row>
    <row r="128" spans="1:65">
      <c r="A128" s="30"/>
      <c r="B128" s="3" t="s">
        <v>285</v>
      </c>
      <c r="C128" s="29"/>
      <c r="D128" s="13">
        <v>-0.21439826916303129</v>
      </c>
      <c r="E128" s="13">
        <v>7.4110555064937467E-2</v>
      </c>
      <c r="F128" s="13" t="s">
        <v>825</v>
      </c>
      <c r="G128" s="13">
        <v>-8.2814852707707831E-2</v>
      </c>
      <c r="H128" s="13">
        <v>0.15208591296438811</v>
      </c>
      <c r="I128" s="13">
        <v>-2.3358642309376343E-2</v>
      </c>
      <c r="J128" s="13">
        <v>-1.6535798493174547E-2</v>
      </c>
      <c r="K128" s="13">
        <v>-7.7635707294863021E-3</v>
      </c>
      <c r="L128" s="13">
        <v>0.12089576980460781</v>
      </c>
      <c r="M128" s="13">
        <v>-6.0786814101112974E-2</v>
      </c>
      <c r="N128" s="13">
        <v>5.9054888665683869E-3</v>
      </c>
      <c r="O128" s="13" t="s">
        <v>825</v>
      </c>
      <c r="P128" s="13">
        <v>2.9580409816882813E-3</v>
      </c>
      <c r="Q128" s="13">
        <v>6.1439559406276656E-2</v>
      </c>
      <c r="R128" s="13">
        <v>-5.9743893689207961E-2</v>
      </c>
      <c r="S128" s="13">
        <v>-3.4080254020551037E-2</v>
      </c>
      <c r="T128" s="13">
        <v>4.5844487826386171E-2</v>
      </c>
      <c r="U128" s="13">
        <v>-4.1877789810495947E-2</v>
      </c>
      <c r="V128" s="13">
        <v>-5.8141867820000748E-3</v>
      </c>
      <c r="W128" s="13">
        <v>-5.8141867819998527E-3</v>
      </c>
      <c r="X128" s="13">
        <v>-0.13447352731609397</v>
      </c>
      <c r="Y128" s="13">
        <v>-6.4295705206588338E-2</v>
      </c>
      <c r="Z128" s="13">
        <v>-7.7635707294865242E-3</v>
      </c>
      <c r="AA128" s="13">
        <v>-1.1662338624458757E-2</v>
      </c>
      <c r="AB128" s="13">
        <v>5.7540791511303979E-2</v>
      </c>
      <c r="AC128" s="13">
        <v>-3.5054945994294262E-2</v>
      </c>
      <c r="AD128" s="13">
        <v>6.2414251380019659E-2</v>
      </c>
      <c r="AE128" s="13">
        <v>-5.8141867820000748E-3</v>
      </c>
      <c r="AF128" s="13">
        <v>4.4869795852643168E-2</v>
      </c>
      <c r="AG128" s="15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6"/>
    </row>
    <row r="129" spans="1:65">
      <c r="A129" s="30"/>
      <c r="B129" s="46" t="s">
        <v>286</v>
      </c>
      <c r="C129" s="47"/>
      <c r="D129" s="45">
        <v>2.78</v>
      </c>
      <c r="E129" s="45">
        <v>1.06</v>
      </c>
      <c r="F129" s="45">
        <v>0.39</v>
      </c>
      <c r="G129" s="45">
        <v>1.02</v>
      </c>
      <c r="H129" s="45">
        <v>2.1</v>
      </c>
      <c r="I129" s="45">
        <v>0.23</v>
      </c>
      <c r="J129" s="45">
        <v>0.14000000000000001</v>
      </c>
      <c r="K129" s="45">
        <v>0.03</v>
      </c>
      <c r="L129" s="45">
        <v>1.69</v>
      </c>
      <c r="M129" s="45">
        <v>0.73</v>
      </c>
      <c r="N129" s="45">
        <v>0.16</v>
      </c>
      <c r="O129" s="45">
        <v>6.22</v>
      </c>
      <c r="P129" s="45">
        <v>0.12</v>
      </c>
      <c r="Q129" s="45">
        <v>0.89</v>
      </c>
      <c r="R129" s="45">
        <v>0.72</v>
      </c>
      <c r="S129" s="45">
        <v>0.38</v>
      </c>
      <c r="T129" s="45">
        <v>0.69</v>
      </c>
      <c r="U129" s="45">
        <v>0.48</v>
      </c>
      <c r="V129" s="45">
        <v>0</v>
      </c>
      <c r="W129" s="45">
        <v>0</v>
      </c>
      <c r="X129" s="45">
        <v>1.71</v>
      </c>
      <c r="Y129" s="45">
        <v>0.78</v>
      </c>
      <c r="Z129" s="45">
        <v>0.03</v>
      </c>
      <c r="AA129" s="45">
        <v>0.08</v>
      </c>
      <c r="AB129" s="45">
        <v>0.84</v>
      </c>
      <c r="AC129" s="45">
        <v>0.39</v>
      </c>
      <c r="AD129" s="45">
        <v>0.91</v>
      </c>
      <c r="AE129" s="45">
        <v>0</v>
      </c>
      <c r="AF129" s="45">
        <v>0.67</v>
      </c>
      <c r="AG129" s="15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56"/>
    </row>
    <row r="130" spans="1:65">
      <c r="B130" s="31" t="s">
        <v>322</v>
      </c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BM130" s="56"/>
    </row>
    <row r="131" spans="1:65">
      <c r="BM131" s="56"/>
    </row>
    <row r="132" spans="1:65" ht="15">
      <c r="B132" s="8" t="s">
        <v>577</v>
      </c>
      <c r="BM132" s="28" t="s">
        <v>67</v>
      </c>
    </row>
    <row r="133" spans="1:65" ht="15">
      <c r="A133" s="25" t="s">
        <v>50</v>
      </c>
      <c r="B133" s="18" t="s">
        <v>119</v>
      </c>
      <c r="C133" s="15" t="s">
        <v>120</v>
      </c>
      <c r="D133" s="16" t="s">
        <v>243</v>
      </c>
      <c r="E133" s="17" t="s">
        <v>243</v>
      </c>
      <c r="F133" s="17" t="s">
        <v>243</v>
      </c>
      <c r="G133" s="17" t="s">
        <v>243</v>
      </c>
      <c r="H133" s="17" t="s">
        <v>243</v>
      </c>
      <c r="I133" s="17" t="s">
        <v>243</v>
      </c>
      <c r="J133" s="17" t="s">
        <v>243</v>
      </c>
      <c r="K133" s="17" t="s">
        <v>243</v>
      </c>
      <c r="L133" s="17" t="s">
        <v>243</v>
      </c>
      <c r="M133" s="17" t="s">
        <v>243</v>
      </c>
      <c r="N133" s="17" t="s">
        <v>243</v>
      </c>
      <c r="O133" s="17" t="s">
        <v>243</v>
      </c>
      <c r="P133" s="17" t="s">
        <v>243</v>
      </c>
      <c r="Q133" s="17" t="s">
        <v>243</v>
      </c>
      <c r="R133" s="17" t="s">
        <v>243</v>
      </c>
      <c r="S133" s="17" t="s">
        <v>243</v>
      </c>
      <c r="T133" s="17" t="s">
        <v>243</v>
      </c>
      <c r="U133" s="17" t="s">
        <v>243</v>
      </c>
      <c r="V133" s="17" t="s">
        <v>243</v>
      </c>
      <c r="W133" s="17" t="s">
        <v>243</v>
      </c>
      <c r="X133" s="17" t="s">
        <v>243</v>
      </c>
      <c r="Y133" s="17" t="s">
        <v>243</v>
      </c>
      <c r="Z133" s="17" t="s">
        <v>243</v>
      </c>
      <c r="AA133" s="17" t="s">
        <v>243</v>
      </c>
      <c r="AB133" s="17" t="s">
        <v>243</v>
      </c>
      <c r="AC133" s="17" t="s">
        <v>243</v>
      </c>
      <c r="AD133" s="17" t="s">
        <v>243</v>
      </c>
      <c r="AE133" s="17" t="s">
        <v>243</v>
      </c>
      <c r="AF133" s="17" t="s">
        <v>243</v>
      </c>
      <c r="AG133" s="15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1</v>
      </c>
    </row>
    <row r="134" spans="1:65">
      <c r="A134" s="30"/>
      <c r="B134" s="19" t="s">
        <v>244</v>
      </c>
      <c r="C134" s="9" t="s">
        <v>244</v>
      </c>
      <c r="D134" s="151" t="s">
        <v>246</v>
      </c>
      <c r="E134" s="152" t="s">
        <v>247</v>
      </c>
      <c r="F134" s="152" t="s">
        <v>248</v>
      </c>
      <c r="G134" s="152" t="s">
        <v>249</v>
      </c>
      <c r="H134" s="152" t="s">
        <v>250</v>
      </c>
      <c r="I134" s="152" t="s">
        <v>251</v>
      </c>
      <c r="J134" s="152" t="s">
        <v>252</v>
      </c>
      <c r="K134" s="152" t="s">
        <v>253</v>
      </c>
      <c r="L134" s="152" t="s">
        <v>254</v>
      </c>
      <c r="M134" s="152" t="s">
        <v>255</v>
      </c>
      <c r="N134" s="152" t="s">
        <v>256</v>
      </c>
      <c r="O134" s="152" t="s">
        <v>257</v>
      </c>
      <c r="P134" s="152" t="s">
        <v>258</v>
      </c>
      <c r="Q134" s="152" t="s">
        <v>259</v>
      </c>
      <c r="R134" s="152" t="s">
        <v>260</v>
      </c>
      <c r="S134" s="152" t="s">
        <v>262</v>
      </c>
      <c r="T134" s="152" t="s">
        <v>263</v>
      </c>
      <c r="U134" s="152" t="s">
        <v>264</v>
      </c>
      <c r="V134" s="152" t="s">
        <v>265</v>
      </c>
      <c r="W134" s="152" t="s">
        <v>288</v>
      </c>
      <c r="X134" s="152" t="s">
        <v>266</v>
      </c>
      <c r="Y134" s="152" t="s">
        <v>267</v>
      </c>
      <c r="Z134" s="152" t="s">
        <v>268</v>
      </c>
      <c r="AA134" s="152" t="s">
        <v>269</v>
      </c>
      <c r="AB134" s="152" t="s">
        <v>270</v>
      </c>
      <c r="AC134" s="152" t="s">
        <v>271</v>
      </c>
      <c r="AD134" s="152" t="s">
        <v>272</v>
      </c>
      <c r="AE134" s="152" t="s">
        <v>273</v>
      </c>
      <c r="AF134" s="152" t="s">
        <v>274</v>
      </c>
      <c r="AG134" s="15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 t="s">
        <v>1</v>
      </c>
    </row>
    <row r="135" spans="1:65">
      <c r="A135" s="30"/>
      <c r="B135" s="19"/>
      <c r="C135" s="9"/>
      <c r="D135" s="10" t="s">
        <v>312</v>
      </c>
      <c r="E135" s="11" t="s">
        <v>290</v>
      </c>
      <c r="F135" s="11" t="s">
        <v>290</v>
      </c>
      <c r="G135" s="11" t="s">
        <v>312</v>
      </c>
      <c r="H135" s="11" t="s">
        <v>290</v>
      </c>
      <c r="I135" s="11" t="s">
        <v>313</v>
      </c>
      <c r="J135" s="11" t="s">
        <v>313</v>
      </c>
      <c r="K135" s="11" t="s">
        <v>312</v>
      </c>
      <c r="L135" s="11" t="s">
        <v>290</v>
      </c>
      <c r="M135" s="11" t="s">
        <v>313</v>
      </c>
      <c r="N135" s="11" t="s">
        <v>312</v>
      </c>
      <c r="O135" s="11" t="s">
        <v>313</v>
      </c>
      <c r="P135" s="11" t="s">
        <v>290</v>
      </c>
      <c r="Q135" s="11" t="s">
        <v>312</v>
      </c>
      <c r="R135" s="11" t="s">
        <v>313</v>
      </c>
      <c r="S135" s="11" t="s">
        <v>290</v>
      </c>
      <c r="T135" s="11" t="s">
        <v>290</v>
      </c>
      <c r="U135" s="11" t="s">
        <v>290</v>
      </c>
      <c r="V135" s="11" t="s">
        <v>290</v>
      </c>
      <c r="W135" s="11" t="s">
        <v>290</v>
      </c>
      <c r="X135" s="11" t="s">
        <v>313</v>
      </c>
      <c r="Y135" s="11" t="s">
        <v>312</v>
      </c>
      <c r="Z135" s="11" t="s">
        <v>312</v>
      </c>
      <c r="AA135" s="11" t="s">
        <v>290</v>
      </c>
      <c r="AB135" s="11" t="s">
        <v>312</v>
      </c>
      <c r="AC135" s="11" t="s">
        <v>312</v>
      </c>
      <c r="AD135" s="11" t="s">
        <v>290</v>
      </c>
      <c r="AE135" s="11" t="s">
        <v>313</v>
      </c>
      <c r="AF135" s="11" t="s">
        <v>312</v>
      </c>
      <c r="AG135" s="15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2</v>
      </c>
    </row>
    <row r="136" spans="1:65">
      <c r="A136" s="30"/>
      <c r="B136" s="19"/>
      <c r="C136" s="9"/>
      <c r="D136" s="26" t="s">
        <v>314</v>
      </c>
      <c r="E136" s="26" t="s">
        <v>125</v>
      </c>
      <c r="F136" s="26" t="s">
        <v>315</v>
      </c>
      <c r="G136" s="26" t="s">
        <v>315</v>
      </c>
      <c r="H136" s="26" t="s">
        <v>314</v>
      </c>
      <c r="I136" s="26" t="s">
        <v>314</v>
      </c>
      <c r="J136" s="26" t="s">
        <v>316</v>
      </c>
      <c r="K136" s="26" t="s">
        <v>317</v>
      </c>
      <c r="L136" s="26" t="s">
        <v>317</v>
      </c>
      <c r="M136" s="26" t="s">
        <v>318</v>
      </c>
      <c r="N136" s="26" t="s">
        <v>317</v>
      </c>
      <c r="O136" s="26" t="s">
        <v>316</v>
      </c>
      <c r="P136" s="26" t="s">
        <v>314</v>
      </c>
      <c r="Q136" s="26" t="s">
        <v>314</v>
      </c>
      <c r="R136" s="26" t="s">
        <v>316</v>
      </c>
      <c r="S136" s="26" t="s">
        <v>314</v>
      </c>
      <c r="T136" s="26" t="s">
        <v>314</v>
      </c>
      <c r="U136" s="26" t="s">
        <v>314</v>
      </c>
      <c r="V136" s="26" t="s">
        <v>314</v>
      </c>
      <c r="W136" s="26" t="s">
        <v>314</v>
      </c>
      <c r="X136" s="26" t="s">
        <v>318</v>
      </c>
      <c r="Y136" s="26" t="s">
        <v>316</v>
      </c>
      <c r="Z136" s="26" t="s">
        <v>316</v>
      </c>
      <c r="AA136" s="26" t="s">
        <v>280</v>
      </c>
      <c r="AB136" s="26" t="s">
        <v>315</v>
      </c>
      <c r="AC136" s="26" t="s">
        <v>314</v>
      </c>
      <c r="AD136" s="26" t="s">
        <v>314</v>
      </c>
      <c r="AE136" s="26" t="s">
        <v>279</v>
      </c>
      <c r="AF136" s="26" t="s">
        <v>316</v>
      </c>
      <c r="AG136" s="15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</v>
      </c>
    </row>
    <row r="137" spans="1:65">
      <c r="A137" s="30"/>
      <c r="B137" s="18">
        <v>1</v>
      </c>
      <c r="C137" s="14">
        <v>1</v>
      </c>
      <c r="D137" s="21">
        <v>1.06</v>
      </c>
      <c r="E137" s="21">
        <v>1.1399999999999999</v>
      </c>
      <c r="F137" s="21">
        <v>1.0491862614816996</v>
      </c>
      <c r="G137" s="21">
        <v>1.1000000000000001</v>
      </c>
      <c r="H137" s="21">
        <v>1.2</v>
      </c>
      <c r="I137" s="21">
        <v>0.97899999999999998</v>
      </c>
      <c r="J137" s="21">
        <v>1.0589999999999999</v>
      </c>
      <c r="K137" s="21">
        <v>1.02</v>
      </c>
      <c r="L137" s="21">
        <v>1.08</v>
      </c>
      <c r="M137" s="21">
        <v>1.1479999999999999</v>
      </c>
      <c r="N137" s="21">
        <v>1.0129951563300201</v>
      </c>
      <c r="O137" s="21">
        <v>1.0467</v>
      </c>
      <c r="P137" s="21">
        <v>1.06</v>
      </c>
      <c r="Q137" s="21">
        <v>1.1499999999999999</v>
      </c>
      <c r="R137" s="21">
        <v>1.1017000000000001</v>
      </c>
      <c r="S137" s="21">
        <v>1.07</v>
      </c>
      <c r="T137" s="21">
        <v>1.02</v>
      </c>
      <c r="U137" s="21">
        <v>1.05</v>
      </c>
      <c r="V137" s="21">
        <v>1.1100000000000001</v>
      </c>
      <c r="W137" s="21">
        <v>1.03</v>
      </c>
      <c r="X137" s="21">
        <v>1.0860000000000001</v>
      </c>
      <c r="Y137" s="154">
        <v>0.91</v>
      </c>
      <c r="Z137" s="21">
        <v>1.02</v>
      </c>
      <c r="AA137" s="21">
        <v>1</v>
      </c>
      <c r="AB137" s="21">
        <v>1.06</v>
      </c>
      <c r="AC137" s="154">
        <v>1.5553000000000001</v>
      </c>
      <c r="AD137" s="21">
        <v>1.105</v>
      </c>
      <c r="AE137" s="154">
        <v>1.22</v>
      </c>
      <c r="AF137" s="21">
        <v>1.0052140000000001</v>
      </c>
      <c r="AG137" s="15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1</v>
      </c>
    </row>
    <row r="138" spans="1:65">
      <c r="A138" s="30"/>
      <c r="B138" s="19">
        <v>1</v>
      </c>
      <c r="C138" s="9">
        <v>2</v>
      </c>
      <c r="D138" s="11">
        <v>1.06</v>
      </c>
      <c r="E138" s="11">
        <v>1.1000000000000001</v>
      </c>
      <c r="F138" s="11">
        <v>1.0272201404597474</v>
      </c>
      <c r="G138" s="11">
        <v>1.0900000000000001</v>
      </c>
      <c r="H138" s="11">
        <v>1.21</v>
      </c>
      <c r="I138" s="11">
        <v>0.99299999999999999</v>
      </c>
      <c r="J138" s="11">
        <v>1.042</v>
      </c>
      <c r="K138" s="11">
        <v>1.02</v>
      </c>
      <c r="L138" s="11">
        <v>1.07</v>
      </c>
      <c r="M138" s="11">
        <v>1.171</v>
      </c>
      <c r="N138" s="11">
        <v>0.9836514226974421</v>
      </c>
      <c r="O138" s="11">
        <v>1.048</v>
      </c>
      <c r="P138" s="11">
        <v>1.03</v>
      </c>
      <c r="Q138" s="11">
        <v>1.18</v>
      </c>
      <c r="R138" s="11">
        <v>1.0989</v>
      </c>
      <c r="S138" s="11">
        <v>1.1000000000000001</v>
      </c>
      <c r="T138" s="11">
        <v>1.02</v>
      </c>
      <c r="U138" s="11">
        <v>1.07</v>
      </c>
      <c r="V138" s="11">
        <v>1.08</v>
      </c>
      <c r="W138" s="11">
        <v>1.03</v>
      </c>
      <c r="X138" s="11">
        <v>1.077</v>
      </c>
      <c r="Y138" s="155">
        <v>0.91999999999999993</v>
      </c>
      <c r="Z138" s="11">
        <v>1.02</v>
      </c>
      <c r="AA138" s="11">
        <v>1.04</v>
      </c>
      <c r="AB138" s="11">
        <v>1.07</v>
      </c>
      <c r="AC138" s="155">
        <v>1.5642</v>
      </c>
      <c r="AD138" s="11">
        <v>1.099</v>
      </c>
      <c r="AE138" s="155">
        <v>1.18</v>
      </c>
      <c r="AF138" s="11">
        <v>1.0249330000000001</v>
      </c>
      <c r="AG138" s="15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18</v>
      </c>
    </row>
    <row r="139" spans="1:65">
      <c r="A139" s="30"/>
      <c r="B139" s="19">
        <v>1</v>
      </c>
      <c r="C139" s="9">
        <v>3</v>
      </c>
      <c r="D139" s="11">
        <v>1.07</v>
      </c>
      <c r="E139" s="11">
        <v>1.1100000000000001</v>
      </c>
      <c r="F139" s="11">
        <v>1.0507650051074089</v>
      </c>
      <c r="G139" s="11">
        <v>1.0900000000000001</v>
      </c>
      <c r="H139" s="11">
        <v>1.01</v>
      </c>
      <c r="I139" s="11">
        <v>0.98599999999999999</v>
      </c>
      <c r="J139" s="11">
        <v>1.0640000000000001</v>
      </c>
      <c r="K139" s="11">
        <v>1.04</v>
      </c>
      <c r="L139" s="11">
        <v>1.01</v>
      </c>
      <c r="M139" s="11">
        <v>1.1739999999999999</v>
      </c>
      <c r="N139" s="11">
        <v>1.0066247972490536</v>
      </c>
      <c r="O139" s="11">
        <v>1.0463</v>
      </c>
      <c r="P139" s="11">
        <v>1.04</v>
      </c>
      <c r="Q139" s="11">
        <v>1.2</v>
      </c>
      <c r="R139" s="11">
        <v>1.101</v>
      </c>
      <c r="S139" s="11">
        <v>1.07</v>
      </c>
      <c r="T139" s="11">
        <v>1.08</v>
      </c>
      <c r="U139" s="11">
        <v>1.08</v>
      </c>
      <c r="V139" s="11">
        <v>1.1000000000000001</v>
      </c>
      <c r="W139" s="11">
        <v>1.02</v>
      </c>
      <c r="X139" s="11">
        <v>1.0680000000000001</v>
      </c>
      <c r="Y139" s="155">
        <v>0.91999999999999993</v>
      </c>
      <c r="Z139" s="11">
        <v>1.03</v>
      </c>
      <c r="AA139" s="11">
        <v>1</v>
      </c>
      <c r="AB139" s="11">
        <v>1.07</v>
      </c>
      <c r="AC139" s="155">
        <v>1.5615999999999999</v>
      </c>
      <c r="AD139" s="11">
        <v>1.0920000000000001</v>
      </c>
      <c r="AE139" s="155">
        <v>1.1900000000000002</v>
      </c>
      <c r="AF139" s="11">
        <v>1.0046349999999999</v>
      </c>
      <c r="AG139" s="15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8">
        <v>16</v>
      </c>
    </row>
    <row r="140" spans="1:65">
      <c r="A140" s="30"/>
      <c r="B140" s="19">
        <v>1</v>
      </c>
      <c r="C140" s="9">
        <v>4</v>
      </c>
      <c r="D140" s="11">
        <v>1.05</v>
      </c>
      <c r="E140" s="11">
        <v>1.1200000000000001</v>
      </c>
      <c r="F140" s="11">
        <v>1.0674586563718713</v>
      </c>
      <c r="G140" s="11">
        <v>1.0900000000000001</v>
      </c>
      <c r="H140" s="11">
        <v>1.05</v>
      </c>
      <c r="I140" s="11">
        <v>0.99299999999999999</v>
      </c>
      <c r="J140" s="11">
        <v>1.0760000000000001</v>
      </c>
      <c r="K140" s="11">
        <v>1.03</v>
      </c>
      <c r="L140" s="11">
        <v>1.06</v>
      </c>
      <c r="M140" s="11">
        <v>1.1759999999999999</v>
      </c>
      <c r="N140" s="11">
        <v>0.96361334337816074</v>
      </c>
      <c r="O140" s="11">
        <v>1.0472999999999999</v>
      </c>
      <c r="P140" s="11">
        <v>1.06</v>
      </c>
      <c r="Q140" s="11">
        <v>1.1599999999999999</v>
      </c>
      <c r="R140" s="11">
        <v>1.0952</v>
      </c>
      <c r="S140" s="11">
        <v>1.06</v>
      </c>
      <c r="T140" s="11">
        <v>1.02</v>
      </c>
      <c r="U140" s="11">
        <v>1.07</v>
      </c>
      <c r="V140" s="11">
        <v>1.1100000000000001</v>
      </c>
      <c r="W140" s="11">
        <v>1.03</v>
      </c>
      <c r="X140" s="11">
        <v>1.083</v>
      </c>
      <c r="Y140" s="155">
        <v>0.93999999999999984</v>
      </c>
      <c r="Z140" s="11">
        <v>1.02</v>
      </c>
      <c r="AA140" s="11">
        <v>1</v>
      </c>
      <c r="AB140" s="11">
        <v>1.05</v>
      </c>
      <c r="AC140" s="155">
        <v>1.5658999999999998</v>
      </c>
      <c r="AD140" s="11">
        <v>1.054</v>
      </c>
      <c r="AE140" s="155">
        <v>1.18</v>
      </c>
      <c r="AF140" s="11">
        <v>1.028081</v>
      </c>
      <c r="AG140" s="15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28">
        <v>1.0621071203342745</v>
      </c>
    </row>
    <row r="141" spans="1:65">
      <c r="A141" s="30"/>
      <c r="B141" s="19">
        <v>1</v>
      </c>
      <c r="C141" s="9">
        <v>5</v>
      </c>
      <c r="D141" s="11">
        <v>1.07</v>
      </c>
      <c r="E141" s="11">
        <v>1.1200000000000001</v>
      </c>
      <c r="F141" s="11">
        <v>1.0316352998688507</v>
      </c>
      <c r="G141" s="11">
        <v>1.0900000000000001</v>
      </c>
      <c r="H141" s="11">
        <v>1</v>
      </c>
      <c r="I141" s="11">
        <v>0.96499999999999997</v>
      </c>
      <c r="J141" s="11">
        <v>1.0740000000000001</v>
      </c>
      <c r="K141" s="11">
        <v>1.02</v>
      </c>
      <c r="L141" s="11">
        <v>1.07</v>
      </c>
      <c r="M141" s="11">
        <v>1.18</v>
      </c>
      <c r="N141" s="11">
        <v>0.96048709241516061</v>
      </c>
      <c r="O141" s="11">
        <v>1.0455000000000001</v>
      </c>
      <c r="P141" s="11">
        <v>1.04</v>
      </c>
      <c r="Q141" s="11">
        <v>1.0900000000000001</v>
      </c>
      <c r="R141" s="11">
        <v>1.1023000000000001</v>
      </c>
      <c r="S141" s="11">
        <v>1.1000000000000001</v>
      </c>
      <c r="T141" s="11">
        <v>1.02</v>
      </c>
      <c r="U141" s="11">
        <v>1.06</v>
      </c>
      <c r="V141" s="11">
        <v>1.1000000000000001</v>
      </c>
      <c r="W141" s="11">
        <v>1.02</v>
      </c>
      <c r="X141" s="11">
        <v>1.0940000000000001</v>
      </c>
      <c r="Y141" s="155">
        <v>0.93</v>
      </c>
      <c r="Z141" s="11">
        <v>1.02</v>
      </c>
      <c r="AA141" s="11">
        <v>0.97</v>
      </c>
      <c r="AB141" s="11">
        <v>1.05</v>
      </c>
      <c r="AC141" s="155">
        <v>1.5643</v>
      </c>
      <c r="AD141" s="11">
        <v>1.069</v>
      </c>
      <c r="AE141" s="155">
        <v>1.18</v>
      </c>
      <c r="AF141" s="11">
        <v>1.0015670000000001</v>
      </c>
      <c r="AG141" s="15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28">
        <v>74</v>
      </c>
    </row>
    <row r="142" spans="1:65">
      <c r="A142" s="30"/>
      <c r="B142" s="19">
        <v>1</v>
      </c>
      <c r="C142" s="9">
        <v>6</v>
      </c>
      <c r="D142" s="11">
        <v>1.06</v>
      </c>
      <c r="E142" s="11">
        <v>1.1100000000000001</v>
      </c>
      <c r="F142" s="11">
        <v>1.0371664986956257</v>
      </c>
      <c r="G142" s="11">
        <v>1.0900000000000001</v>
      </c>
      <c r="H142" s="11">
        <v>1.07</v>
      </c>
      <c r="I142" s="11">
        <v>0.96499999999999997</v>
      </c>
      <c r="J142" s="11">
        <v>1.0640000000000001</v>
      </c>
      <c r="K142" s="11">
        <v>1.04</v>
      </c>
      <c r="L142" s="11">
        <v>1.08</v>
      </c>
      <c r="M142" s="11"/>
      <c r="N142" s="11">
        <v>0.9922295652158285</v>
      </c>
      <c r="O142" s="11">
        <v>1.0430999999999999</v>
      </c>
      <c r="P142" s="11">
        <v>1.05</v>
      </c>
      <c r="Q142" s="11">
        <v>1.1200000000000001</v>
      </c>
      <c r="R142" s="11">
        <v>1.0992</v>
      </c>
      <c r="S142" s="11">
        <v>1.07</v>
      </c>
      <c r="T142" s="11">
        <v>1.02</v>
      </c>
      <c r="U142" s="11">
        <v>1.06</v>
      </c>
      <c r="V142" s="11">
        <v>1.1399999999999999</v>
      </c>
      <c r="W142" s="11">
        <v>1.04</v>
      </c>
      <c r="X142" s="11">
        <v>1.097</v>
      </c>
      <c r="Y142" s="155">
        <v>0.91999999999999993</v>
      </c>
      <c r="Z142" s="11">
        <v>1.02</v>
      </c>
      <c r="AA142" s="11">
        <v>1</v>
      </c>
      <c r="AB142" s="11">
        <v>1.07</v>
      </c>
      <c r="AC142" s="155">
        <v>1.5548999999999999</v>
      </c>
      <c r="AD142" s="11">
        <v>1.1080000000000001</v>
      </c>
      <c r="AE142" s="155">
        <v>1.2</v>
      </c>
      <c r="AF142" s="11">
        <v>1.0143149999999999</v>
      </c>
      <c r="AG142" s="15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6"/>
    </row>
    <row r="143" spans="1:65">
      <c r="A143" s="30"/>
      <c r="B143" s="20" t="s">
        <v>282</v>
      </c>
      <c r="C143" s="12"/>
      <c r="D143" s="22">
        <v>1.0616666666666668</v>
      </c>
      <c r="E143" s="22">
        <v>1.1166666666666669</v>
      </c>
      <c r="F143" s="22">
        <v>1.0439053103308673</v>
      </c>
      <c r="G143" s="22">
        <v>1.0916666666666666</v>
      </c>
      <c r="H143" s="22">
        <v>1.0900000000000001</v>
      </c>
      <c r="I143" s="22">
        <v>0.98016666666666674</v>
      </c>
      <c r="J143" s="22">
        <v>1.0631666666666666</v>
      </c>
      <c r="K143" s="22">
        <v>1.0283333333333335</v>
      </c>
      <c r="L143" s="22">
        <v>1.0616666666666668</v>
      </c>
      <c r="M143" s="22">
        <v>1.1698</v>
      </c>
      <c r="N143" s="22">
        <v>0.98660022954761095</v>
      </c>
      <c r="O143" s="22">
        <v>1.0461500000000001</v>
      </c>
      <c r="P143" s="22">
        <v>1.0466666666666666</v>
      </c>
      <c r="Q143" s="22">
        <v>1.1500000000000001</v>
      </c>
      <c r="R143" s="22">
        <v>1.0997166666666667</v>
      </c>
      <c r="S143" s="22">
        <v>1.0783333333333334</v>
      </c>
      <c r="T143" s="22">
        <v>1.03</v>
      </c>
      <c r="U143" s="22">
        <v>1.0650000000000002</v>
      </c>
      <c r="V143" s="22">
        <v>1.1066666666666667</v>
      </c>
      <c r="W143" s="22">
        <v>1.0283333333333335</v>
      </c>
      <c r="X143" s="22">
        <v>1.0841666666666667</v>
      </c>
      <c r="Y143" s="22">
        <v>0.92333333333333334</v>
      </c>
      <c r="Z143" s="22">
        <v>1.0216666666666665</v>
      </c>
      <c r="AA143" s="22">
        <v>1.0016666666666667</v>
      </c>
      <c r="AB143" s="22">
        <v>1.0616666666666668</v>
      </c>
      <c r="AC143" s="22">
        <v>1.5610333333333335</v>
      </c>
      <c r="AD143" s="22">
        <v>1.0878333333333332</v>
      </c>
      <c r="AE143" s="22">
        <v>1.1916666666666667</v>
      </c>
      <c r="AF143" s="22">
        <v>1.0131241666666666</v>
      </c>
      <c r="AG143" s="15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6"/>
    </row>
    <row r="144" spans="1:65">
      <c r="A144" s="30"/>
      <c r="B144" s="3" t="s">
        <v>283</v>
      </c>
      <c r="C144" s="29"/>
      <c r="D144" s="11">
        <v>1.06</v>
      </c>
      <c r="E144" s="11">
        <v>1.1150000000000002</v>
      </c>
      <c r="F144" s="11">
        <v>1.0431763800886626</v>
      </c>
      <c r="G144" s="11">
        <v>1.0900000000000001</v>
      </c>
      <c r="H144" s="11">
        <v>1.06</v>
      </c>
      <c r="I144" s="11">
        <v>0.98249999999999993</v>
      </c>
      <c r="J144" s="11">
        <v>1.0640000000000001</v>
      </c>
      <c r="K144" s="11">
        <v>1.0249999999999999</v>
      </c>
      <c r="L144" s="11">
        <v>1.07</v>
      </c>
      <c r="M144" s="11">
        <v>1.1739999999999999</v>
      </c>
      <c r="N144" s="11">
        <v>0.9879404939566353</v>
      </c>
      <c r="O144" s="11">
        <v>1.0465</v>
      </c>
      <c r="P144" s="11">
        <v>1.0449999999999999</v>
      </c>
      <c r="Q144" s="11">
        <v>1.1549999999999998</v>
      </c>
      <c r="R144" s="11">
        <v>1.1000999999999999</v>
      </c>
      <c r="S144" s="11">
        <v>1.07</v>
      </c>
      <c r="T144" s="11">
        <v>1.02</v>
      </c>
      <c r="U144" s="11">
        <v>1.0649999999999999</v>
      </c>
      <c r="V144" s="11">
        <v>1.105</v>
      </c>
      <c r="W144" s="11">
        <v>1.03</v>
      </c>
      <c r="X144" s="11">
        <v>1.0845</v>
      </c>
      <c r="Y144" s="11">
        <v>0.91999999999999993</v>
      </c>
      <c r="Z144" s="11">
        <v>1.02</v>
      </c>
      <c r="AA144" s="11">
        <v>1</v>
      </c>
      <c r="AB144" s="11">
        <v>1.0649999999999999</v>
      </c>
      <c r="AC144" s="11">
        <v>1.5629</v>
      </c>
      <c r="AD144" s="11">
        <v>1.0954999999999999</v>
      </c>
      <c r="AE144" s="11">
        <v>1.1850000000000001</v>
      </c>
      <c r="AF144" s="11">
        <v>1.0097645</v>
      </c>
      <c r="AG144" s="15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6"/>
    </row>
    <row r="145" spans="1:65">
      <c r="A145" s="30"/>
      <c r="B145" s="3" t="s">
        <v>284</v>
      </c>
      <c r="C145" s="29"/>
      <c r="D145" s="23">
        <v>7.5277265270908165E-3</v>
      </c>
      <c r="E145" s="23">
        <v>1.36626010212794E-2</v>
      </c>
      <c r="F145" s="23">
        <v>1.4859768503132604E-2</v>
      </c>
      <c r="G145" s="23">
        <v>4.0824829046386332E-3</v>
      </c>
      <c r="H145" s="23">
        <v>9.2736184954957016E-2</v>
      </c>
      <c r="I145" s="23">
        <v>1.2843935014888036E-2</v>
      </c>
      <c r="J145" s="23">
        <v>1.2237919213112462E-2</v>
      </c>
      <c r="K145" s="23">
        <v>9.8319208025017587E-3</v>
      </c>
      <c r="L145" s="23">
        <v>2.6394443859772229E-2</v>
      </c>
      <c r="M145" s="23">
        <v>1.2617448236470017E-2</v>
      </c>
      <c r="N145" s="23">
        <v>2.1671886027980536E-2</v>
      </c>
      <c r="O145" s="23">
        <v>1.7201744097620026E-3</v>
      </c>
      <c r="P145" s="23">
        <v>1.2110601416389978E-2</v>
      </c>
      <c r="Q145" s="23">
        <v>3.9999999999999938E-2</v>
      </c>
      <c r="R145" s="23">
        <v>2.5918461888520534E-3</v>
      </c>
      <c r="S145" s="23">
        <v>1.7224014243685099E-2</v>
      </c>
      <c r="T145" s="23">
        <v>2.4494897427831803E-2</v>
      </c>
      <c r="U145" s="23">
        <v>1.0488088481701525E-2</v>
      </c>
      <c r="V145" s="23">
        <v>1.9663841605003445E-2</v>
      </c>
      <c r="W145" s="23">
        <v>7.5277265270908165E-3</v>
      </c>
      <c r="X145" s="23">
        <v>1.0759491933482114E-2</v>
      </c>
      <c r="Y145" s="23">
        <v>1.0327955589886403E-2</v>
      </c>
      <c r="Z145" s="23">
        <v>4.0824829046386332E-3</v>
      </c>
      <c r="AA145" s="23">
        <v>2.2286019533929058E-2</v>
      </c>
      <c r="AB145" s="23">
        <v>9.8319208025017604E-3</v>
      </c>
      <c r="AC145" s="23">
        <v>4.7998611091016217E-3</v>
      </c>
      <c r="AD145" s="23">
        <v>2.1646400778574416E-2</v>
      </c>
      <c r="AE145" s="23">
        <v>1.6020819787597233E-2</v>
      </c>
      <c r="AF145" s="23">
        <v>1.1249695825517539E-2</v>
      </c>
      <c r="AG145" s="212"/>
      <c r="AH145" s="213"/>
      <c r="AI145" s="213"/>
      <c r="AJ145" s="213"/>
      <c r="AK145" s="213"/>
      <c r="AL145" s="213"/>
      <c r="AM145" s="213"/>
      <c r="AN145" s="213"/>
      <c r="AO145" s="213"/>
      <c r="AP145" s="213"/>
      <c r="AQ145" s="213"/>
      <c r="AR145" s="213"/>
      <c r="AS145" s="213"/>
      <c r="AT145" s="213"/>
      <c r="AU145" s="213"/>
      <c r="AV145" s="213"/>
      <c r="AW145" s="213"/>
      <c r="AX145" s="213"/>
      <c r="AY145" s="213"/>
      <c r="AZ145" s="213"/>
      <c r="BA145" s="213"/>
      <c r="BB145" s="213"/>
      <c r="BC145" s="213"/>
      <c r="BD145" s="213"/>
      <c r="BE145" s="213"/>
      <c r="BF145" s="213"/>
      <c r="BG145" s="213"/>
      <c r="BH145" s="213"/>
      <c r="BI145" s="213"/>
      <c r="BJ145" s="213"/>
      <c r="BK145" s="213"/>
      <c r="BL145" s="213"/>
      <c r="BM145" s="57"/>
    </row>
    <row r="146" spans="1:65">
      <c r="A146" s="30"/>
      <c r="B146" s="3" t="s">
        <v>87</v>
      </c>
      <c r="C146" s="29"/>
      <c r="D146" s="13">
        <v>7.0904802452974721E-3</v>
      </c>
      <c r="E146" s="13">
        <v>1.2235165093683041E-2</v>
      </c>
      <c r="F146" s="13">
        <v>1.4234785814455506E-2</v>
      </c>
      <c r="G146" s="13">
        <v>3.7396789966155424E-3</v>
      </c>
      <c r="H146" s="13">
        <v>8.5079068766015606E-2</v>
      </c>
      <c r="I146" s="13">
        <v>1.3103827595532769E-2</v>
      </c>
      <c r="J146" s="13">
        <v>1.1510819137588144E-2</v>
      </c>
      <c r="K146" s="13">
        <v>9.5610250915738309E-3</v>
      </c>
      <c r="L146" s="13">
        <v>2.4861328596331767E-2</v>
      </c>
      <c r="M146" s="13">
        <v>1.0785987550410341E-2</v>
      </c>
      <c r="N146" s="13">
        <v>2.1966228446873376E-2</v>
      </c>
      <c r="O146" s="13">
        <v>1.6442904074578238E-3</v>
      </c>
      <c r="P146" s="13">
        <v>1.1570638295913992E-2</v>
      </c>
      <c r="Q146" s="13">
        <v>3.4782608695652119E-2</v>
      </c>
      <c r="R146" s="13">
        <v>2.3568308705442798E-3</v>
      </c>
      <c r="S146" s="13">
        <v>1.5972810736029457E-2</v>
      </c>
      <c r="T146" s="13">
        <v>2.3781453813428933E-2</v>
      </c>
      <c r="U146" s="13">
        <v>9.8479704053535434E-3</v>
      </c>
      <c r="V146" s="13">
        <v>1.7768531570786245E-2</v>
      </c>
      <c r="W146" s="13">
        <v>7.3203175303962545E-3</v>
      </c>
      <c r="X146" s="13">
        <v>9.9242047042110201E-3</v>
      </c>
      <c r="Y146" s="13">
        <v>1.1185511469191051E-2</v>
      </c>
      <c r="Z146" s="13">
        <v>3.9959049637572274E-3</v>
      </c>
      <c r="AA146" s="13">
        <v>2.2248937970644648E-2</v>
      </c>
      <c r="AB146" s="13">
        <v>9.2608359207237926E-3</v>
      </c>
      <c r="AC146" s="13">
        <v>3.0747973195756795E-3</v>
      </c>
      <c r="AD146" s="13">
        <v>1.989863714898828E-2</v>
      </c>
      <c r="AE146" s="13">
        <v>1.344404457700467E-2</v>
      </c>
      <c r="AF146" s="13">
        <v>1.1103965531224823E-2</v>
      </c>
      <c r="AG146" s="15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6"/>
    </row>
    <row r="147" spans="1:65">
      <c r="A147" s="30"/>
      <c r="B147" s="3" t="s">
        <v>285</v>
      </c>
      <c r="C147" s="29"/>
      <c r="D147" s="13">
        <v>-4.1469797083093507E-4</v>
      </c>
      <c r="E147" s="13">
        <v>5.1369155980444781E-2</v>
      </c>
      <c r="F147" s="13">
        <v>-1.7137452197551029E-2</v>
      </c>
      <c r="G147" s="13">
        <v>2.7831040548046415E-2</v>
      </c>
      <c r="H147" s="13">
        <v>2.6261832852553457E-2</v>
      </c>
      <c r="I147" s="13">
        <v>-7.7148954280448434E-2</v>
      </c>
      <c r="J147" s="13">
        <v>9.9758895511281587E-4</v>
      </c>
      <c r="K147" s="13">
        <v>-3.1798851880694867E-2</v>
      </c>
      <c r="L147" s="13">
        <v>-4.1469797083093507E-4</v>
      </c>
      <c r="M147" s="13">
        <v>0.10139549731276776</v>
      </c>
      <c r="N147" s="13">
        <v>-7.1091596451118177E-2</v>
      </c>
      <c r="O147" s="13">
        <v>-1.5024021615872574E-2</v>
      </c>
      <c r="P147" s="13">
        <v>-1.4537567230269888E-2</v>
      </c>
      <c r="Q147" s="13">
        <v>8.2753309890308824E-2</v>
      </c>
      <c r="R147" s="13">
        <v>3.5410313717278763E-2</v>
      </c>
      <c r="S147" s="13">
        <v>1.5277378984100976E-2</v>
      </c>
      <c r="T147" s="13">
        <v>-3.0229644185201798E-2</v>
      </c>
      <c r="U147" s="13">
        <v>2.7237174201555359E-3</v>
      </c>
      <c r="V147" s="13">
        <v>4.1953909807485479E-2</v>
      </c>
      <c r="W147" s="13">
        <v>-3.1798851880694867E-2</v>
      </c>
      <c r="X147" s="13">
        <v>2.0769605918327327E-2</v>
      </c>
      <c r="Y147" s="13">
        <v>-0.13065893669676665</v>
      </c>
      <c r="Z147" s="13">
        <v>-3.8075682662668031E-2</v>
      </c>
      <c r="AA147" s="13">
        <v>-5.6906175008586191E-2</v>
      </c>
      <c r="AB147" s="13">
        <v>-4.1469797083093507E-4</v>
      </c>
      <c r="AC147" s="13">
        <v>0.46975131175284202</v>
      </c>
      <c r="AD147" s="13">
        <v>2.4221862848412101E-2</v>
      </c>
      <c r="AE147" s="13">
        <v>0.12198350227763854</v>
      </c>
      <c r="AF147" s="13">
        <v>-4.6118656705918304E-2</v>
      </c>
      <c r="AG147" s="15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56"/>
    </row>
    <row r="148" spans="1:65">
      <c r="A148" s="30"/>
      <c r="B148" s="46" t="s">
        <v>286</v>
      </c>
      <c r="C148" s="47"/>
      <c r="D148" s="45">
        <v>0</v>
      </c>
      <c r="E148" s="45">
        <v>1.1100000000000001</v>
      </c>
      <c r="F148" s="45">
        <v>0.36</v>
      </c>
      <c r="G148" s="45">
        <v>0.61</v>
      </c>
      <c r="H148" s="45">
        <v>0.56999999999999995</v>
      </c>
      <c r="I148" s="45">
        <v>1.65</v>
      </c>
      <c r="J148" s="45">
        <v>0.03</v>
      </c>
      <c r="K148" s="45">
        <v>0.67</v>
      </c>
      <c r="L148" s="45">
        <v>0</v>
      </c>
      <c r="M148" s="45">
        <v>2.19</v>
      </c>
      <c r="N148" s="45">
        <v>1.52</v>
      </c>
      <c r="O148" s="45">
        <v>0.31</v>
      </c>
      <c r="P148" s="45">
        <v>0.3</v>
      </c>
      <c r="Q148" s="45">
        <v>1.79</v>
      </c>
      <c r="R148" s="45">
        <v>0.77</v>
      </c>
      <c r="S148" s="45">
        <v>0.34</v>
      </c>
      <c r="T148" s="45">
        <v>0.64</v>
      </c>
      <c r="U148" s="45">
        <v>7.0000000000000007E-2</v>
      </c>
      <c r="V148" s="45">
        <v>0.91</v>
      </c>
      <c r="W148" s="45">
        <v>0.67</v>
      </c>
      <c r="X148" s="45">
        <v>0.46</v>
      </c>
      <c r="Y148" s="45">
        <v>2.8</v>
      </c>
      <c r="Z148" s="45">
        <v>0.81</v>
      </c>
      <c r="AA148" s="45">
        <v>1.21</v>
      </c>
      <c r="AB148" s="45">
        <v>0</v>
      </c>
      <c r="AC148" s="45">
        <v>10.1</v>
      </c>
      <c r="AD148" s="45">
        <v>0.53</v>
      </c>
      <c r="AE148" s="45">
        <v>2.63</v>
      </c>
      <c r="AF148" s="45">
        <v>0.98</v>
      </c>
      <c r="AG148" s="15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56"/>
    </row>
    <row r="149" spans="1:65">
      <c r="B149" s="31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BM149" s="56"/>
    </row>
    <row r="150" spans="1:65" ht="15">
      <c r="B150" s="8" t="s">
        <v>578</v>
      </c>
      <c r="BM150" s="28" t="s">
        <v>67</v>
      </c>
    </row>
    <row r="151" spans="1:65" ht="15">
      <c r="A151" s="25" t="s">
        <v>19</v>
      </c>
      <c r="B151" s="18" t="s">
        <v>119</v>
      </c>
      <c r="C151" s="15" t="s">
        <v>120</v>
      </c>
      <c r="D151" s="16" t="s">
        <v>243</v>
      </c>
      <c r="E151" s="17" t="s">
        <v>243</v>
      </c>
      <c r="F151" s="17" t="s">
        <v>243</v>
      </c>
      <c r="G151" s="17" t="s">
        <v>243</v>
      </c>
      <c r="H151" s="17" t="s">
        <v>243</v>
      </c>
      <c r="I151" s="17" t="s">
        <v>243</v>
      </c>
      <c r="J151" s="17" t="s">
        <v>243</v>
      </c>
      <c r="K151" s="17" t="s">
        <v>243</v>
      </c>
      <c r="L151" s="17" t="s">
        <v>243</v>
      </c>
      <c r="M151" s="17" t="s">
        <v>243</v>
      </c>
      <c r="N151" s="17" t="s">
        <v>243</v>
      </c>
      <c r="O151" s="17" t="s">
        <v>243</v>
      </c>
      <c r="P151" s="17" t="s">
        <v>243</v>
      </c>
      <c r="Q151" s="17" t="s">
        <v>243</v>
      </c>
      <c r="R151" s="17" t="s">
        <v>243</v>
      </c>
      <c r="S151" s="17" t="s">
        <v>243</v>
      </c>
      <c r="T151" s="17" t="s">
        <v>243</v>
      </c>
      <c r="U151" s="17" t="s">
        <v>243</v>
      </c>
      <c r="V151" s="17" t="s">
        <v>243</v>
      </c>
      <c r="W151" s="17" t="s">
        <v>243</v>
      </c>
      <c r="X151" s="17" t="s">
        <v>243</v>
      </c>
      <c r="Y151" s="17" t="s">
        <v>243</v>
      </c>
      <c r="Z151" s="17" t="s">
        <v>243</v>
      </c>
      <c r="AA151" s="17" t="s">
        <v>243</v>
      </c>
      <c r="AB151" s="17" t="s">
        <v>243</v>
      </c>
      <c r="AC151" s="17" t="s">
        <v>243</v>
      </c>
      <c r="AD151" s="17" t="s">
        <v>243</v>
      </c>
      <c r="AE151" s="17" t="s">
        <v>243</v>
      </c>
      <c r="AF151" s="15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1</v>
      </c>
    </row>
    <row r="152" spans="1:65">
      <c r="A152" s="30"/>
      <c r="B152" s="19" t="s">
        <v>244</v>
      </c>
      <c r="C152" s="9" t="s">
        <v>244</v>
      </c>
      <c r="D152" s="151" t="s">
        <v>246</v>
      </c>
      <c r="E152" s="152" t="s">
        <v>247</v>
      </c>
      <c r="F152" s="152" t="s">
        <v>248</v>
      </c>
      <c r="G152" s="152" t="s">
        <v>249</v>
      </c>
      <c r="H152" s="152" t="s">
        <v>250</v>
      </c>
      <c r="I152" s="152" t="s">
        <v>251</v>
      </c>
      <c r="J152" s="152" t="s">
        <v>252</v>
      </c>
      <c r="K152" s="152" t="s">
        <v>253</v>
      </c>
      <c r="L152" s="152" t="s">
        <v>254</v>
      </c>
      <c r="M152" s="152" t="s">
        <v>255</v>
      </c>
      <c r="N152" s="152" t="s">
        <v>256</v>
      </c>
      <c r="O152" s="152" t="s">
        <v>257</v>
      </c>
      <c r="P152" s="152" t="s">
        <v>258</v>
      </c>
      <c r="Q152" s="152" t="s">
        <v>259</v>
      </c>
      <c r="R152" s="152" t="s">
        <v>260</v>
      </c>
      <c r="S152" s="152" t="s">
        <v>262</v>
      </c>
      <c r="T152" s="152" t="s">
        <v>263</v>
      </c>
      <c r="U152" s="152" t="s">
        <v>264</v>
      </c>
      <c r="V152" s="152" t="s">
        <v>265</v>
      </c>
      <c r="W152" s="152" t="s">
        <v>288</v>
      </c>
      <c r="X152" s="152" t="s">
        <v>266</v>
      </c>
      <c r="Y152" s="152" t="s">
        <v>267</v>
      </c>
      <c r="Z152" s="152" t="s">
        <v>268</v>
      </c>
      <c r="AA152" s="152" t="s">
        <v>269</v>
      </c>
      <c r="AB152" s="152" t="s">
        <v>270</v>
      </c>
      <c r="AC152" s="152" t="s">
        <v>272</v>
      </c>
      <c r="AD152" s="152" t="s">
        <v>273</v>
      </c>
      <c r="AE152" s="152" t="s">
        <v>274</v>
      </c>
      <c r="AF152" s="15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 t="s">
        <v>3</v>
      </c>
    </row>
    <row r="153" spans="1:65">
      <c r="A153" s="30"/>
      <c r="B153" s="19"/>
      <c r="C153" s="9"/>
      <c r="D153" s="10" t="s">
        <v>290</v>
      </c>
      <c r="E153" s="11" t="s">
        <v>290</v>
      </c>
      <c r="F153" s="11" t="s">
        <v>290</v>
      </c>
      <c r="G153" s="11" t="s">
        <v>290</v>
      </c>
      <c r="H153" s="11" t="s">
        <v>290</v>
      </c>
      <c r="I153" s="11" t="s">
        <v>290</v>
      </c>
      <c r="J153" s="11" t="s">
        <v>290</v>
      </c>
      <c r="K153" s="11" t="s">
        <v>312</v>
      </c>
      <c r="L153" s="11" t="s">
        <v>290</v>
      </c>
      <c r="M153" s="11" t="s">
        <v>320</v>
      </c>
      <c r="N153" s="11" t="s">
        <v>312</v>
      </c>
      <c r="O153" s="11" t="s">
        <v>313</v>
      </c>
      <c r="P153" s="11" t="s">
        <v>290</v>
      </c>
      <c r="Q153" s="11" t="s">
        <v>312</v>
      </c>
      <c r="R153" s="11" t="s">
        <v>313</v>
      </c>
      <c r="S153" s="11" t="s">
        <v>290</v>
      </c>
      <c r="T153" s="11" t="s">
        <v>290</v>
      </c>
      <c r="U153" s="11" t="s">
        <v>290</v>
      </c>
      <c r="V153" s="11" t="s">
        <v>290</v>
      </c>
      <c r="W153" s="11" t="s">
        <v>290</v>
      </c>
      <c r="X153" s="11" t="s">
        <v>290</v>
      </c>
      <c r="Y153" s="11" t="s">
        <v>312</v>
      </c>
      <c r="Z153" s="11" t="s">
        <v>312</v>
      </c>
      <c r="AA153" s="11" t="s">
        <v>290</v>
      </c>
      <c r="AB153" s="11" t="s">
        <v>312</v>
      </c>
      <c r="AC153" s="11" t="s">
        <v>290</v>
      </c>
      <c r="AD153" s="11" t="s">
        <v>290</v>
      </c>
      <c r="AE153" s="11" t="s">
        <v>312</v>
      </c>
      <c r="AF153" s="15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2</v>
      </c>
    </row>
    <row r="154" spans="1:65">
      <c r="A154" s="30"/>
      <c r="B154" s="19"/>
      <c r="C154" s="9"/>
      <c r="D154" s="26" t="s">
        <v>314</v>
      </c>
      <c r="E154" s="26" t="s">
        <v>125</v>
      </c>
      <c r="F154" s="26" t="s">
        <v>315</v>
      </c>
      <c r="G154" s="26" t="s">
        <v>315</v>
      </c>
      <c r="H154" s="26" t="s">
        <v>314</v>
      </c>
      <c r="I154" s="26" t="s">
        <v>314</v>
      </c>
      <c r="J154" s="26" t="s">
        <v>316</v>
      </c>
      <c r="K154" s="26" t="s">
        <v>317</v>
      </c>
      <c r="L154" s="26" t="s">
        <v>317</v>
      </c>
      <c r="M154" s="26" t="s">
        <v>321</v>
      </c>
      <c r="N154" s="26" t="s">
        <v>317</v>
      </c>
      <c r="O154" s="26" t="s">
        <v>316</v>
      </c>
      <c r="P154" s="26" t="s">
        <v>314</v>
      </c>
      <c r="Q154" s="26" t="s">
        <v>314</v>
      </c>
      <c r="R154" s="26" t="s">
        <v>316</v>
      </c>
      <c r="S154" s="26" t="s">
        <v>314</v>
      </c>
      <c r="T154" s="26" t="s">
        <v>314</v>
      </c>
      <c r="U154" s="26" t="s">
        <v>314</v>
      </c>
      <c r="V154" s="26" t="s">
        <v>314</v>
      </c>
      <c r="W154" s="26" t="s">
        <v>314</v>
      </c>
      <c r="X154" s="26" t="s">
        <v>318</v>
      </c>
      <c r="Y154" s="26" t="s">
        <v>316</v>
      </c>
      <c r="Z154" s="26" t="s">
        <v>316</v>
      </c>
      <c r="AA154" s="26" t="s">
        <v>280</v>
      </c>
      <c r="AB154" s="26" t="s">
        <v>315</v>
      </c>
      <c r="AC154" s="26" t="s">
        <v>314</v>
      </c>
      <c r="AD154" s="26" t="s">
        <v>279</v>
      </c>
      <c r="AE154" s="26" t="s">
        <v>316</v>
      </c>
      <c r="AF154" s="15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3</v>
      </c>
    </row>
    <row r="155" spans="1:65">
      <c r="A155" s="30"/>
      <c r="B155" s="18">
        <v>1</v>
      </c>
      <c r="C155" s="14">
        <v>1</v>
      </c>
      <c r="D155" s="21">
        <v>0.36</v>
      </c>
      <c r="E155" s="21">
        <v>0.35</v>
      </c>
      <c r="F155" s="154">
        <v>0.55424045114499798</v>
      </c>
      <c r="G155" s="154">
        <v>0.46</v>
      </c>
      <c r="H155" s="21">
        <v>0.4</v>
      </c>
      <c r="I155" s="21">
        <v>0.31</v>
      </c>
      <c r="J155" s="21">
        <v>0.38</v>
      </c>
      <c r="K155" s="21">
        <v>0.35</v>
      </c>
      <c r="L155" s="154">
        <v>0.3</v>
      </c>
      <c r="M155" s="21">
        <v>0.3</v>
      </c>
      <c r="N155" s="21">
        <v>0.33027264353549041</v>
      </c>
      <c r="O155" s="154" t="s">
        <v>112</v>
      </c>
      <c r="P155" s="21">
        <v>0.37</v>
      </c>
      <c r="Q155" s="21">
        <v>0.31</v>
      </c>
      <c r="R155" s="154">
        <v>6.2060000000000004</v>
      </c>
      <c r="S155" s="21">
        <v>0.33</v>
      </c>
      <c r="T155" s="21">
        <v>0.32</v>
      </c>
      <c r="U155" s="21">
        <v>0.3</v>
      </c>
      <c r="V155" s="21">
        <v>0.34</v>
      </c>
      <c r="W155" s="21">
        <v>0.32</v>
      </c>
      <c r="X155" s="21">
        <v>0.36</v>
      </c>
      <c r="Y155" s="154">
        <v>0.3</v>
      </c>
      <c r="Z155" s="21">
        <v>0.4</v>
      </c>
      <c r="AA155" s="21">
        <v>0.34</v>
      </c>
      <c r="AB155" s="21">
        <v>0.41</v>
      </c>
      <c r="AC155" s="21">
        <v>0.373</v>
      </c>
      <c r="AD155" s="154">
        <v>0.6</v>
      </c>
      <c r="AE155" s="21">
        <v>0.37</v>
      </c>
      <c r="AF155" s="15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1</v>
      </c>
    </row>
    <row r="156" spans="1:65">
      <c r="A156" s="30"/>
      <c r="B156" s="19">
        <v>1</v>
      </c>
      <c r="C156" s="9">
        <v>2</v>
      </c>
      <c r="D156" s="11">
        <v>0.39</v>
      </c>
      <c r="E156" s="11">
        <v>0.34</v>
      </c>
      <c r="F156" s="155">
        <v>0.57147995324925205</v>
      </c>
      <c r="G156" s="155">
        <v>0.43</v>
      </c>
      <c r="H156" s="11">
        <v>0.39</v>
      </c>
      <c r="I156" s="11">
        <v>0.32</v>
      </c>
      <c r="J156" s="11">
        <v>0.37</v>
      </c>
      <c r="K156" s="11">
        <v>0.35</v>
      </c>
      <c r="L156" s="155">
        <v>0.3</v>
      </c>
      <c r="M156" s="11">
        <v>0.36</v>
      </c>
      <c r="N156" s="11">
        <v>0.34683381006839298</v>
      </c>
      <c r="O156" s="155" t="s">
        <v>112</v>
      </c>
      <c r="P156" s="11">
        <v>0.34</v>
      </c>
      <c r="Q156" s="11">
        <v>0.31</v>
      </c>
      <c r="R156" s="155">
        <v>6.0669000000000004</v>
      </c>
      <c r="S156" s="11">
        <v>0.36</v>
      </c>
      <c r="T156" s="11">
        <v>0.32</v>
      </c>
      <c r="U156" s="11">
        <v>0.33</v>
      </c>
      <c r="V156" s="11">
        <v>0.33</v>
      </c>
      <c r="W156" s="11">
        <v>0.32</v>
      </c>
      <c r="X156" s="11">
        <v>0.32</v>
      </c>
      <c r="Y156" s="155">
        <v>0.3</v>
      </c>
      <c r="Z156" s="11">
        <v>0.38</v>
      </c>
      <c r="AA156" s="11">
        <v>0.35</v>
      </c>
      <c r="AB156" s="11">
        <v>0.41</v>
      </c>
      <c r="AC156" s="11">
        <v>0.36</v>
      </c>
      <c r="AD156" s="155">
        <v>0.4</v>
      </c>
      <c r="AE156" s="11">
        <v>0.39</v>
      </c>
      <c r="AF156" s="15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19</v>
      </c>
    </row>
    <row r="157" spans="1:65">
      <c r="A157" s="30"/>
      <c r="B157" s="19">
        <v>1</v>
      </c>
      <c r="C157" s="9">
        <v>3</v>
      </c>
      <c r="D157" s="11">
        <v>0.38</v>
      </c>
      <c r="E157" s="11">
        <v>0.35</v>
      </c>
      <c r="F157" s="155">
        <v>0.5600056692095885</v>
      </c>
      <c r="G157" s="155">
        <v>0.44</v>
      </c>
      <c r="H157" s="11">
        <v>0.34</v>
      </c>
      <c r="I157" s="11">
        <v>0.32</v>
      </c>
      <c r="J157" s="11">
        <v>0.34</v>
      </c>
      <c r="K157" s="11">
        <v>0.35</v>
      </c>
      <c r="L157" s="155">
        <v>0.3</v>
      </c>
      <c r="M157" s="11">
        <v>0.36</v>
      </c>
      <c r="N157" s="11">
        <v>0.3305088592935439</v>
      </c>
      <c r="O157" s="155" t="s">
        <v>112</v>
      </c>
      <c r="P157" s="11">
        <v>0.34</v>
      </c>
      <c r="Q157" s="11">
        <v>0.39</v>
      </c>
      <c r="R157" s="155">
        <v>6.2274000000000003</v>
      </c>
      <c r="S157" s="11">
        <v>0.34</v>
      </c>
      <c r="T157" s="11">
        <v>0.34</v>
      </c>
      <c r="U157" s="11">
        <v>0.31</v>
      </c>
      <c r="V157" s="11">
        <v>0.35</v>
      </c>
      <c r="W157" s="11">
        <v>0.32</v>
      </c>
      <c r="X157" s="11">
        <v>0.36</v>
      </c>
      <c r="Y157" s="155">
        <v>0.3</v>
      </c>
      <c r="Z157" s="11">
        <v>0.37</v>
      </c>
      <c r="AA157" s="11">
        <v>0.33</v>
      </c>
      <c r="AB157" s="11">
        <v>0.38</v>
      </c>
      <c r="AC157" s="11">
        <v>0.37</v>
      </c>
      <c r="AD157" s="155">
        <v>0.4</v>
      </c>
      <c r="AE157" s="11">
        <v>0.36</v>
      </c>
      <c r="AF157" s="15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>
        <v>16</v>
      </c>
    </row>
    <row r="158" spans="1:65">
      <c r="A158" s="30"/>
      <c r="B158" s="19">
        <v>1</v>
      </c>
      <c r="C158" s="9">
        <v>4</v>
      </c>
      <c r="D158" s="11">
        <v>0.37</v>
      </c>
      <c r="E158" s="11">
        <v>0.34</v>
      </c>
      <c r="F158" s="155">
        <v>0.57014446480470093</v>
      </c>
      <c r="G158" s="155">
        <v>0.44</v>
      </c>
      <c r="H158" s="11">
        <v>0.31</v>
      </c>
      <c r="I158" s="11">
        <v>0.32</v>
      </c>
      <c r="J158" s="11">
        <v>0.36</v>
      </c>
      <c r="K158" s="11">
        <v>0.35</v>
      </c>
      <c r="L158" s="155">
        <v>0.3</v>
      </c>
      <c r="M158" s="11">
        <v>0.35</v>
      </c>
      <c r="N158" s="11">
        <v>0.361322682463948</v>
      </c>
      <c r="O158" s="155" t="s">
        <v>112</v>
      </c>
      <c r="P158" s="11">
        <v>0.35</v>
      </c>
      <c r="Q158" s="11">
        <v>0.41</v>
      </c>
      <c r="R158" s="155">
        <v>6.0241000000000007</v>
      </c>
      <c r="S158" s="11">
        <v>0.34</v>
      </c>
      <c r="T158" s="11">
        <v>0.3</v>
      </c>
      <c r="U158" s="11">
        <v>0.31</v>
      </c>
      <c r="V158" s="11">
        <v>0.35</v>
      </c>
      <c r="W158" s="11">
        <v>0.33</v>
      </c>
      <c r="X158" s="11">
        <v>0.33</v>
      </c>
      <c r="Y158" s="155">
        <v>0.4</v>
      </c>
      <c r="Z158" s="11">
        <v>0.38</v>
      </c>
      <c r="AA158" s="11">
        <v>0.31</v>
      </c>
      <c r="AB158" s="11">
        <v>0.4</v>
      </c>
      <c r="AC158" s="11">
        <v>0.34200000000000003</v>
      </c>
      <c r="AD158" s="155">
        <v>0.4</v>
      </c>
      <c r="AE158" s="11">
        <v>0.39</v>
      </c>
      <c r="AF158" s="15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0.34864838542683985</v>
      </c>
    </row>
    <row r="159" spans="1:65">
      <c r="A159" s="30"/>
      <c r="B159" s="19">
        <v>1</v>
      </c>
      <c r="C159" s="9">
        <v>5</v>
      </c>
      <c r="D159" s="11">
        <v>0.37</v>
      </c>
      <c r="E159" s="11">
        <v>0.35</v>
      </c>
      <c r="F159" s="155">
        <v>0.57962817909793007</v>
      </c>
      <c r="G159" s="155">
        <v>0.46</v>
      </c>
      <c r="H159" s="11">
        <v>0.3</v>
      </c>
      <c r="I159" s="11">
        <v>0.32</v>
      </c>
      <c r="J159" s="11">
        <v>0.37</v>
      </c>
      <c r="K159" s="11">
        <v>0.37</v>
      </c>
      <c r="L159" s="155" t="s">
        <v>219</v>
      </c>
      <c r="M159" s="11">
        <v>0.39</v>
      </c>
      <c r="N159" s="11">
        <v>0.33980054375643798</v>
      </c>
      <c r="O159" s="155" t="s">
        <v>112</v>
      </c>
      <c r="P159" s="11">
        <v>0.35</v>
      </c>
      <c r="Q159" s="11">
        <v>0.34</v>
      </c>
      <c r="R159" s="155">
        <v>6.3665000000000003</v>
      </c>
      <c r="S159" s="11">
        <v>0.35</v>
      </c>
      <c r="T159" s="11">
        <v>0.3</v>
      </c>
      <c r="U159" s="11">
        <v>0.3</v>
      </c>
      <c r="V159" s="11">
        <v>0.35</v>
      </c>
      <c r="W159" s="11">
        <v>0.32</v>
      </c>
      <c r="X159" s="11">
        <v>0.35</v>
      </c>
      <c r="Y159" s="155">
        <v>0.3</v>
      </c>
      <c r="Z159" s="11">
        <v>0.39</v>
      </c>
      <c r="AA159" s="11">
        <v>0.3</v>
      </c>
      <c r="AB159" s="11">
        <v>0.38</v>
      </c>
      <c r="AC159" s="11">
        <v>0.36699999999999999</v>
      </c>
      <c r="AD159" s="155">
        <v>0.4</v>
      </c>
      <c r="AE159" s="11">
        <v>0.4</v>
      </c>
      <c r="AF159" s="15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75</v>
      </c>
    </row>
    <row r="160" spans="1:65">
      <c r="A160" s="30"/>
      <c r="B160" s="19">
        <v>1</v>
      </c>
      <c r="C160" s="9">
        <v>6</v>
      </c>
      <c r="D160" s="11">
        <v>0.35</v>
      </c>
      <c r="E160" s="11">
        <v>0.34</v>
      </c>
      <c r="F160" s="155">
        <v>0.58133409504275146</v>
      </c>
      <c r="G160" s="155">
        <v>0.45</v>
      </c>
      <c r="H160" s="11">
        <v>0.33</v>
      </c>
      <c r="I160" s="11">
        <v>0.34</v>
      </c>
      <c r="J160" s="11">
        <v>0.37</v>
      </c>
      <c r="K160" s="11">
        <v>0.35</v>
      </c>
      <c r="L160" s="155">
        <v>0.3</v>
      </c>
      <c r="M160" s="11"/>
      <c r="N160" s="11">
        <v>0.357958024664012</v>
      </c>
      <c r="O160" s="155" t="s">
        <v>112</v>
      </c>
      <c r="P160" s="11">
        <v>0.34</v>
      </c>
      <c r="Q160" s="11">
        <v>0.4</v>
      </c>
      <c r="R160" s="155">
        <v>6.0027000000000008</v>
      </c>
      <c r="S160" s="11">
        <v>0.32</v>
      </c>
      <c r="T160" s="11">
        <v>0.3</v>
      </c>
      <c r="U160" s="11">
        <v>0.31</v>
      </c>
      <c r="V160" s="11">
        <v>0.34</v>
      </c>
      <c r="W160" s="11">
        <v>0.31</v>
      </c>
      <c r="X160" s="11">
        <v>0.33</v>
      </c>
      <c r="Y160" s="155">
        <v>0.3</v>
      </c>
      <c r="Z160" s="11">
        <v>0.39</v>
      </c>
      <c r="AA160" s="11">
        <v>0.3</v>
      </c>
      <c r="AB160" s="11">
        <v>0.39</v>
      </c>
      <c r="AC160" s="11">
        <v>0.33900000000000002</v>
      </c>
      <c r="AD160" s="155">
        <v>0.4</v>
      </c>
      <c r="AE160" s="11">
        <v>0.42</v>
      </c>
      <c r="AF160" s="15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6"/>
    </row>
    <row r="161" spans="1:65">
      <c r="A161" s="30"/>
      <c r="B161" s="20" t="s">
        <v>282</v>
      </c>
      <c r="C161" s="12"/>
      <c r="D161" s="22">
        <v>0.37000000000000005</v>
      </c>
      <c r="E161" s="22">
        <v>0.34499999999999997</v>
      </c>
      <c r="F161" s="22">
        <v>0.56947213542487019</v>
      </c>
      <c r="G161" s="22">
        <v>0.44666666666666671</v>
      </c>
      <c r="H161" s="22">
        <v>0.34500000000000003</v>
      </c>
      <c r="I161" s="22">
        <v>0.32166666666666671</v>
      </c>
      <c r="J161" s="22">
        <v>0.36500000000000005</v>
      </c>
      <c r="K161" s="22">
        <v>0.35333333333333333</v>
      </c>
      <c r="L161" s="22">
        <v>0.3</v>
      </c>
      <c r="M161" s="22">
        <v>0.35200000000000004</v>
      </c>
      <c r="N161" s="22">
        <v>0.34444942729697087</v>
      </c>
      <c r="O161" s="22" t="s">
        <v>825</v>
      </c>
      <c r="P161" s="22">
        <v>0.34833333333333333</v>
      </c>
      <c r="Q161" s="22">
        <v>0.36000000000000004</v>
      </c>
      <c r="R161" s="22">
        <v>6.1489333333333347</v>
      </c>
      <c r="S161" s="22">
        <v>0.34</v>
      </c>
      <c r="T161" s="22">
        <v>0.31333333333333335</v>
      </c>
      <c r="U161" s="22">
        <v>0.31</v>
      </c>
      <c r="V161" s="22">
        <v>0.34333333333333332</v>
      </c>
      <c r="W161" s="22">
        <v>0.32</v>
      </c>
      <c r="X161" s="22">
        <v>0.34166666666666673</v>
      </c>
      <c r="Y161" s="22">
        <v>0.31666666666666665</v>
      </c>
      <c r="Z161" s="22">
        <v>0.38500000000000001</v>
      </c>
      <c r="AA161" s="22">
        <v>0.32166666666666671</v>
      </c>
      <c r="AB161" s="22">
        <v>0.39500000000000002</v>
      </c>
      <c r="AC161" s="22">
        <v>0.35850000000000004</v>
      </c>
      <c r="AD161" s="22">
        <v>0.43333333333333329</v>
      </c>
      <c r="AE161" s="22">
        <v>0.38833333333333336</v>
      </c>
      <c r="AF161" s="15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6"/>
    </row>
    <row r="162" spans="1:65">
      <c r="A162" s="30"/>
      <c r="B162" s="3" t="s">
        <v>283</v>
      </c>
      <c r="C162" s="29"/>
      <c r="D162" s="11">
        <v>0.37</v>
      </c>
      <c r="E162" s="11">
        <v>0.34499999999999997</v>
      </c>
      <c r="F162" s="11">
        <v>0.57081220902697649</v>
      </c>
      <c r="G162" s="11">
        <v>0.44500000000000001</v>
      </c>
      <c r="H162" s="11">
        <v>0.33500000000000002</v>
      </c>
      <c r="I162" s="11">
        <v>0.32</v>
      </c>
      <c r="J162" s="11">
        <v>0.37</v>
      </c>
      <c r="K162" s="11">
        <v>0.35</v>
      </c>
      <c r="L162" s="11">
        <v>0.3</v>
      </c>
      <c r="M162" s="11">
        <v>0.36</v>
      </c>
      <c r="N162" s="11">
        <v>0.34331717691241548</v>
      </c>
      <c r="O162" s="11" t="s">
        <v>825</v>
      </c>
      <c r="P162" s="11">
        <v>0.34499999999999997</v>
      </c>
      <c r="Q162" s="11">
        <v>0.36499999999999999</v>
      </c>
      <c r="R162" s="11">
        <v>6.13645</v>
      </c>
      <c r="S162" s="11">
        <v>0.34</v>
      </c>
      <c r="T162" s="11">
        <v>0.31</v>
      </c>
      <c r="U162" s="11">
        <v>0.31</v>
      </c>
      <c r="V162" s="11">
        <v>0.34499999999999997</v>
      </c>
      <c r="W162" s="11">
        <v>0.32</v>
      </c>
      <c r="X162" s="11">
        <v>0.33999999999999997</v>
      </c>
      <c r="Y162" s="11">
        <v>0.3</v>
      </c>
      <c r="Z162" s="11">
        <v>0.38500000000000001</v>
      </c>
      <c r="AA162" s="11">
        <v>0.32</v>
      </c>
      <c r="AB162" s="11">
        <v>0.39500000000000002</v>
      </c>
      <c r="AC162" s="11">
        <v>0.36349999999999999</v>
      </c>
      <c r="AD162" s="11">
        <v>0.4</v>
      </c>
      <c r="AE162" s="11">
        <v>0.39</v>
      </c>
      <c r="AF162" s="15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6"/>
    </row>
    <row r="163" spans="1:65">
      <c r="A163" s="30"/>
      <c r="B163" s="3" t="s">
        <v>284</v>
      </c>
      <c r="C163" s="29"/>
      <c r="D163" s="23">
        <v>1.4142135623730963E-2</v>
      </c>
      <c r="E163" s="23">
        <v>5.4772255750516353E-3</v>
      </c>
      <c r="F163" s="23">
        <v>1.0676636707156526E-2</v>
      </c>
      <c r="G163" s="23">
        <v>1.2110601416389978E-2</v>
      </c>
      <c r="H163" s="23">
        <v>4.1352146256270268E-2</v>
      </c>
      <c r="I163" s="23">
        <v>9.8319208025017587E-3</v>
      </c>
      <c r="J163" s="23">
        <v>1.3784048752090215E-2</v>
      </c>
      <c r="K163" s="23">
        <v>8.1649658092772665E-3</v>
      </c>
      <c r="L163" s="23">
        <v>0</v>
      </c>
      <c r="M163" s="23">
        <v>3.2710854467592261E-2</v>
      </c>
      <c r="N163" s="23">
        <v>1.3340217211176068E-2</v>
      </c>
      <c r="O163" s="23" t="s">
        <v>825</v>
      </c>
      <c r="P163" s="23">
        <v>1.1690451944500108E-2</v>
      </c>
      <c r="Q163" s="23">
        <v>4.5607017003965439E-2</v>
      </c>
      <c r="R163" s="23">
        <v>0.14173629974945237</v>
      </c>
      <c r="S163" s="23">
        <v>1.414213562373094E-2</v>
      </c>
      <c r="T163" s="23">
        <v>1.6329931618554536E-2</v>
      </c>
      <c r="U163" s="23">
        <v>1.0954451150103331E-2</v>
      </c>
      <c r="V163" s="23">
        <v>8.1649658092772404E-3</v>
      </c>
      <c r="W163" s="23">
        <v>6.324555320336764E-3</v>
      </c>
      <c r="X163" s="23">
        <v>1.7224014243685071E-2</v>
      </c>
      <c r="Y163" s="23">
        <v>4.0824829046386228E-2</v>
      </c>
      <c r="Z163" s="23">
        <v>1.0488088481701525E-2</v>
      </c>
      <c r="AA163" s="23">
        <v>2.1369760566432812E-2</v>
      </c>
      <c r="AB163" s="23">
        <v>1.378404875209021E-2</v>
      </c>
      <c r="AC163" s="23">
        <v>1.462532050930849E-2</v>
      </c>
      <c r="AD163" s="23">
        <v>8.1649658092773275E-2</v>
      </c>
      <c r="AE163" s="23">
        <v>2.1369760566432812E-2</v>
      </c>
      <c r="AF163" s="212"/>
      <c r="AG163" s="213"/>
      <c r="AH163" s="213"/>
      <c r="AI163" s="213"/>
      <c r="AJ163" s="213"/>
      <c r="AK163" s="213"/>
      <c r="AL163" s="213"/>
      <c r="AM163" s="213"/>
      <c r="AN163" s="213"/>
      <c r="AO163" s="213"/>
      <c r="AP163" s="213"/>
      <c r="AQ163" s="213"/>
      <c r="AR163" s="213"/>
      <c r="AS163" s="213"/>
      <c r="AT163" s="213"/>
      <c r="AU163" s="213"/>
      <c r="AV163" s="213"/>
      <c r="AW163" s="213"/>
      <c r="AX163" s="213"/>
      <c r="AY163" s="213"/>
      <c r="AZ163" s="213"/>
      <c r="BA163" s="213"/>
      <c r="BB163" s="213"/>
      <c r="BC163" s="213"/>
      <c r="BD163" s="213"/>
      <c r="BE163" s="213"/>
      <c r="BF163" s="213"/>
      <c r="BG163" s="213"/>
      <c r="BH163" s="213"/>
      <c r="BI163" s="213"/>
      <c r="BJ163" s="213"/>
      <c r="BK163" s="213"/>
      <c r="BL163" s="213"/>
      <c r="BM163" s="57"/>
    </row>
    <row r="164" spans="1:65">
      <c r="A164" s="30"/>
      <c r="B164" s="3" t="s">
        <v>87</v>
      </c>
      <c r="C164" s="29"/>
      <c r="D164" s="13">
        <v>3.8221988172245841E-2</v>
      </c>
      <c r="E164" s="13">
        <v>1.5876016159569958E-2</v>
      </c>
      <c r="F164" s="13">
        <v>1.8748303987149311E-2</v>
      </c>
      <c r="G164" s="13">
        <v>2.7113286753111889E-2</v>
      </c>
      <c r="H164" s="13">
        <v>0.11986129349643555</v>
      </c>
      <c r="I164" s="13">
        <v>3.0565556898969195E-2</v>
      </c>
      <c r="J164" s="13">
        <v>3.7764517129014283E-2</v>
      </c>
      <c r="K164" s="13">
        <v>2.310839379984132E-2</v>
      </c>
      <c r="L164" s="13">
        <v>0</v>
      </c>
      <c r="M164" s="13">
        <v>9.2928563828387101E-2</v>
      </c>
      <c r="N164" s="13">
        <v>3.8729102602556083E-2</v>
      </c>
      <c r="O164" s="13" t="s">
        <v>825</v>
      </c>
      <c r="P164" s="13">
        <v>3.3561106060765858E-2</v>
      </c>
      <c r="Q164" s="13">
        <v>0.12668615834434843</v>
      </c>
      <c r="R164" s="13">
        <v>2.3050550732287282E-2</v>
      </c>
      <c r="S164" s="13">
        <v>4.1594516540385117E-2</v>
      </c>
      <c r="T164" s="13">
        <v>5.2116803037940009E-2</v>
      </c>
      <c r="U164" s="13">
        <v>3.5336939193881714E-2</v>
      </c>
      <c r="V164" s="13">
        <v>2.3781453813428857E-2</v>
      </c>
      <c r="W164" s="13">
        <v>1.9764235376052389E-2</v>
      </c>
      <c r="X164" s="13">
        <v>5.0411749005907516E-2</v>
      </c>
      <c r="Y164" s="13">
        <v>0.12892051277806177</v>
      </c>
      <c r="Z164" s="13">
        <v>2.7241788264159805E-2</v>
      </c>
      <c r="AA164" s="13">
        <v>6.6434488807563141E-2</v>
      </c>
      <c r="AB164" s="13">
        <v>3.4896325954658754E-2</v>
      </c>
      <c r="AC164" s="13">
        <v>4.079587310825241E-2</v>
      </c>
      <c r="AD164" s="13">
        <v>0.18842228790639989</v>
      </c>
      <c r="AE164" s="13">
        <v>5.5029426351329125E-2</v>
      </c>
      <c r="AF164" s="15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6"/>
    </row>
    <row r="165" spans="1:65">
      <c r="A165" s="30"/>
      <c r="B165" s="3" t="s">
        <v>285</v>
      </c>
      <c r="C165" s="29"/>
      <c r="D165" s="13">
        <v>6.1241111290448291E-2</v>
      </c>
      <c r="E165" s="13">
        <v>-1.046436920214977E-2</v>
      </c>
      <c r="F165" s="13">
        <v>0.63337092391144267</v>
      </c>
      <c r="G165" s="13">
        <v>0.28113791813441491</v>
      </c>
      <c r="H165" s="13">
        <v>-1.0464369202149659E-2</v>
      </c>
      <c r="I165" s="13">
        <v>-7.7389484328574287E-2</v>
      </c>
      <c r="J165" s="13">
        <v>4.6900015191928768E-2</v>
      </c>
      <c r="K165" s="13">
        <v>1.3437457628716176E-2</v>
      </c>
      <c r="L165" s="13">
        <v>-0.13953423408882593</v>
      </c>
      <c r="M165" s="13">
        <v>9.6131653357778291E-3</v>
      </c>
      <c r="N165" s="13">
        <v>-1.2043532410822233E-2</v>
      </c>
      <c r="O165" s="13" t="s">
        <v>825</v>
      </c>
      <c r="P165" s="13">
        <v>-9.0363846980334728E-4</v>
      </c>
      <c r="Q165" s="13">
        <v>3.2558919093409022E-2</v>
      </c>
      <c r="R165" s="13">
        <v>16.636488767344723</v>
      </c>
      <c r="S165" s="13">
        <v>-2.4805465300669183E-2</v>
      </c>
      <c r="T165" s="13">
        <v>-0.10129131115944023</v>
      </c>
      <c r="U165" s="13">
        <v>-0.11085204189178666</v>
      </c>
      <c r="V165" s="13">
        <v>-1.5244734568322982E-2</v>
      </c>
      <c r="W165" s="13">
        <v>-8.2169849694747499E-2</v>
      </c>
      <c r="X165" s="13">
        <v>-2.002509993449586E-2</v>
      </c>
      <c r="Y165" s="13">
        <v>-9.1730580427094033E-2</v>
      </c>
      <c r="Z165" s="13">
        <v>0.10426439958600686</v>
      </c>
      <c r="AA165" s="13">
        <v>-7.7389484328574287E-2</v>
      </c>
      <c r="AB165" s="13">
        <v>0.13294659178304613</v>
      </c>
      <c r="AC165" s="13">
        <v>2.8256590263853187E-2</v>
      </c>
      <c r="AD165" s="13">
        <v>0.24289499520502922</v>
      </c>
      <c r="AE165" s="13">
        <v>0.11382513031835328</v>
      </c>
      <c r="AF165" s="15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6"/>
    </row>
    <row r="166" spans="1:65">
      <c r="A166" s="30"/>
      <c r="B166" s="46" t="s">
        <v>286</v>
      </c>
      <c r="C166" s="47"/>
      <c r="D166" s="45">
        <v>0.67</v>
      </c>
      <c r="E166" s="45">
        <v>0.26</v>
      </c>
      <c r="F166" s="45">
        <v>8.15</v>
      </c>
      <c r="G166" s="45">
        <v>3.55</v>
      </c>
      <c r="H166" s="45">
        <v>0.26</v>
      </c>
      <c r="I166" s="45">
        <v>1.1399999999999999</v>
      </c>
      <c r="J166" s="45">
        <v>0.49</v>
      </c>
      <c r="K166" s="45">
        <v>0.05</v>
      </c>
      <c r="L166" s="45" t="s">
        <v>287</v>
      </c>
      <c r="M166" s="45">
        <v>0</v>
      </c>
      <c r="N166" s="45">
        <v>0.28000000000000003</v>
      </c>
      <c r="O166" s="45">
        <v>80.47</v>
      </c>
      <c r="P166" s="45">
        <v>0.14000000000000001</v>
      </c>
      <c r="Q166" s="45">
        <v>0.3</v>
      </c>
      <c r="R166" s="45">
        <v>217.16</v>
      </c>
      <c r="S166" s="45">
        <v>0.45</v>
      </c>
      <c r="T166" s="45">
        <v>1.45</v>
      </c>
      <c r="U166" s="45">
        <v>1.57</v>
      </c>
      <c r="V166" s="45">
        <v>0.32</v>
      </c>
      <c r="W166" s="45">
        <v>1.2</v>
      </c>
      <c r="X166" s="45">
        <v>0.39</v>
      </c>
      <c r="Y166" s="45" t="s">
        <v>287</v>
      </c>
      <c r="Z166" s="45">
        <v>1.24</v>
      </c>
      <c r="AA166" s="45">
        <v>1.1399999999999999</v>
      </c>
      <c r="AB166" s="45">
        <v>1.61</v>
      </c>
      <c r="AC166" s="45">
        <v>0.24</v>
      </c>
      <c r="AD166" s="45" t="s">
        <v>287</v>
      </c>
      <c r="AE166" s="45">
        <v>1.36</v>
      </c>
      <c r="AF166" s="15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6"/>
    </row>
    <row r="167" spans="1:65">
      <c r="B167" s="31" t="s">
        <v>326</v>
      </c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BM167" s="56"/>
    </row>
    <row r="168" spans="1:65">
      <c r="B168" s="159" t="s">
        <v>322</v>
      </c>
      <c r="BM168" s="56"/>
    </row>
    <row r="169" spans="1:65">
      <c r="BM169" s="56"/>
    </row>
    <row r="170" spans="1:65" ht="15">
      <c r="B170" s="8" t="s">
        <v>579</v>
      </c>
      <c r="BM170" s="28" t="s">
        <v>67</v>
      </c>
    </row>
    <row r="171" spans="1:65" ht="15">
      <c r="A171" s="25" t="s">
        <v>22</v>
      </c>
      <c r="B171" s="18" t="s">
        <v>119</v>
      </c>
      <c r="C171" s="15" t="s">
        <v>120</v>
      </c>
      <c r="D171" s="16" t="s">
        <v>243</v>
      </c>
      <c r="E171" s="17" t="s">
        <v>243</v>
      </c>
      <c r="F171" s="17" t="s">
        <v>243</v>
      </c>
      <c r="G171" s="17" t="s">
        <v>243</v>
      </c>
      <c r="H171" s="17" t="s">
        <v>243</v>
      </c>
      <c r="I171" s="17" t="s">
        <v>243</v>
      </c>
      <c r="J171" s="17" t="s">
        <v>243</v>
      </c>
      <c r="K171" s="17" t="s">
        <v>243</v>
      </c>
      <c r="L171" s="17" t="s">
        <v>243</v>
      </c>
      <c r="M171" s="17" t="s">
        <v>243</v>
      </c>
      <c r="N171" s="17" t="s">
        <v>243</v>
      </c>
      <c r="O171" s="17" t="s">
        <v>243</v>
      </c>
      <c r="P171" s="17" t="s">
        <v>243</v>
      </c>
      <c r="Q171" s="17" t="s">
        <v>243</v>
      </c>
      <c r="R171" s="17" t="s">
        <v>243</v>
      </c>
      <c r="S171" s="17" t="s">
        <v>243</v>
      </c>
      <c r="T171" s="17" t="s">
        <v>243</v>
      </c>
      <c r="U171" s="17" t="s">
        <v>243</v>
      </c>
      <c r="V171" s="17" t="s">
        <v>243</v>
      </c>
      <c r="W171" s="17" t="s">
        <v>243</v>
      </c>
      <c r="X171" s="17" t="s">
        <v>243</v>
      </c>
      <c r="Y171" s="17" t="s">
        <v>243</v>
      </c>
      <c r="Z171" s="17" t="s">
        <v>243</v>
      </c>
      <c r="AA171" s="17" t="s">
        <v>243</v>
      </c>
      <c r="AB171" s="17" t="s">
        <v>243</v>
      </c>
      <c r="AC171" s="17" t="s">
        <v>243</v>
      </c>
      <c r="AD171" s="15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>
        <v>1</v>
      </c>
    </row>
    <row r="172" spans="1:65">
      <c r="A172" s="30"/>
      <c r="B172" s="19" t="s">
        <v>244</v>
      </c>
      <c r="C172" s="9" t="s">
        <v>244</v>
      </c>
      <c r="D172" s="151" t="s">
        <v>246</v>
      </c>
      <c r="E172" s="152" t="s">
        <v>247</v>
      </c>
      <c r="F172" s="152" t="s">
        <v>248</v>
      </c>
      <c r="G172" s="152" t="s">
        <v>249</v>
      </c>
      <c r="H172" s="152" t="s">
        <v>250</v>
      </c>
      <c r="I172" s="152" t="s">
        <v>251</v>
      </c>
      <c r="J172" s="152" t="s">
        <v>252</v>
      </c>
      <c r="K172" s="152" t="s">
        <v>253</v>
      </c>
      <c r="L172" s="152" t="s">
        <v>254</v>
      </c>
      <c r="M172" s="152" t="s">
        <v>255</v>
      </c>
      <c r="N172" s="152" t="s">
        <v>256</v>
      </c>
      <c r="O172" s="152" t="s">
        <v>257</v>
      </c>
      <c r="P172" s="152" t="s">
        <v>259</v>
      </c>
      <c r="Q172" s="152" t="s">
        <v>260</v>
      </c>
      <c r="R172" s="152" t="s">
        <v>262</v>
      </c>
      <c r="S172" s="152" t="s">
        <v>263</v>
      </c>
      <c r="T172" s="152" t="s">
        <v>264</v>
      </c>
      <c r="U172" s="152" t="s">
        <v>265</v>
      </c>
      <c r="V172" s="152" t="s">
        <v>288</v>
      </c>
      <c r="W172" s="152" t="s">
        <v>266</v>
      </c>
      <c r="X172" s="152" t="s">
        <v>267</v>
      </c>
      <c r="Y172" s="152" t="s">
        <v>268</v>
      </c>
      <c r="Z172" s="152" t="s">
        <v>270</v>
      </c>
      <c r="AA172" s="152" t="s">
        <v>272</v>
      </c>
      <c r="AB172" s="152" t="s">
        <v>273</v>
      </c>
      <c r="AC172" s="152" t="s">
        <v>274</v>
      </c>
      <c r="AD172" s="15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 t="s">
        <v>3</v>
      </c>
    </row>
    <row r="173" spans="1:65">
      <c r="A173" s="30"/>
      <c r="B173" s="19"/>
      <c r="C173" s="9"/>
      <c r="D173" s="10" t="s">
        <v>290</v>
      </c>
      <c r="E173" s="11" t="s">
        <v>290</v>
      </c>
      <c r="F173" s="11" t="s">
        <v>290</v>
      </c>
      <c r="G173" s="11" t="s">
        <v>290</v>
      </c>
      <c r="H173" s="11" t="s">
        <v>290</v>
      </c>
      <c r="I173" s="11" t="s">
        <v>313</v>
      </c>
      <c r="J173" s="11" t="s">
        <v>290</v>
      </c>
      <c r="K173" s="11" t="s">
        <v>312</v>
      </c>
      <c r="L173" s="11" t="s">
        <v>290</v>
      </c>
      <c r="M173" s="11" t="s">
        <v>290</v>
      </c>
      <c r="N173" s="11" t="s">
        <v>312</v>
      </c>
      <c r="O173" s="11" t="s">
        <v>313</v>
      </c>
      <c r="P173" s="11" t="s">
        <v>312</v>
      </c>
      <c r="Q173" s="11" t="s">
        <v>290</v>
      </c>
      <c r="R173" s="11" t="s">
        <v>290</v>
      </c>
      <c r="S173" s="11" t="s">
        <v>290</v>
      </c>
      <c r="T173" s="11" t="s">
        <v>290</v>
      </c>
      <c r="U173" s="11" t="s">
        <v>290</v>
      </c>
      <c r="V173" s="11" t="s">
        <v>290</v>
      </c>
      <c r="W173" s="11" t="s">
        <v>290</v>
      </c>
      <c r="X173" s="11" t="s">
        <v>312</v>
      </c>
      <c r="Y173" s="11" t="s">
        <v>312</v>
      </c>
      <c r="Z173" s="11" t="s">
        <v>312</v>
      </c>
      <c r="AA173" s="11" t="s">
        <v>290</v>
      </c>
      <c r="AB173" s="11" t="s">
        <v>290</v>
      </c>
      <c r="AC173" s="11" t="s">
        <v>312</v>
      </c>
      <c r="AD173" s="15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0</v>
      </c>
    </row>
    <row r="174" spans="1:65">
      <c r="A174" s="30"/>
      <c r="B174" s="19"/>
      <c r="C174" s="9"/>
      <c r="D174" s="26" t="s">
        <v>314</v>
      </c>
      <c r="E174" s="26" t="s">
        <v>125</v>
      </c>
      <c r="F174" s="26" t="s">
        <v>315</v>
      </c>
      <c r="G174" s="26" t="s">
        <v>315</v>
      </c>
      <c r="H174" s="26" t="s">
        <v>314</v>
      </c>
      <c r="I174" s="26" t="s">
        <v>314</v>
      </c>
      <c r="J174" s="26" t="s">
        <v>316</v>
      </c>
      <c r="K174" s="26" t="s">
        <v>317</v>
      </c>
      <c r="L174" s="26" t="s">
        <v>317</v>
      </c>
      <c r="M174" s="26" t="s">
        <v>318</v>
      </c>
      <c r="N174" s="26" t="s">
        <v>317</v>
      </c>
      <c r="O174" s="26" t="s">
        <v>316</v>
      </c>
      <c r="P174" s="26" t="s">
        <v>314</v>
      </c>
      <c r="Q174" s="26" t="s">
        <v>316</v>
      </c>
      <c r="R174" s="26" t="s">
        <v>314</v>
      </c>
      <c r="S174" s="26" t="s">
        <v>314</v>
      </c>
      <c r="T174" s="26" t="s">
        <v>314</v>
      </c>
      <c r="U174" s="26" t="s">
        <v>314</v>
      </c>
      <c r="V174" s="26" t="s">
        <v>314</v>
      </c>
      <c r="W174" s="26" t="s">
        <v>318</v>
      </c>
      <c r="X174" s="26" t="s">
        <v>316</v>
      </c>
      <c r="Y174" s="26" t="s">
        <v>316</v>
      </c>
      <c r="Z174" s="26" t="s">
        <v>315</v>
      </c>
      <c r="AA174" s="26" t="s">
        <v>314</v>
      </c>
      <c r="AB174" s="26" t="s">
        <v>279</v>
      </c>
      <c r="AC174" s="26" t="s">
        <v>316</v>
      </c>
      <c r="AD174" s="15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8">
        <v>1</v>
      </c>
      <c r="C175" s="14">
        <v>1</v>
      </c>
      <c r="D175" s="220">
        <v>72</v>
      </c>
      <c r="E175" s="220">
        <v>73.968000000000004</v>
      </c>
      <c r="F175" s="220">
        <v>72.61311297527979</v>
      </c>
      <c r="G175" s="220">
        <v>66.400000000000006</v>
      </c>
      <c r="H175" s="220">
        <v>74.900000000000006</v>
      </c>
      <c r="I175" s="222">
        <v>58.3</v>
      </c>
      <c r="J175" s="220">
        <v>72.23</v>
      </c>
      <c r="K175" s="222">
        <v>87.3</v>
      </c>
      <c r="L175" s="222">
        <v>91.3</v>
      </c>
      <c r="M175" s="220">
        <v>60.4</v>
      </c>
      <c r="N175" s="220">
        <v>75.977867183595379</v>
      </c>
      <c r="O175" s="220">
        <v>73.62</v>
      </c>
      <c r="P175" s="220">
        <v>69.7</v>
      </c>
      <c r="Q175" s="222">
        <v>62.671500000000002</v>
      </c>
      <c r="R175" s="220">
        <v>71.3</v>
      </c>
      <c r="S175" s="220">
        <v>69.599999999999994</v>
      </c>
      <c r="T175" s="220">
        <v>64.400000000000006</v>
      </c>
      <c r="U175" s="220">
        <v>72.599999999999994</v>
      </c>
      <c r="V175" s="220">
        <v>66.7</v>
      </c>
      <c r="W175" s="220">
        <v>71.08</v>
      </c>
      <c r="X175" s="220">
        <v>76</v>
      </c>
      <c r="Y175" s="220">
        <v>71.94</v>
      </c>
      <c r="Z175" s="220">
        <v>76</v>
      </c>
      <c r="AA175" s="220">
        <v>65.081000000000003</v>
      </c>
      <c r="AB175" s="222">
        <v>90.6</v>
      </c>
      <c r="AC175" s="220">
        <v>71.84</v>
      </c>
      <c r="AD175" s="223"/>
      <c r="AE175" s="224"/>
      <c r="AF175" s="224"/>
      <c r="AG175" s="224"/>
      <c r="AH175" s="224"/>
      <c r="AI175" s="224"/>
      <c r="AJ175" s="224"/>
      <c r="AK175" s="224"/>
      <c r="AL175" s="224"/>
      <c r="AM175" s="224"/>
      <c r="AN175" s="224"/>
      <c r="AO175" s="224"/>
      <c r="AP175" s="224"/>
      <c r="AQ175" s="224"/>
      <c r="AR175" s="224"/>
      <c r="AS175" s="224"/>
      <c r="AT175" s="224"/>
      <c r="AU175" s="224"/>
      <c r="AV175" s="224"/>
      <c r="AW175" s="224"/>
      <c r="AX175" s="224"/>
      <c r="AY175" s="224"/>
      <c r="AZ175" s="224"/>
      <c r="BA175" s="224"/>
      <c r="BB175" s="224"/>
      <c r="BC175" s="224"/>
      <c r="BD175" s="224"/>
      <c r="BE175" s="224"/>
      <c r="BF175" s="224"/>
      <c r="BG175" s="224"/>
      <c r="BH175" s="224"/>
      <c r="BI175" s="224"/>
      <c r="BJ175" s="224"/>
      <c r="BK175" s="224"/>
      <c r="BL175" s="224"/>
      <c r="BM175" s="225">
        <v>1</v>
      </c>
    </row>
    <row r="176" spans="1:65">
      <c r="A176" s="30"/>
      <c r="B176" s="19">
        <v>1</v>
      </c>
      <c r="C176" s="9">
        <v>2</v>
      </c>
      <c r="D176" s="226">
        <v>75</v>
      </c>
      <c r="E176" s="226">
        <v>72.843000000000004</v>
      </c>
      <c r="F176" s="226">
        <v>71.560249492609699</v>
      </c>
      <c r="G176" s="226">
        <v>65.489999999999995</v>
      </c>
      <c r="H176" s="226">
        <v>76.3</v>
      </c>
      <c r="I176" s="227">
        <v>60.2</v>
      </c>
      <c r="J176" s="226">
        <v>72.08</v>
      </c>
      <c r="K176" s="227">
        <v>88.6</v>
      </c>
      <c r="L176" s="227">
        <v>90.9</v>
      </c>
      <c r="M176" s="226">
        <v>62.31</v>
      </c>
      <c r="N176" s="226">
        <v>71.837290546521785</v>
      </c>
      <c r="O176" s="226">
        <v>73.680000000000007</v>
      </c>
      <c r="P176" s="226">
        <v>68.599999999999994</v>
      </c>
      <c r="Q176" s="227">
        <v>62.537600000000005</v>
      </c>
      <c r="R176" s="238">
        <v>78.3</v>
      </c>
      <c r="S176" s="226">
        <v>62.7</v>
      </c>
      <c r="T176" s="226">
        <v>67.8</v>
      </c>
      <c r="U176" s="226">
        <v>71.7</v>
      </c>
      <c r="V176" s="226">
        <v>67.5</v>
      </c>
      <c r="W176" s="226">
        <v>69.010000000000005</v>
      </c>
      <c r="X176" s="226">
        <v>73</v>
      </c>
      <c r="Y176" s="226">
        <v>71.28</v>
      </c>
      <c r="Z176" s="226">
        <v>77.400000000000006</v>
      </c>
      <c r="AA176" s="226">
        <v>63.97</v>
      </c>
      <c r="AB176" s="227">
        <v>84.2</v>
      </c>
      <c r="AC176" s="226">
        <v>72.319999999999993</v>
      </c>
      <c r="AD176" s="223"/>
      <c r="AE176" s="224"/>
      <c r="AF176" s="224"/>
      <c r="AG176" s="224"/>
      <c r="AH176" s="224"/>
      <c r="AI176" s="224"/>
      <c r="AJ176" s="224"/>
      <c r="AK176" s="224"/>
      <c r="AL176" s="224"/>
      <c r="AM176" s="224"/>
      <c r="AN176" s="224"/>
      <c r="AO176" s="224"/>
      <c r="AP176" s="224"/>
      <c r="AQ176" s="224"/>
      <c r="AR176" s="224"/>
      <c r="AS176" s="224"/>
      <c r="AT176" s="224"/>
      <c r="AU176" s="224"/>
      <c r="AV176" s="224"/>
      <c r="AW176" s="224"/>
      <c r="AX176" s="224"/>
      <c r="AY176" s="224"/>
      <c r="AZ176" s="224"/>
      <c r="BA176" s="224"/>
      <c r="BB176" s="224"/>
      <c r="BC176" s="224"/>
      <c r="BD176" s="224"/>
      <c r="BE176" s="224"/>
      <c r="BF176" s="224"/>
      <c r="BG176" s="224"/>
      <c r="BH176" s="224"/>
      <c r="BI176" s="224"/>
      <c r="BJ176" s="224"/>
      <c r="BK176" s="224"/>
      <c r="BL176" s="224"/>
      <c r="BM176" s="225">
        <v>20</v>
      </c>
    </row>
    <row r="177" spans="1:65">
      <c r="A177" s="30"/>
      <c r="B177" s="19">
        <v>1</v>
      </c>
      <c r="C177" s="9">
        <v>3</v>
      </c>
      <c r="D177" s="226">
        <v>75</v>
      </c>
      <c r="E177" s="226">
        <v>75.11</v>
      </c>
      <c r="F177" s="226">
        <v>71.790899520954497</v>
      </c>
      <c r="G177" s="226">
        <v>65.87</v>
      </c>
      <c r="H177" s="226">
        <v>71.8</v>
      </c>
      <c r="I177" s="227">
        <v>59.4</v>
      </c>
      <c r="J177" s="226">
        <v>69.5</v>
      </c>
      <c r="K177" s="227">
        <v>88.5</v>
      </c>
      <c r="L177" s="227">
        <v>87.9</v>
      </c>
      <c r="M177" s="226">
        <v>66</v>
      </c>
      <c r="N177" s="226">
        <v>75.169159704523494</v>
      </c>
      <c r="O177" s="226">
        <v>73.66</v>
      </c>
      <c r="P177" s="226">
        <v>70.900000000000006</v>
      </c>
      <c r="Q177" s="227">
        <v>62.192099999999996</v>
      </c>
      <c r="R177" s="226">
        <v>71.5</v>
      </c>
      <c r="S177" s="226">
        <v>68.2</v>
      </c>
      <c r="T177" s="226">
        <v>64.8</v>
      </c>
      <c r="U177" s="226">
        <v>73.7</v>
      </c>
      <c r="V177" s="226">
        <v>66.2</v>
      </c>
      <c r="W177" s="226">
        <v>66.22</v>
      </c>
      <c r="X177" s="226">
        <v>73</v>
      </c>
      <c r="Y177" s="226">
        <v>70.45</v>
      </c>
      <c r="Z177" s="226">
        <v>76.3</v>
      </c>
      <c r="AA177" s="226">
        <v>62.238999999999997</v>
      </c>
      <c r="AB177" s="227">
        <v>79</v>
      </c>
      <c r="AC177" s="226">
        <v>71.260000000000005</v>
      </c>
      <c r="AD177" s="223"/>
      <c r="AE177" s="224"/>
      <c r="AF177" s="224"/>
      <c r="AG177" s="224"/>
      <c r="AH177" s="224"/>
      <c r="AI177" s="224"/>
      <c r="AJ177" s="224"/>
      <c r="AK177" s="224"/>
      <c r="AL177" s="224"/>
      <c r="AM177" s="224"/>
      <c r="AN177" s="224"/>
      <c r="AO177" s="224"/>
      <c r="AP177" s="224"/>
      <c r="AQ177" s="224"/>
      <c r="AR177" s="224"/>
      <c r="AS177" s="224"/>
      <c r="AT177" s="224"/>
      <c r="AU177" s="224"/>
      <c r="AV177" s="224"/>
      <c r="AW177" s="224"/>
      <c r="AX177" s="224"/>
      <c r="AY177" s="224"/>
      <c r="AZ177" s="224"/>
      <c r="BA177" s="224"/>
      <c r="BB177" s="224"/>
      <c r="BC177" s="224"/>
      <c r="BD177" s="224"/>
      <c r="BE177" s="224"/>
      <c r="BF177" s="224"/>
      <c r="BG177" s="224"/>
      <c r="BH177" s="224"/>
      <c r="BI177" s="224"/>
      <c r="BJ177" s="224"/>
      <c r="BK177" s="224"/>
      <c r="BL177" s="224"/>
      <c r="BM177" s="225">
        <v>16</v>
      </c>
    </row>
    <row r="178" spans="1:65">
      <c r="A178" s="30"/>
      <c r="B178" s="19">
        <v>1</v>
      </c>
      <c r="C178" s="9">
        <v>4</v>
      </c>
      <c r="D178" s="226">
        <v>72</v>
      </c>
      <c r="E178" s="226">
        <v>72.731999999999999</v>
      </c>
      <c r="F178" s="226">
        <v>72.895877829939607</v>
      </c>
      <c r="G178" s="226">
        <v>66.31</v>
      </c>
      <c r="H178" s="226">
        <v>70.099999999999994</v>
      </c>
      <c r="I178" s="227">
        <v>59.3</v>
      </c>
      <c r="J178" s="226">
        <v>69.34</v>
      </c>
      <c r="K178" s="227">
        <v>86.7</v>
      </c>
      <c r="L178" s="227">
        <v>93.6</v>
      </c>
      <c r="M178" s="226">
        <v>63.11</v>
      </c>
      <c r="N178" s="226">
        <v>70.950030808209405</v>
      </c>
      <c r="O178" s="226">
        <v>73.569999999999993</v>
      </c>
      <c r="P178" s="226">
        <v>70.900000000000006</v>
      </c>
      <c r="Q178" s="227">
        <v>62.497500000000002</v>
      </c>
      <c r="R178" s="226">
        <v>70.599999999999994</v>
      </c>
      <c r="S178" s="226">
        <v>62.3</v>
      </c>
      <c r="T178" s="226">
        <v>65.2</v>
      </c>
      <c r="U178" s="226">
        <v>73.400000000000006</v>
      </c>
      <c r="V178" s="226">
        <v>67.400000000000006</v>
      </c>
      <c r="W178" s="226">
        <v>68.08</v>
      </c>
      <c r="X178" s="226">
        <v>71</v>
      </c>
      <c r="Y178" s="226">
        <v>71.64</v>
      </c>
      <c r="Z178" s="226">
        <v>76.099999999999994</v>
      </c>
      <c r="AA178" s="226">
        <v>61.62</v>
      </c>
      <c r="AB178" s="227">
        <v>84</v>
      </c>
      <c r="AC178" s="226">
        <v>70.25</v>
      </c>
      <c r="AD178" s="223"/>
      <c r="AE178" s="224"/>
      <c r="AF178" s="224"/>
      <c r="AG178" s="224"/>
      <c r="AH178" s="224"/>
      <c r="AI178" s="224"/>
      <c r="AJ178" s="224"/>
      <c r="AK178" s="224"/>
      <c r="AL178" s="224"/>
      <c r="AM178" s="224"/>
      <c r="AN178" s="224"/>
      <c r="AO178" s="224"/>
      <c r="AP178" s="224"/>
      <c r="AQ178" s="224"/>
      <c r="AR178" s="224"/>
      <c r="AS178" s="224"/>
      <c r="AT178" s="224"/>
      <c r="AU178" s="224"/>
      <c r="AV178" s="224"/>
      <c r="AW178" s="224"/>
      <c r="AX178" s="224"/>
      <c r="AY178" s="224"/>
      <c r="AZ178" s="224"/>
      <c r="BA178" s="224"/>
      <c r="BB178" s="224"/>
      <c r="BC178" s="224"/>
      <c r="BD178" s="224"/>
      <c r="BE178" s="224"/>
      <c r="BF178" s="224"/>
      <c r="BG178" s="224"/>
      <c r="BH178" s="224"/>
      <c r="BI178" s="224"/>
      <c r="BJ178" s="224"/>
      <c r="BK178" s="224"/>
      <c r="BL178" s="224"/>
      <c r="BM178" s="225">
        <v>70.112044757831356</v>
      </c>
    </row>
    <row r="179" spans="1:65">
      <c r="A179" s="30"/>
      <c r="B179" s="19">
        <v>1</v>
      </c>
      <c r="C179" s="9">
        <v>5</v>
      </c>
      <c r="D179" s="226">
        <v>74</v>
      </c>
      <c r="E179" s="226">
        <v>71.099999999999994</v>
      </c>
      <c r="F179" s="226">
        <v>71.897477910573699</v>
      </c>
      <c r="G179" s="226">
        <v>67.78</v>
      </c>
      <c r="H179" s="226">
        <v>68.099999999999994</v>
      </c>
      <c r="I179" s="227">
        <v>58.1</v>
      </c>
      <c r="J179" s="226">
        <v>67.23</v>
      </c>
      <c r="K179" s="227">
        <v>88.4</v>
      </c>
      <c r="L179" s="227">
        <v>92.2</v>
      </c>
      <c r="M179" s="226">
        <v>66.66</v>
      </c>
      <c r="N179" s="226">
        <v>72.606195758124755</v>
      </c>
      <c r="O179" s="226">
        <v>73.45</v>
      </c>
      <c r="P179" s="226">
        <v>66.900000000000006</v>
      </c>
      <c r="Q179" s="227">
        <v>62.320599999999999</v>
      </c>
      <c r="R179" s="226">
        <v>72.7</v>
      </c>
      <c r="S179" s="226">
        <v>62.3</v>
      </c>
      <c r="T179" s="226">
        <v>65.400000000000006</v>
      </c>
      <c r="U179" s="226">
        <v>70.3</v>
      </c>
      <c r="V179" s="226">
        <v>65.400000000000006</v>
      </c>
      <c r="W179" s="226">
        <v>70.05</v>
      </c>
      <c r="X179" s="226">
        <v>72</v>
      </c>
      <c r="Y179" s="226">
        <v>72</v>
      </c>
      <c r="Z179" s="226">
        <v>75.3</v>
      </c>
      <c r="AA179" s="226">
        <v>62.293999999999997</v>
      </c>
      <c r="AB179" s="227">
        <v>85.2</v>
      </c>
      <c r="AC179" s="226">
        <v>72.11</v>
      </c>
      <c r="AD179" s="223"/>
      <c r="AE179" s="224"/>
      <c r="AF179" s="224"/>
      <c r="AG179" s="224"/>
      <c r="AH179" s="224"/>
      <c r="AI179" s="224"/>
      <c r="AJ179" s="224"/>
      <c r="AK179" s="224"/>
      <c r="AL179" s="224"/>
      <c r="AM179" s="224"/>
      <c r="AN179" s="224"/>
      <c r="AO179" s="224"/>
      <c r="AP179" s="224"/>
      <c r="AQ179" s="224"/>
      <c r="AR179" s="224"/>
      <c r="AS179" s="224"/>
      <c r="AT179" s="224"/>
      <c r="AU179" s="224"/>
      <c r="AV179" s="224"/>
      <c r="AW179" s="224"/>
      <c r="AX179" s="224"/>
      <c r="AY179" s="224"/>
      <c r="AZ179" s="224"/>
      <c r="BA179" s="224"/>
      <c r="BB179" s="224"/>
      <c r="BC179" s="224"/>
      <c r="BD179" s="224"/>
      <c r="BE179" s="224"/>
      <c r="BF179" s="224"/>
      <c r="BG179" s="224"/>
      <c r="BH179" s="224"/>
      <c r="BI179" s="224"/>
      <c r="BJ179" s="224"/>
      <c r="BK179" s="224"/>
      <c r="BL179" s="224"/>
      <c r="BM179" s="225">
        <v>76</v>
      </c>
    </row>
    <row r="180" spans="1:65">
      <c r="A180" s="30"/>
      <c r="B180" s="19">
        <v>1</v>
      </c>
      <c r="C180" s="9">
        <v>6</v>
      </c>
      <c r="D180" s="226">
        <v>72</v>
      </c>
      <c r="E180" s="226">
        <v>72.787000000000006</v>
      </c>
      <c r="F180" s="226">
        <v>71.788863211288231</v>
      </c>
      <c r="G180" s="226">
        <v>67.75</v>
      </c>
      <c r="H180" s="226">
        <v>70.8</v>
      </c>
      <c r="I180" s="227">
        <v>58</v>
      </c>
      <c r="J180" s="226">
        <v>69.790000000000006</v>
      </c>
      <c r="K180" s="227">
        <v>86.7</v>
      </c>
      <c r="L180" s="227">
        <v>92.7</v>
      </c>
      <c r="M180" s="226"/>
      <c r="N180" s="226">
        <v>73.577614545132619</v>
      </c>
      <c r="O180" s="226">
        <v>72.28</v>
      </c>
      <c r="P180" s="226">
        <v>70</v>
      </c>
      <c r="Q180" s="227">
        <v>62.404599999999995</v>
      </c>
      <c r="R180" s="226">
        <v>69</v>
      </c>
      <c r="S180" s="226">
        <v>62.5</v>
      </c>
      <c r="T180" s="226">
        <v>65.900000000000006</v>
      </c>
      <c r="U180" s="226">
        <v>74.8</v>
      </c>
      <c r="V180" s="226">
        <v>67.599999999999994</v>
      </c>
      <c r="W180" s="226">
        <v>69.88</v>
      </c>
      <c r="X180" s="226">
        <v>73</v>
      </c>
      <c r="Y180" s="226">
        <v>71.28</v>
      </c>
      <c r="Z180" s="226">
        <v>75.599999999999994</v>
      </c>
      <c r="AA180" s="226">
        <v>63.363</v>
      </c>
      <c r="AB180" s="227">
        <v>83.2</v>
      </c>
      <c r="AC180" s="226">
        <v>73.23</v>
      </c>
      <c r="AD180" s="223"/>
      <c r="AE180" s="224"/>
      <c r="AF180" s="224"/>
      <c r="AG180" s="224"/>
      <c r="AH180" s="224"/>
      <c r="AI180" s="224"/>
      <c r="AJ180" s="224"/>
      <c r="AK180" s="224"/>
      <c r="AL180" s="224"/>
      <c r="AM180" s="224"/>
      <c r="AN180" s="224"/>
      <c r="AO180" s="224"/>
      <c r="AP180" s="224"/>
      <c r="AQ180" s="224"/>
      <c r="AR180" s="224"/>
      <c r="AS180" s="224"/>
      <c r="AT180" s="224"/>
      <c r="AU180" s="224"/>
      <c r="AV180" s="224"/>
      <c r="AW180" s="224"/>
      <c r="AX180" s="224"/>
      <c r="AY180" s="224"/>
      <c r="AZ180" s="224"/>
      <c r="BA180" s="224"/>
      <c r="BB180" s="224"/>
      <c r="BC180" s="224"/>
      <c r="BD180" s="224"/>
      <c r="BE180" s="224"/>
      <c r="BF180" s="224"/>
      <c r="BG180" s="224"/>
      <c r="BH180" s="224"/>
      <c r="BI180" s="224"/>
      <c r="BJ180" s="224"/>
      <c r="BK180" s="224"/>
      <c r="BL180" s="224"/>
      <c r="BM180" s="228"/>
    </row>
    <row r="181" spans="1:65">
      <c r="A181" s="30"/>
      <c r="B181" s="20" t="s">
        <v>282</v>
      </c>
      <c r="C181" s="12"/>
      <c r="D181" s="229">
        <v>73.333333333333329</v>
      </c>
      <c r="E181" s="229">
        <v>73.090000000000018</v>
      </c>
      <c r="F181" s="229">
        <v>72.091080156774254</v>
      </c>
      <c r="G181" s="229">
        <v>66.600000000000009</v>
      </c>
      <c r="H181" s="229">
        <v>72.000000000000014</v>
      </c>
      <c r="I181" s="229">
        <v>58.883333333333333</v>
      </c>
      <c r="J181" s="229">
        <v>70.028333333333336</v>
      </c>
      <c r="K181" s="229">
        <v>87.7</v>
      </c>
      <c r="L181" s="229">
        <v>91.433333333333337</v>
      </c>
      <c r="M181" s="229">
        <v>63.696000000000005</v>
      </c>
      <c r="N181" s="229">
        <v>73.353026424351242</v>
      </c>
      <c r="O181" s="229">
        <v>73.376666666666665</v>
      </c>
      <c r="P181" s="229">
        <v>69.5</v>
      </c>
      <c r="Q181" s="229">
        <v>62.437316666666675</v>
      </c>
      <c r="R181" s="229">
        <v>72.233333333333334</v>
      </c>
      <c r="S181" s="229">
        <v>64.600000000000009</v>
      </c>
      <c r="T181" s="229">
        <v>65.583333333333329</v>
      </c>
      <c r="U181" s="229">
        <v>72.75</v>
      </c>
      <c r="V181" s="229">
        <v>66.8</v>
      </c>
      <c r="W181" s="229">
        <v>69.053333333333327</v>
      </c>
      <c r="X181" s="229">
        <v>73</v>
      </c>
      <c r="Y181" s="229">
        <v>71.431666666666672</v>
      </c>
      <c r="Z181" s="229">
        <v>76.11666666666666</v>
      </c>
      <c r="AA181" s="229">
        <v>63.094500000000004</v>
      </c>
      <c r="AB181" s="229">
        <v>84.36666666666666</v>
      </c>
      <c r="AC181" s="229">
        <v>71.835000000000008</v>
      </c>
      <c r="AD181" s="223"/>
      <c r="AE181" s="224"/>
      <c r="AF181" s="224"/>
      <c r="AG181" s="224"/>
      <c r="AH181" s="224"/>
      <c r="AI181" s="224"/>
      <c r="AJ181" s="224"/>
      <c r="AK181" s="224"/>
      <c r="AL181" s="224"/>
      <c r="AM181" s="224"/>
      <c r="AN181" s="224"/>
      <c r="AO181" s="224"/>
      <c r="AP181" s="224"/>
      <c r="AQ181" s="224"/>
      <c r="AR181" s="224"/>
      <c r="AS181" s="224"/>
      <c r="AT181" s="224"/>
      <c r="AU181" s="224"/>
      <c r="AV181" s="224"/>
      <c r="AW181" s="224"/>
      <c r="AX181" s="224"/>
      <c r="AY181" s="224"/>
      <c r="AZ181" s="224"/>
      <c r="BA181" s="224"/>
      <c r="BB181" s="224"/>
      <c r="BC181" s="224"/>
      <c r="BD181" s="224"/>
      <c r="BE181" s="224"/>
      <c r="BF181" s="224"/>
      <c r="BG181" s="224"/>
      <c r="BH181" s="224"/>
      <c r="BI181" s="224"/>
      <c r="BJ181" s="224"/>
      <c r="BK181" s="224"/>
      <c r="BL181" s="224"/>
      <c r="BM181" s="228"/>
    </row>
    <row r="182" spans="1:65">
      <c r="A182" s="30"/>
      <c r="B182" s="3" t="s">
        <v>283</v>
      </c>
      <c r="C182" s="29"/>
      <c r="D182" s="226">
        <v>73</v>
      </c>
      <c r="E182" s="226">
        <v>72.814999999999998</v>
      </c>
      <c r="F182" s="226">
        <v>71.844188715764091</v>
      </c>
      <c r="G182" s="226">
        <v>66.355000000000004</v>
      </c>
      <c r="H182" s="226">
        <v>71.3</v>
      </c>
      <c r="I182" s="226">
        <v>58.8</v>
      </c>
      <c r="J182" s="226">
        <v>69.64500000000001</v>
      </c>
      <c r="K182" s="226">
        <v>87.85</v>
      </c>
      <c r="L182" s="226">
        <v>91.75</v>
      </c>
      <c r="M182" s="226">
        <v>63.11</v>
      </c>
      <c r="N182" s="226">
        <v>73.09190515162868</v>
      </c>
      <c r="O182" s="226">
        <v>73.594999999999999</v>
      </c>
      <c r="P182" s="226">
        <v>69.849999999999994</v>
      </c>
      <c r="Q182" s="226">
        <v>62.451049999999995</v>
      </c>
      <c r="R182" s="226">
        <v>71.400000000000006</v>
      </c>
      <c r="S182" s="226">
        <v>62.6</v>
      </c>
      <c r="T182" s="226">
        <v>65.300000000000011</v>
      </c>
      <c r="U182" s="226">
        <v>73</v>
      </c>
      <c r="V182" s="226">
        <v>67.050000000000011</v>
      </c>
      <c r="W182" s="226">
        <v>69.444999999999993</v>
      </c>
      <c r="X182" s="226">
        <v>73</v>
      </c>
      <c r="Y182" s="226">
        <v>71.460000000000008</v>
      </c>
      <c r="Z182" s="226">
        <v>76.05</v>
      </c>
      <c r="AA182" s="226">
        <v>62.828499999999998</v>
      </c>
      <c r="AB182" s="226">
        <v>84.1</v>
      </c>
      <c r="AC182" s="226">
        <v>71.974999999999994</v>
      </c>
      <c r="AD182" s="223"/>
      <c r="AE182" s="224"/>
      <c r="AF182" s="224"/>
      <c r="AG182" s="224"/>
      <c r="AH182" s="224"/>
      <c r="AI182" s="224"/>
      <c r="AJ182" s="224"/>
      <c r="AK182" s="224"/>
      <c r="AL182" s="224"/>
      <c r="AM182" s="224"/>
      <c r="AN182" s="224"/>
      <c r="AO182" s="224"/>
      <c r="AP182" s="224"/>
      <c r="AQ182" s="224"/>
      <c r="AR182" s="224"/>
      <c r="AS182" s="224"/>
      <c r="AT182" s="224"/>
      <c r="AU182" s="224"/>
      <c r="AV182" s="224"/>
      <c r="AW182" s="224"/>
      <c r="AX182" s="224"/>
      <c r="AY182" s="224"/>
      <c r="AZ182" s="224"/>
      <c r="BA182" s="224"/>
      <c r="BB182" s="224"/>
      <c r="BC182" s="224"/>
      <c r="BD182" s="224"/>
      <c r="BE182" s="224"/>
      <c r="BF182" s="224"/>
      <c r="BG182" s="224"/>
      <c r="BH182" s="224"/>
      <c r="BI182" s="224"/>
      <c r="BJ182" s="224"/>
      <c r="BK182" s="224"/>
      <c r="BL182" s="224"/>
      <c r="BM182" s="228"/>
    </row>
    <row r="183" spans="1:65">
      <c r="A183" s="30"/>
      <c r="B183" s="3" t="s">
        <v>284</v>
      </c>
      <c r="C183" s="29"/>
      <c r="D183" s="230">
        <v>1.505545305418162</v>
      </c>
      <c r="E183" s="230">
        <v>1.3485077678678772</v>
      </c>
      <c r="F183" s="230">
        <v>0.53308987578841516</v>
      </c>
      <c r="G183" s="230">
        <v>0.9595832428716129</v>
      </c>
      <c r="H183" s="230">
        <v>3.0724582991474456</v>
      </c>
      <c r="I183" s="230">
        <v>0.88411914732499008</v>
      </c>
      <c r="J183" s="230">
        <v>1.8813337467516664</v>
      </c>
      <c r="K183" s="230">
        <v>0.90553851381374051</v>
      </c>
      <c r="L183" s="230">
        <v>1.9835994219263766</v>
      </c>
      <c r="M183" s="230">
        <v>2.6087219092881471</v>
      </c>
      <c r="N183" s="230">
        <v>1.9425842660377588</v>
      </c>
      <c r="O183" s="230">
        <v>0.54349486351451981</v>
      </c>
      <c r="P183" s="230">
        <v>1.5349267083479923</v>
      </c>
      <c r="Q183" s="230">
        <v>0.16931921824372906</v>
      </c>
      <c r="R183" s="230">
        <v>3.2110226823656456</v>
      </c>
      <c r="S183" s="230">
        <v>3.3633316815324643</v>
      </c>
      <c r="T183" s="230">
        <v>1.2006942436218566</v>
      </c>
      <c r="U183" s="230">
        <v>1.5909116883095686</v>
      </c>
      <c r="V183" s="230">
        <v>0.87407093533648372</v>
      </c>
      <c r="W183" s="230">
        <v>1.7182044891882526</v>
      </c>
      <c r="X183" s="230">
        <v>1.6733200530681511</v>
      </c>
      <c r="Y183" s="230">
        <v>0.57174877933115431</v>
      </c>
      <c r="Z183" s="230">
        <v>0.72502873506273635</v>
      </c>
      <c r="AA183" s="230">
        <v>1.2908606044031266</v>
      </c>
      <c r="AB183" s="230">
        <v>3.7382705448732105</v>
      </c>
      <c r="AC183" s="230">
        <v>1.0099257398442718</v>
      </c>
      <c r="AD183" s="231"/>
      <c r="AE183" s="232"/>
      <c r="AF183" s="232"/>
      <c r="AG183" s="232"/>
      <c r="AH183" s="232"/>
      <c r="AI183" s="232"/>
      <c r="AJ183" s="232"/>
      <c r="AK183" s="232"/>
      <c r="AL183" s="232"/>
      <c r="AM183" s="232"/>
      <c r="AN183" s="232"/>
      <c r="AO183" s="232"/>
      <c r="AP183" s="232"/>
      <c r="AQ183" s="232"/>
      <c r="AR183" s="232"/>
      <c r="AS183" s="232"/>
      <c r="AT183" s="232"/>
      <c r="AU183" s="232"/>
      <c r="AV183" s="232"/>
      <c r="AW183" s="232"/>
      <c r="AX183" s="232"/>
      <c r="AY183" s="232"/>
      <c r="AZ183" s="232"/>
      <c r="BA183" s="232"/>
      <c r="BB183" s="232"/>
      <c r="BC183" s="232"/>
      <c r="BD183" s="232"/>
      <c r="BE183" s="232"/>
      <c r="BF183" s="232"/>
      <c r="BG183" s="232"/>
      <c r="BH183" s="232"/>
      <c r="BI183" s="232"/>
      <c r="BJ183" s="232"/>
      <c r="BK183" s="232"/>
      <c r="BL183" s="232"/>
      <c r="BM183" s="233"/>
    </row>
    <row r="184" spans="1:65">
      <c r="A184" s="30"/>
      <c r="B184" s="3" t="s">
        <v>87</v>
      </c>
      <c r="C184" s="29"/>
      <c r="D184" s="13">
        <v>2.053016325570221E-2</v>
      </c>
      <c r="E184" s="13">
        <v>1.8449962619617961E-2</v>
      </c>
      <c r="F184" s="13">
        <v>7.3946717767180209E-3</v>
      </c>
      <c r="G184" s="13">
        <v>1.4408156799874066E-2</v>
      </c>
      <c r="H184" s="13">
        <v>4.2673031932603404E-2</v>
      </c>
      <c r="I184" s="13">
        <v>1.5014760498018512E-2</v>
      </c>
      <c r="J184" s="13">
        <v>2.6865322323131109E-2</v>
      </c>
      <c r="K184" s="13">
        <v>1.0325410647819161E-2</v>
      </c>
      <c r="L184" s="13">
        <v>2.1694488756030368E-2</v>
      </c>
      <c r="M184" s="13">
        <v>4.095581997752052E-2</v>
      </c>
      <c r="N184" s="13">
        <v>2.6482673731821279E-2</v>
      </c>
      <c r="O184" s="13">
        <v>7.4069167789195447E-3</v>
      </c>
      <c r="P184" s="13">
        <v>2.2085276379107802E-2</v>
      </c>
      <c r="Q184" s="13">
        <v>2.711827273866868E-3</v>
      </c>
      <c r="R184" s="13">
        <v>4.4453475067360117E-2</v>
      </c>
      <c r="S184" s="13">
        <v>5.2063957918459192E-2</v>
      </c>
      <c r="T184" s="13">
        <v>1.8307917310625515E-2</v>
      </c>
      <c r="U184" s="13">
        <v>2.1868201901162454E-2</v>
      </c>
      <c r="V184" s="13">
        <v>1.3084894241564128E-2</v>
      </c>
      <c r="W184" s="13">
        <v>2.4882281654589489E-2</v>
      </c>
      <c r="X184" s="13">
        <v>2.2922192507782893E-2</v>
      </c>
      <c r="Y184" s="13">
        <v>8.0041360647400209E-3</v>
      </c>
      <c r="Z184" s="13">
        <v>9.525229713983837E-3</v>
      </c>
      <c r="AA184" s="13">
        <v>2.0459162120361148E-2</v>
      </c>
      <c r="AB184" s="13">
        <v>4.4309804957011589E-2</v>
      </c>
      <c r="AC184" s="13">
        <v>1.405896484783562E-2</v>
      </c>
      <c r="AD184" s="15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56"/>
    </row>
    <row r="185" spans="1:65">
      <c r="A185" s="30"/>
      <c r="B185" s="3" t="s">
        <v>285</v>
      </c>
      <c r="C185" s="29"/>
      <c r="D185" s="13">
        <v>4.594486705712808E-2</v>
      </c>
      <c r="E185" s="13">
        <v>4.2474231816438834E-2</v>
      </c>
      <c r="F185" s="13">
        <v>2.8226753417027517E-2</v>
      </c>
      <c r="G185" s="13">
        <v>-5.0091888918117222E-2</v>
      </c>
      <c r="H185" s="13">
        <v>2.692768765608955E-2</v>
      </c>
      <c r="I185" s="13">
        <v>-0.16015381470162871</v>
      </c>
      <c r="J185" s="13">
        <v>-1.1939663831964653E-3</v>
      </c>
      <c r="K185" s="13">
        <v>0.25085497510332</v>
      </c>
      <c r="L185" s="13">
        <v>0.30410307742622833</v>
      </c>
      <c r="M185" s="13">
        <v>-9.1511305653579456E-2</v>
      </c>
      <c r="N185" s="13">
        <v>4.6225747340764567E-2</v>
      </c>
      <c r="O185" s="13">
        <v>4.6562925387661824E-2</v>
      </c>
      <c r="P185" s="13">
        <v>-8.7295237208581122E-3</v>
      </c>
      <c r="Q185" s="13">
        <v>-0.10946376072290254</v>
      </c>
      <c r="R185" s="13">
        <v>3.0255694051271265E-2</v>
      </c>
      <c r="S185" s="13">
        <v>-7.8617658019675241E-2</v>
      </c>
      <c r="T185" s="13">
        <v>-6.4592488211409393E-2</v>
      </c>
      <c r="U185" s="13">
        <v>3.7624851069173681E-2</v>
      </c>
      <c r="V185" s="13">
        <v>-4.7239312007961498E-2</v>
      </c>
      <c r="W185" s="13">
        <v>-1.5100278820206148E-2</v>
      </c>
      <c r="X185" s="13">
        <v>4.1190572206868392E-2</v>
      </c>
      <c r="Y185" s="13">
        <v>1.8821614936396669E-2</v>
      </c>
      <c r="Z185" s="13">
        <v>8.5643229056796333E-2</v>
      </c>
      <c r="AA185" s="13">
        <v>-0.10009043071087309</v>
      </c>
      <c r="AB185" s="13">
        <v>0.20331202660072312</v>
      </c>
      <c r="AC185" s="13">
        <v>2.4574311705211072E-2</v>
      </c>
      <c r="AD185" s="15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56"/>
    </row>
    <row r="186" spans="1:65">
      <c r="A186" s="30"/>
      <c r="B186" s="46" t="s">
        <v>286</v>
      </c>
      <c r="C186" s="47"/>
      <c r="D186" s="45">
        <v>0.36</v>
      </c>
      <c r="E186" s="45">
        <v>0.3</v>
      </c>
      <c r="F186" s="45">
        <v>0.04</v>
      </c>
      <c r="G186" s="45">
        <v>1.36</v>
      </c>
      <c r="H186" s="45">
        <v>0.02</v>
      </c>
      <c r="I186" s="45">
        <v>3.33</v>
      </c>
      <c r="J186" s="45">
        <v>0.48</v>
      </c>
      <c r="K186" s="45">
        <v>4.03</v>
      </c>
      <c r="L186" s="45">
        <v>4.9800000000000004</v>
      </c>
      <c r="M186" s="45">
        <v>2.1</v>
      </c>
      <c r="N186" s="45">
        <v>0.37</v>
      </c>
      <c r="O186" s="45">
        <v>0.37</v>
      </c>
      <c r="P186" s="45">
        <v>0.62</v>
      </c>
      <c r="Q186" s="45">
        <v>2.42</v>
      </c>
      <c r="R186" s="45">
        <v>0.08</v>
      </c>
      <c r="S186" s="45">
        <v>1.87</v>
      </c>
      <c r="T186" s="45">
        <v>1.62</v>
      </c>
      <c r="U186" s="45">
        <v>0.21</v>
      </c>
      <c r="V186" s="45">
        <v>1.31</v>
      </c>
      <c r="W186" s="45">
        <v>0.73</v>
      </c>
      <c r="X186" s="45">
        <v>0.28000000000000003</v>
      </c>
      <c r="Y186" s="45">
        <v>0.12</v>
      </c>
      <c r="Z186" s="45">
        <v>1.07</v>
      </c>
      <c r="AA186" s="45">
        <v>2.25</v>
      </c>
      <c r="AB186" s="45">
        <v>3.18</v>
      </c>
      <c r="AC186" s="45">
        <v>0.02</v>
      </c>
      <c r="AD186" s="15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56"/>
    </row>
    <row r="187" spans="1:65">
      <c r="B187" s="31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BM187" s="56"/>
    </row>
    <row r="188" spans="1:65" ht="15">
      <c r="B188" s="8" t="s">
        <v>580</v>
      </c>
      <c r="BM188" s="28" t="s">
        <v>67</v>
      </c>
    </row>
    <row r="189" spans="1:65" ht="15">
      <c r="A189" s="25" t="s">
        <v>25</v>
      </c>
      <c r="B189" s="18" t="s">
        <v>119</v>
      </c>
      <c r="C189" s="15" t="s">
        <v>120</v>
      </c>
      <c r="D189" s="16" t="s">
        <v>243</v>
      </c>
      <c r="E189" s="17" t="s">
        <v>243</v>
      </c>
      <c r="F189" s="17" t="s">
        <v>243</v>
      </c>
      <c r="G189" s="17" t="s">
        <v>243</v>
      </c>
      <c r="H189" s="17" t="s">
        <v>243</v>
      </c>
      <c r="I189" s="17" t="s">
        <v>243</v>
      </c>
      <c r="J189" s="17" t="s">
        <v>243</v>
      </c>
      <c r="K189" s="17" t="s">
        <v>243</v>
      </c>
      <c r="L189" s="17" t="s">
        <v>243</v>
      </c>
      <c r="M189" s="17" t="s">
        <v>243</v>
      </c>
      <c r="N189" s="17" t="s">
        <v>243</v>
      </c>
      <c r="O189" s="17" t="s">
        <v>243</v>
      </c>
      <c r="P189" s="17" t="s">
        <v>243</v>
      </c>
      <c r="Q189" s="17" t="s">
        <v>243</v>
      </c>
      <c r="R189" s="17" t="s">
        <v>243</v>
      </c>
      <c r="S189" s="17" t="s">
        <v>243</v>
      </c>
      <c r="T189" s="17" t="s">
        <v>243</v>
      </c>
      <c r="U189" s="17" t="s">
        <v>243</v>
      </c>
      <c r="V189" s="17" t="s">
        <v>243</v>
      </c>
      <c r="W189" s="17" t="s">
        <v>243</v>
      </c>
      <c r="X189" s="17" t="s">
        <v>243</v>
      </c>
      <c r="Y189" s="17" t="s">
        <v>243</v>
      </c>
      <c r="Z189" s="17" t="s">
        <v>243</v>
      </c>
      <c r="AA189" s="17" t="s">
        <v>243</v>
      </c>
      <c r="AB189" s="17" t="s">
        <v>243</v>
      </c>
      <c r="AC189" s="17" t="s">
        <v>243</v>
      </c>
      <c r="AD189" s="17" t="s">
        <v>243</v>
      </c>
      <c r="AE189" s="17" t="s">
        <v>243</v>
      </c>
      <c r="AF189" s="15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1</v>
      </c>
    </row>
    <row r="190" spans="1:65">
      <c r="A190" s="30"/>
      <c r="B190" s="19" t="s">
        <v>244</v>
      </c>
      <c r="C190" s="9" t="s">
        <v>244</v>
      </c>
      <c r="D190" s="151" t="s">
        <v>246</v>
      </c>
      <c r="E190" s="152" t="s">
        <v>247</v>
      </c>
      <c r="F190" s="152" t="s">
        <v>248</v>
      </c>
      <c r="G190" s="152" t="s">
        <v>249</v>
      </c>
      <c r="H190" s="152" t="s">
        <v>250</v>
      </c>
      <c r="I190" s="152" t="s">
        <v>251</v>
      </c>
      <c r="J190" s="152" t="s">
        <v>252</v>
      </c>
      <c r="K190" s="152" t="s">
        <v>253</v>
      </c>
      <c r="L190" s="152" t="s">
        <v>254</v>
      </c>
      <c r="M190" s="152" t="s">
        <v>255</v>
      </c>
      <c r="N190" s="152" t="s">
        <v>256</v>
      </c>
      <c r="O190" s="152" t="s">
        <v>257</v>
      </c>
      <c r="P190" s="152" t="s">
        <v>258</v>
      </c>
      <c r="Q190" s="152" t="s">
        <v>259</v>
      </c>
      <c r="R190" s="152" t="s">
        <v>260</v>
      </c>
      <c r="S190" s="152" t="s">
        <v>262</v>
      </c>
      <c r="T190" s="152" t="s">
        <v>263</v>
      </c>
      <c r="U190" s="152" t="s">
        <v>264</v>
      </c>
      <c r="V190" s="152" t="s">
        <v>265</v>
      </c>
      <c r="W190" s="152" t="s">
        <v>288</v>
      </c>
      <c r="X190" s="152" t="s">
        <v>266</v>
      </c>
      <c r="Y190" s="152" t="s">
        <v>267</v>
      </c>
      <c r="Z190" s="152" t="s">
        <v>268</v>
      </c>
      <c r="AA190" s="152" t="s">
        <v>269</v>
      </c>
      <c r="AB190" s="152" t="s">
        <v>270</v>
      </c>
      <c r="AC190" s="152" t="s">
        <v>272</v>
      </c>
      <c r="AD190" s="152" t="s">
        <v>273</v>
      </c>
      <c r="AE190" s="152" t="s">
        <v>274</v>
      </c>
      <c r="AF190" s="15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 t="s">
        <v>3</v>
      </c>
    </row>
    <row r="191" spans="1:65">
      <c r="A191" s="30"/>
      <c r="B191" s="19"/>
      <c r="C191" s="9"/>
      <c r="D191" s="10" t="s">
        <v>312</v>
      </c>
      <c r="E191" s="11" t="s">
        <v>290</v>
      </c>
      <c r="F191" s="11" t="s">
        <v>290</v>
      </c>
      <c r="G191" s="11" t="s">
        <v>290</v>
      </c>
      <c r="H191" s="11" t="s">
        <v>290</v>
      </c>
      <c r="I191" s="11" t="s">
        <v>290</v>
      </c>
      <c r="J191" s="11" t="s">
        <v>290</v>
      </c>
      <c r="K191" s="11" t="s">
        <v>312</v>
      </c>
      <c r="L191" s="11" t="s">
        <v>313</v>
      </c>
      <c r="M191" s="11" t="s">
        <v>320</v>
      </c>
      <c r="N191" s="11" t="s">
        <v>312</v>
      </c>
      <c r="O191" s="11" t="s">
        <v>313</v>
      </c>
      <c r="P191" s="11" t="s">
        <v>290</v>
      </c>
      <c r="Q191" s="11" t="s">
        <v>312</v>
      </c>
      <c r="R191" s="11" t="s">
        <v>313</v>
      </c>
      <c r="S191" s="11" t="s">
        <v>290</v>
      </c>
      <c r="T191" s="11" t="s">
        <v>290</v>
      </c>
      <c r="U191" s="11" t="s">
        <v>290</v>
      </c>
      <c r="V191" s="11" t="s">
        <v>290</v>
      </c>
      <c r="W191" s="11" t="s">
        <v>290</v>
      </c>
      <c r="X191" s="11" t="s">
        <v>290</v>
      </c>
      <c r="Y191" s="11" t="s">
        <v>312</v>
      </c>
      <c r="Z191" s="11" t="s">
        <v>312</v>
      </c>
      <c r="AA191" s="11" t="s">
        <v>290</v>
      </c>
      <c r="AB191" s="11" t="s">
        <v>312</v>
      </c>
      <c r="AC191" s="11" t="s">
        <v>290</v>
      </c>
      <c r="AD191" s="11" t="s">
        <v>290</v>
      </c>
      <c r="AE191" s="11" t="s">
        <v>312</v>
      </c>
      <c r="AF191" s="15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0</v>
      </c>
    </row>
    <row r="192" spans="1:65">
      <c r="A192" s="30"/>
      <c r="B192" s="19"/>
      <c r="C192" s="9"/>
      <c r="D192" s="26" t="s">
        <v>314</v>
      </c>
      <c r="E192" s="26" t="s">
        <v>125</v>
      </c>
      <c r="F192" s="26" t="s">
        <v>315</v>
      </c>
      <c r="G192" s="26" t="s">
        <v>315</v>
      </c>
      <c r="H192" s="26" t="s">
        <v>314</v>
      </c>
      <c r="I192" s="26" t="s">
        <v>314</v>
      </c>
      <c r="J192" s="26" t="s">
        <v>316</v>
      </c>
      <c r="K192" s="26" t="s">
        <v>317</v>
      </c>
      <c r="L192" s="26" t="s">
        <v>316</v>
      </c>
      <c r="M192" s="26" t="s">
        <v>321</v>
      </c>
      <c r="N192" s="26" t="s">
        <v>317</v>
      </c>
      <c r="O192" s="26" t="s">
        <v>316</v>
      </c>
      <c r="P192" s="26" t="s">
        <v>314</v>
      </c>
      <c r="Q192" s="26" t="s">
        <v>314</v>
      </c>
      <c r="R192" s="26" t="s">
        <v>316</v>
      </c>
      <c r="S192" s="26" t="s">
        <v>314</v>
      </c>
      <c r="T192" s="26" t="s">
        <v>314</v>
      </c>
      <c r="U192" s="26" t="s">
        <v>314</v>
      </c>
      <c r="V192" s="26" t="s">
        <v>314</v>
      </c>
      <c r="W192" s="26" t="s">
        <v>314</v>
      </c>
      <c r="X192" s="26" t="s">
        <v>318</v>
      </c>
      <c r="Y192" s="26" t="s">
        <v>316</v>
      </c>
      <c r="Z192" s="26" t="s">
        <v>316</v>
      </c>
      <c r="AA192" s="26" t="s">
        <v>280</v>
      </c>
      <c r="AB192" s="26" t="s">
        <v>315</v>
      </c>
      <c r="AC192" s="26" t="s">
        <v>314</v>
      </c>
      <c r="AD192" s="26" t="s">
        <v>279</v>
      </c>
      <c r="AE192" s="26" t="s">
        <v>316</v>
      </c>
      <c r="AF192" s="15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0</v>
      </c>
    </row>
    <row r="193" spans="1:65">
      <c r="A193" s="30"/>
      <c r="B193" s="18">
        <v>1</v>
      </c>
      <c r="C193" s="14">
        <v>1</v>
      </c>
      <c r="D193" s="220">
        <v>118</v>
      </c>
      <c r="E193" s="220">
        <v>123.09999999999998</v>
      </c>
      <c r="F193" s="220">
        <v>116.70192031325193</v>
      </c>
      <c r="G193" s="222">
        <v>125.69999999999999</v>
      </c>
      <c r="H193" s="221">
        <v>132</v>
      </c>
      <c r="I193" s="220">
        <v>114</v>
      </c>
      <c r="J193" s="220">
        <v>117</v>
      </c>
      <c r="K193" s="220">
        <v>119</v>
      </c>
      <c r="L193" s="222">
        <v>103</v>
      </c>
      <c r="M193" s="220">
        <v>113</v>
      </c>
      <c r="N193" s="220">
        <v>120.47054469327313</v>
      </c>
      <c r="O193" s="222">
        <v>109</v>
      </c>
      <c r="P193" s="220">
        <v>126.89999999999999</v>
      </c>
      <c r="Q193" s="220">
        <v>115</v>
      </c>
      <c r="R193" s="222">
        <v>107.52494</v>
      </c>
      <c r="S193" s="220">
        <v>119</v>
      </c>
      <c r="T193" s="220">
        <v>119.5</v>
      </c>
      <c r="U193" s="220">
        <v>116</v>
      </c>
      <c r="V193" s="220">
        <v>119</v>
      </c>
      <c r="W193" s="220">
        <v>114</v>
      </c>
      <c r="X193" s="220">
        <v>114</v>
      </c>
      <c r="Y193" s="220">
        <v>113.5</v>
      </c>
      <c r="Z193" s="222">
        <v>136.69999999999999</v>
      </c>
      <c r="AA193" s="220">
        <v>113.1</v>
      </c>
      <c r="AB193" s="220">
        <v>120</v>
      </c>
      <c r="AC193" s="220">
        <v>115.67</v>
      </c>
      <c r="AD193" s="220">
        <v>116</v>
      </c>
      <c r="AE193" s="222">
        <v>105.07</v>
      </c>
      <c r="AF193" s="223"/>
      <c r="AG193" s="224"/>
      <c r="AH193" s="224"/>
      <c r="AI193" s="224"/>
      <c r="AJ193" s="224"/>
      <c r="AK193" s="224"/>
      <c r="AL193" s="224"/>
      <c r="AM193" s="224"/>
      <c r="AN193" s="224"/>
      <c r="AO193" s="224"/>
      <c r="AP193" s="224"/>
      <c r="AQ193" s="224"/>
      <c r="AR193" s="224"/>
      <c r="AS193" s="224"/>
      <c r="AT193" s="224"/>
      <c r="AU193" s="224"/>
      <c r="AV193" s="224"/>
      <c r="AW193" s="224"/>
      <c r="AX193" s="224"/>
      <c r="AY193" s="224"/>
      <c r="AZ193" s="224"/>
      <c r="BA193" s="224"/>
      <c r="BB193" s="224"/>
      <c r="BC193" s="224"/>
      <c r="BD193" s="224"/>
      <c r="BE193" s="224"/>
      <c r="BF193" s="224"/>
      <c r="BG193" s="224"/>
      <c r="BH193" s="224"/>
      <c r="BI193" s="224"/>
      <c r="BJ193" s="224"/>
      <c r="BK193" s="224"/>
      <c r="BL193" s="224"/>
      <c r="BM193" s="225">
        <v>1</v>
      </c>
    </row>
    <row r="194" spans="1:65">
      <c r="A194" s="30"/>
      <c r="B194" s="19">
        <v>1</v>
      </c>
      <c r="C194" s="9">
        <v>2</v>
      </c>
      <c r="D194" s="226">
        <v>118</v>
      </c>
      <c r="E194" s="226">
        <v>120.8</v>
      </c>
      <c r="F194" s="226">
        <v>112.60941204547059</v>
      </c>
      <c r="G194" s="227">
        <v>126.10000000000001</v>
      </c>
      <c r="H194" s="238">
        <v>137</v>
      </c>
      <c r="I194" s="226">
        <v>118</v>
      </c>
      <c r="J194" s="226">
        <v>121</v>
      </c>
      <c r="K194" s="226">
        <v>117</v>
      </c>
      <c r="L194" s="227">
        <v>107.7</v>
      </c>
      <c r="M194" s="226">
        <v>117</v>
      </c>
      <c r="N194" s="226">
        <v>120.67990696431114</v>
      </c>
      <c r="O194" s="227">
        <v>105</v>
      </c>
      <c r="P194" s="226">
        <v>121.2</v>
      </c>
      <c r="Q194" s="226">
        <v>117</v>
      </c>
      <c r="R194" s="227">
        <v>106.14147200000001</v>
      </c>
      <c r="S194" s="226">
        <v>119.5</v>
      </c>
      <c r="T194" s="226">
        <v>118.5</v>
      </c>
      <c r="U194" s="226">
        <v>118</v>
      </c>
      <c r="V194" s="226">
        <v>113.5</v>
      </c>
      <c r="W194" s="226">
        <v>113.5</v>
      </c>
      <c r="X194" s="226">
        <v>113</v>
      </c>
      <c r="Y194" s="226">
        <v>115.2</v>
      </c>
      <c r="Z194" s="227">
        <v>134.80000000000001</v>
      </c>
      <c r="AA194" s="226">
        <v>118.5</v>
      </c>
      <c r="AB194" s="226">
        <v>117</v>
      </c>
      <c r="AC194" s="226">
        <v>115.95</v>
      </c>
      <c r="AD194" s="226">
        <v>117</v>
      </c>
      <c r="AE194" s="227">
        <v>106.14</v>
      </c>
      <c r="AF194" s="223"/>
      <c r="AG194" s="224"/>
      <c r="AH194" s="224"/>
      <c r="AI194" s="224"/>
      <c r="AJ194" s="224"/>
      <c r="AK194" s="224"/>
      <c r="AL194" s="224"/>
      <c r="AM194" s="224"/>
      <c r="AN194" s="224"/>
      <c r="AO194" s="224"/>
      <c r="AP194" s="224"/>
      <c r="AQ194" s="224"/>
      <c r="AR194" s="224"/>
      <c r="AS194" s="224"/>
      <c r="AT194" s="224"/>
      <c r="AU194" s="224"/>
      <c r="AV194" s="224"/>
      <c r="AW194" s="224"/>
      <c r="AX194" s="224"/>
      <c r="AY194" s="224"/>
      <c r="AZ194" s="224"/>
      <c r="BA194" s="224"/>
      <c r="BB194" s="224"/>
      <c r="BC194" s="224"/>
      <c r="BD194" s="224"/>
      <c r="BE194" s="224"/>
      <c r="BF194" s="224"/>
      <c r="BG194" s="224"/>
      <c r="BH194" s="224"/>
      <c r="BI194" s="224"/>
      <c r="BJ194" s="224"/>
      <c r="BK194" s="224"/>
      <c r="BL194" s="224"/>
      <c r="BM194" s="225">
        <v>37</v>
      </c>
    </row>
    <row r="195" spans="1:65">
      <c r="A195" s="30"/>
      <c r="B195" s="19">
        <v>1</v>
      </c>
      <c r="C195" s="9">
        <v>3</v>
      </c>
      <c r="D195" s="226">
        <v>117</v>
      </c>
      <c r="E195" s="226">
        <v>121.3</v>
      </c>
      <c r="F195" s="226">
        <v>116.33049546221019</v>
      </c>
      <c r="G195" s="227">
        <v>124.6</v>
      </c>
      <c r="H195" s="226">
        <v>110</v>
      </c>
      <c r="I195" s="226">
        <v>105</v>
      </c>
      <c r="J195" s="226">
        <v>116</v>
      </c>
      <c r="K195" s="226">
        <v>118</v>
      </c>
      <c r="L195" s="227">
        <v>107</v>
      </c>
      <c r="M195" s="226">
        <v>114</v>
      </c>
      <c r="N195" s="226">
        <v>120.60869952947401</v>
      </c>
      <c r="O195" s="227">
        <v>108</v>
      </c>
      <c r="P195" s="226">
        <v>124.6</v>
      </c>
      <c r="Q195" s="226">
        <v>119</v>
      </c>
      <c r="R195" s="227">
        <v>107.24288999999999</v>
      </c>
      <c r="S195" s="226">
        <v>113</v>
      </c>
      <c r="T195" s="226">
        <v>126</v>
      </c>
      <c r="U195" s="226">
        <v>119.5</v>
      </c>
      <c r="V195" s="226">
        <v>116.5</v>
      </c>
      <c r="W195" s="226">
        <v>112.5</v>
      </c>
      <c r="X195" s="226">
        <v>112</v>
      </c>
      <c r="Y195" s="226">
        <v>115.7</v>
      </c>
      <c r="Z195" s="227">
        <v>137.4</v>
      </c>
      <c r="AA195" s="226">
        <v>117</v>
      </c>
      <c r="AB195" s="226">
        <v>117</v>
      </c>
      <c r="AC195" s="226">
        <v>116.66</v>
      </c>
      <c r="AD195" s="226">
        <v>114</v>
      </c>
      <c r="AE195" s="227">
        <v>104.77</v>
      </c>
      <c r="AF195" s="223"/>
      <c r="AG195" s="224"/>
      <c r="AH195" s="224"/>
      <c r="AI195" s="224"/>
      <c r="AJ195" s="224"/>
      <c r="AK195" s="224"/>
      <c r="AL195" s="224"/>
      <c r="AM195" s="224"/>
      <c r="AN195" s="224"/>
      <c r="AO195" s="224"/>
      <c r="AP195" s="224"/>
      <c r="AQ195" s="224"/>
      <c r="AR195" s="224"/>
      <c r="AS195" s="224"/>
      <c r="AT195" s="224"/>
      <c r="AU195" s="224"/>
      <c r="AV195" s="224"/>
      <c r="AW195" s="224"/>
      <c r="AX195" s="224"/>
      <c r="AY195" s="224"/>
      <c r="AZ195" s="224"/>
      <c r="BA195" s="224"/>
      <c r="BB195" s="224"/>
      <c r="BC195" s="224"/>
      <c r="BD195" s="224"/>
      <c r="BE195" s="224"/>
      <c r="BF195" s="224"/>
      <c r="BG195" s="224"/>
      <c r="BH195" s="224"/>
      <c r="BI195" s="224"/>
      <c r="BJ195" s="224"/>
      <c r="BK195" s="224"/>
      <c r="BL195" s="224"/>
      <c r="BM195" s="225">
        <v>16</v>
      </c>
    </row>
    <row r="196" spans="1:65">
      <c r="A196" s="30"/>
      <c r="B196" s="19">
        <v>1</v>
      </c>
      <c r="C196" s="9">
        <v>4</v>
      </c>
      <c r="D196" s="226">
        <v>118</v>
      </c>
      <c r="E196" s="226">
        <v>121.1</v>
      </c>
      <c r="F196" s="226">
        <v>116.4025844706842</v>
      </c>
      <c r="G196" s="227">
        <v>125.49999999999999</v>
      </c>
      <c r="H196" s="226">
        <v>111</v>
      </c>
      <c r="I196" s="226">
        <v>118</v>
      </c>
      <c r="J196" s="226">
        <v>119</v>
      </c>
      <c r="K196" s="226">
        <v>118</v>
      </c>
      <c r="L196" s="227">
        <v>104.2</v>
      </c>
      <c r="M196" s="226">
        <v>116</v>
      </c>
      <c r="N196" s="226">
        <v>117.6587466109</v>
      </c>
      <c r="O196" s="227">
        <v>108</v>
      </c>
      <c r="P196" s="226">
        <v>115.6</v>
      </c>
      <c r="Q196" s="226">
        <v>114</v>
      </c>
      <c r="R196" s="227">
        <v>101.71108000000001</v>
      </c>
      <c r="S196" s="226">
        <v>115</v>
      </c>
      <c r="T196" s="226">
        <v>116.5</v>
      </c>
      <c r="U196" s="226">
        <v>118.5</v>
      </c>
      <c r="V196" s="226">
        <v>119</v>
      </c>
      <c r="W196" s="226">
        <v>113.5</v>
      </c>
      <c r="X196" s="226">
        <v>115</v>
      </c>
      <c r="Y196" s="226">
        <v>117.8</v>
      </c>
      <c r="Z196" s="227">
        <v>132.4</v>
      </c>
      <c r="AA196" s="226">
        <v>110</v>
      </c>
      <c r="AB196" s="226">
        <v>116</v>
      </c>
      <c r="AC196" s="226">
        <v>112.03</v>
      </c>
      <c r="AD196" s="226">
        <v>117</v>
      </c>
      <c r="AE196" s="227">
        <v>106.17</v>
      </c>
      <c r="AF196" s="223"/>
      <c r="AG196" s="224"/>
      <c r="AH196" s="224"/>
      <c r="AI196" s="224"/>
      <c r="AJ196" s="224"/>
      <c r="AK196" s="224"/>
      <c r="AL196" s="224"/>
      <c r="AM196" s="224"/>
      <c r="AN196" s="224"/>
      <c r="AO196" s="224"/>
      <c r="AP196" s="224"/>
      <c r="AQ196" s="224"/>
      <c r="AR196" s="224"/>
      <c r="AS196" s="224"/>
      <c r="AT196" s="224"/>
      <c r="AU196" s="224"/>
      <c r="AV196" s="224"/>
      <c r="AW196" s="224"/>
      <c r="AX196" s="224"/>
      <c r="AY196" s="224"/>
      <c r="AZ196" s="224"/>
      <c r="BA196" s="224"/>
      <c r="BB196" s="224"/>
      <c r="BC196" s="224"/>
      <c r="BD196" s="224"/>
      <c r="BE196" s="224"/>
      <c r="BF196" s="224"/>
      <c r="BG196" s="224"/>
      <c r="BH196" s="224"/>
      <c r="BI196" s="224"/>
      <c r="BJ196" s="224"/>
      <c r="BK196" s="224"/>
      <c r="BL196" s="224"/>
      <c r="BM196" s="225">
        <v>116.64597551686414</v>
      </c>
    </row>
    <row r="197" spans="1:65">
      <c r="A197" s="30"/>
      <c r="B197" s="19">
        <v>1</v>
      </c>
      <c r="C197" s="9">
        <v>5</v>
      </c>
      <c r="D197" s="226">
        <v>119</v>
      </c>
      <c r="E197" s="226">
        <v>120.9</v>
      </c>
      <c r="F197" s="226">
        <v>116.17408465947233</v>
      </c>
      <c r="G197" s="227">
        <v>125.69999999999999</v>
      </c>
      <c r="H197" s="226">
        <v>109</v>
      </c>
      <c r="I197" s="226">
        <v>114</v>
      </c>
      <c r="J197" s="226">
        <v>119</v>
      </c>
      <c r="K197" s="226">
        <v>118</v>
      </c>
      <c r="L197" s="227">
        <v>106.2</v>
      </c>
      <c r="M197" s="226">
        <v>122</v>
      </c>
      <c r="N197" s="226">
        <v>117.9251050662817</v>
      </c>
      <c r="O197" s="227">
        <v>107</v>
      </c>
      <c r="P197" s="226">
        <v>126.4</v>
      </c>
      <c r="Q197" s="226">
        <v>108</v>
      </c>
      <c r="R197" s="227">
        <v>107.07386</v>
      </c>
      <c r="S197" s="226">
        <v>120</v>
      </c>
      <c r="T197" s="226">
        <v>119.5</v>
      </c>
      <c r="U197" s="226">
        <v>115.5</v>
      </c>
      <c r="V197" s="226">
        <v>113.5</v>
      </c>
      <c r="W197" s="226">
        <v>112</v>
      </c>
      <c r="X197" s="226">
        <v>116</v>
      </c>
      <c r="Y197" s="226">
        <v>118.1</v>
      </c>
      <c r="Z197" s="227">
        <v>140.80000000000001</v>
      </c>
      <c r="AA197" s="226">
        <v>108.5</v>
      </c>
      <c r="AB197" s="226">
        <v>117</v>
      </c>
      <c r="AC197" s="226">
        <v>110.68</v>
      </c>
      <c r="AD197" s="226">
        <v>117</v>
      </c>
      <c r="AE197" s="227">
        <v>105.09</v>
      </c>
      <c r="AF197" s="223"/>
      <c r="AG197" s="224"/>
      <c r="AH197" s="224"/>
      <c r="AI197" s="224"/>
      <c r="AJ197" s="224"/>
      <c r="AK197" s="224"/>
      <c r="AL197" s="224"/>
      <c r="AM197" s="224"/>
      <c r="AN197" s="224"/>
      <c r="AO197" s="224"/>
      <c r="AP197" s="224"/>
      <c r="AQ197" s="224"/>
      <c r="AR197" s="224"/>
      <c r="AS197" s="224"/>
      <c r="AT197" s="224"/>
      <c r="AU197" s="224"/>
      <c r="AV197" s="224"/>
      <c r="AW197" s="224"/>
      <c r="AX197" s="224"/>
      <c r="AY197" s="224"/>
      <c r="AZ197" s="224"/>
      <c r="BA197" s="224"/>
      <c r="BB197" s="224"/>
      <c r="BC197" s="224"/>
      <c r="BD197" s="224"/>
      <c r="BE197" s="224"/>
      <c r="BF197" s="224"/>
      <c r="BG197" s="224"/>
      <c r="BH197" s="224"/>
      <c r="BI197" s="224"/>
      <c r="BJ197" s="224"/>
      <c r="BK197" s="224"/>
      <c r="BL197" s="224"/>
      <c r="BM197" s="225">
        <v>77</v>
      </c>
    </row>
    <row r="198" spans="1:65">
      <c r="A198" s="30"/>
      <c r="B198" s="19">
        <v>1</v>
      </c>
      <c r="C198" s="9">
        <v>6</v>
      </c>
      <c r="D198" s="226">
        <v>119</v>
      </c>
      <c r="E198" s="226">
        <v>120.4</v>
      </c>
      <c r="F198" s="226">
        <v>114.89379566958515</v>
      </c>
      <c r="G198" s="227">
        <v>125.8</v>
      </c>
      <c r="H198" s="226">
        <v>113</v>
      </c>
      <c r="I198" s="226">
        <v>121</v>
      </c>
      <c r="J198" s="226">
        <v>121</v>
      </c>
      <c r="K198" s="226">
        <v>119</v>
      </c>
      <c r="L198" s="227">
        <v>104.3</v>
      </c>
      <c r="M198" s="226"/>
      <c r="N198" s="226">
        <v>119.65347274115246</v>
      </c>
      <c r="O198" s="227">
        <v>105</v>
      </c>
      <c r="P198" s="226">
        <v>119.9</v>
      </c>
      <c r="Q198" s="226">
        <v>113</v>
      </c>
      <c r="R198" s="227">
        <v>103.38536400000001</v>
      </c>
      <c r="S198" s="226">
        <v>116</v>
      </c>
      <c r="T198" s="226">
        <v>116.5</v>
      </c>
      <c r="U198" s="226">
        <v>117.5</v>
      </c>
      <c r="V198" s="226">
        <v>120.5</v>
      </c>
      <c r="W198" s="226">
        <v>114</v>
      </c>
      <c r="X198" s="226">
        <v>118</v>
      </c>
      <c r="Y198" s="226">
        <v>118.4</v>
      </c>
      <c r="Z198" s="227">
        <v>135.69999999999999</v>
      </c>
      <c r="AA198" s="226">
        <v>109.1</v>
      </c>
      <c r="AB198" s="226">
        <v>117</v>
      </c>
      <c r="AC198" s="226">
        <v>115.67</v>
      </c>
      <c r="AD198" s="226">
        <v>115</v>
      </c>
      <c r="AE198" s="227">
        <v>105.3</v>
      </c>
      <c r="AF198" s="223"/>
      <c r="AG198" s="224"/>
      <c r="AH198" s="224"/>
      <c r="AI198" s="224"/>
      <c r="AJ198" s="224"/>
      <c r="AK198" s="224"/>
      <c r="AL198" s="224"/>
      <c r="AM198" s="224"/>
      <c r="AN198" s="224"/>
      <c r="AO198" s="224"/>
      <c r="AP198" s="224"/>
      <c r="AQ198" s="224"/>
      <c r="AR198" s="224"/>
      <c r="AS198" s="224"/>
      <c r="AT198" s="224"/>
      <c r="AU198" s="224"/>
      <c r="AV198" s="224"/>
      <c r="AW198" s="224"/>
      <c r="AX198" s="224"/>
      <c r="AY198" s="224"/>
      <c r="AZ198" s="224"/>
      <c r="BA198" s="224"/>
      <c r="BB198" s="224"/>
      <c r="BC198" s="224"/>
      <c r="BD198" s="224"/>
      <c r="BE198" s="224"/>
      <c r="BF198" s="224"/>
      <c r="BG198" s="224"/>
      <c r="BH198" s="224"/>
      <c r="BI198" s="224"/>
      <c r="BJ198" s="224"/>
      <c r="BK198" s="224"/>
      <c r="BL198" s="224"/>
      <c r="BM198" s="228"/>
    </row>
    <row r="199" spans="1:65">
      <c r="A199" s="30"/>
      <c r="B199" s="20" t="s">
        <v>282</v>
      </c>
      <c r="C199" s="12"/>
      <c r="D199" s="229">
        <v>118.16666666666667</v>
      </c>
      <c r="E199" s="229">
        <v>121.26666666666665</v>
      </c>
      <c r="F199" s="229">
        <v>115.51871543677908</v>
      </c>
      <c r="G199" s="229">
        <v>125.56666666666665</v>
      </c>
      <c r="H199" s="229">
        <v>118.66666666666667</v>
      </c>
      <c r="I199" s="229">
        <v>115</v>
      </c>
      <c r="J199" s="229">
        <v>118.83333333333333</v>
      </c>
      <c r="K199" s="229">
        <v>118.16666666666667</v>
      </c>
      <c r="L199" s="229">
        <v>105.39999999999999</v>
      </c>
      <c r="M199" s="229">
        <v>116.4</v>
      </c>
      <c r="N199" s="229">
        <v>119.49941260089872</v>
      </c>
      <c r="O199" s="229">
        <v>107</v>
      </c>
      <c r="P199" s="229">
        <v>122.43333333333332</v>
      </c>
      <c r="Q199" s="229">
        <v>114.33333333333333</v>
      </c>
      <c r="R199" s="229">
        <v>105.51326766666666</v>
      </c>
      <c r="S199" s="229">
        <v>117.08333333333333</v>
      </c>
      <c r="T199" s="229">
        <v>119.41666666666667</v>
      </c>
      <c r="U199" s="229">
        <v>117.5</v>
      </c>
      <c r="V199" s="229">
        <v>117</v>
      </c>
      <c r="W199" s="229">
        <v>113.25</v>
      </c>
      <c r="X199" s="229">
        <v>114.66666666666667</v>
      </c>
      <c r="Y199" s="229">
        <v>116.44999999999999</v>
      </c>
      <c r="Z199" s="229">
        <v>136.29999999999998</v>
      </c>
      <c r="AA199" s="229">
        <v>112.7</v>
      </c>
      <c r="AB199" s="229">
        <v>117.33333333333333</v>
      </c>
      <c r="AC199" s="229">
        <v>114.44333333333333</v>
      </c>
      <c r="AD199" s="229">
        <v>116</v>
      </c>
      <c r="AE199" s="229">
        <v>105.42333333333333</v>
      </c>
      <c r="AF199" s="223"/>
      <c r="AG199" s="224"/>
      <c r="AH199" s="224"/>
      <c r="AI199" s="224"/>
      <c r="AJ199" s="224"/>
      <c r="AK199" s="224"/>
      <c r="AL199" s="224"/>
      <c r="AM199" s="224"/>
      <c r="AN199" s="224"/>
      <c r="AO199" s="224"/>
      <c r="AP199" s="224"/>
      <c r="AQ199" s="224"/>
      <c r="AR199" s="224"/>
      <c r="AS199" s="224"/>
      <c r="AT199" s="224"/>
      <c r="AU199" s="224"/>
      <c r="AV199" s="224"/>
      <c r="AW199" s="224"/>
      <c r="AX199" s="224"/>
      <c r="AY199" s="224"/>
      <c r="AZ199" s="224"/>
      <c r="BA199" s="224"/>
      <c r="BB199" s="224"/>
      <c r="BC199" s="224"/>
      <c r="BD199" s="224"/>
      <c r="BE199" s="224"/>
      <c r="BF199" s="224"/>
      <c r="BG199" s="224"/>
      <c r="BH199" s="224"/>
      <c r="BI199" s="224"/>
      <c r="BJ199" s="224"/>
      <c r="BK199" s="224"/>
      <c r="BL199" s="224"/>
      <c r="BM199" s="228"/>
    </row>
    <row r="200" spans="1:65">
      <c r="A200" s="30"/>
      <c r="B200" s="3" t="s">
        <v>283</v>
      </c>
      <c r="C200" s="29"/>
      <c r="D200" s="226">
        <v>118</v>
      </c>
      <c r="E200" s="226">
        <v>121</v>
      </c>
      <c r="F200" s="226">
        <v>116.25229006084126</v>
      </c>
      <c r="G200" s="226">
        <v>125.69999999999999</v>
      </c>
      <c r="H200" s="226">
        <v>112</v>
      </c>
      <c r="I200" s="226">
        <v>116</v>
      </c>
      <c r="J200" s="226">
        <v>119</v>
      </c>
      <c r="K200" s="226">
        <v>118</v>
      </c>
      <c r="L200" s="226">
        <v>105.25</v>
      </c>
      <c r="M200" s="226">
        <v>116</v>
      </c>
      <c r="N200" s="226">
        <v>120.06200871721279</v>
      </c>
      <c r="O200" s="226">
        <v>107.5</v>
      </c>
      <c r="P200" s="226">
        <v>122.9</v>
      </c>
      <c r="Q200" s="226">
        <v>114.5</v>
      </c>
      <c r="R200" s="226">
        <v>106.60766599999999</v>
      </c>
      <c r="S200" s="226">
        <v>117.5</v>
      </c>
      <c r="T200" s="226">
        <v>119</v>
      </c>
      <c r="U200" s="226">
        <v>117.75</v>
      </c>
      <c r="V200" s="226">
        <v>117.75</v>
      </c>
      <c r="W200" s="226">
        <v>113.5</v>
      </c>
      <c r="X200" s="226">
        <v>114.5</v>
      </c>
      <c r="Y200" s="226">
        <v>116.75</v>
      </c>
      <c r="Z200" s="226">
        <v>136.19999999999999</v>
      </c>
      <c r="AA200" s="226">
        <v>111.55</v>
      </c>
      <c r="AB200" s="226">
        <v>117</v>
      </c>
      <c r="AC200" s="226">
        <v>115.67</v>
      </c>
      <c r="AD200" s="226">
        <v>116.5</v>
      </c>
      <c r="AE200" s="226">
        <v>105.19499999999999</v>
      </c>
      <c r="AF200" s="223"/>
      <c r="AG200" s="224"/>
      <c r="AH200" s="224"/>
      <c r="AI200" s="224"/>
      <c r="AJ200" s="224"/>
      <c r="AK200" s="224"/>
      <c r="AL200" s="224"/>
      <c r="AM200" s="224"/>
      <c r="AN200" s="224"/>
      <c r="AO200" s="224"/>
      <c r="AP200" s="224"/>
      <c r="AQ200" s="224"/>
      <c r="AR200" s="224"/>
      <c r="AS200" s="224"/>
      <c r="AT200" s="224"/>
      <c r="AU200" s="224"/>
      <c r="AV200" s="224"/>
      <c r="AW200" s="224"/>
      <c r="AX200" s="224"/>
      <c r="AY200" s="224"/>
      <c r="AZ200" s="224"/>
      <c r="BA200" s="224"/>
      <c r="BB200" s="224"/>
      <c r="BC200" s="224"/>
      <c r="BD200" s="224"/>
      <c r="BE200" s="224"/>
      <c r="BF200" s="224"/>
      <c r="BG200" s="224"/>
      <c r="BH200" s="224"/>
      <c r="BI200" s="224"/>
      <c r="BJ200" s="224"/>
      <c r="BK200" s="224"/>
      <c r="BL200" s="224"/>
      <c r="BM200" s="228"/>
    </row>
    <row r="201" spans="1:65">
      <c r="A201" s="30"/>
      <c r="B201" s="3" t="s">
        <v>284</v>
      </c>
      <c r="C201" s="29"/>
      <c r="D201" s="226">
        <v>0.752772652709081</v>
      </c>
      <c r="E201" s="226">
        <v>0.94798030921884135</v>
      </c>
      <c r="F201" s="226">
        <v>1.5571939387665752</v>
      </c>
      <c r="G201" s="226">
        <v>0.51251016250087145</v>
      </c>
      <c r="H201" s="226">
        <v>12.436505404118421</v>
      </c>
      <c r="I201" s="226">
        <v>5.5856960175075763</v>
      </c>
      <c r="J201" s="226">
        <v>2.0412414523193148</v>
      </c>
      <c r="K201" s="226">
        <v>0.75277265270908111</v>
      </c>
      <c r="L201" s="226">
        <v>1.8384776310850246</v>
      </c>
      <c r="M201" s="226">
        <v>3.5071355833500362</v>
      </c>
      <c r="N201" s="226">
        <v>1.3753117464706603</v>
      </c>
      <c r="O201" s="226">
        <v>1.6733200530681511</v>
      </c>
      <c r="P201" s="226">
        <v>4.3592048204536873</v>
      </c>
      <c r="Q201" s="226">
        <v>3.7771241264574122</v>
      </c>
      <c r="R201" s="226">
        <v>2.40221202957221</v>
      </c>
      <c r="S201" s="226">
        <v>2.8357832545289257</v>
      </c>
      <c r="T201" s="226">
        <v>3.4988093212786926</v>
      </c>
      <c r="U201" s="226">
        <v>1.51657508881031</v>
      </c>
      <c r="V201" s="226">
        <v>3</v>
      </c>
      <c r="W201" s="226">
        <v>0.82158383625774922</v>
      </c>
      <c r="X201" s="226">
        <v>2.1602468994692865</v>
      </c>
      <c r="Y201" s="226">
        <v>1.9583156027566129</v>
      </c>
      <c r="Z201" s="226">
        <v>2.8085583490467148</v>
      </c>
      <c r="AA201" s="226">
        <v>4.2468812086047345</v>
      </c>
      <c r="AB201" s="226">
        <v>1.3662601021279464</v>
      </c>
      <c r="AC201" s="226">
        <v>2.4568245087239453</v>
      </c>
      <c r="AD201" s="226">
        <v>1.2649110640673518</v>
      </c>
      <c r="AE201" s="226">
        <v>0.59146146676403955</v>
      </c>
      <c r="AF201" s="223"/>
      <c r="AG201" s="224"/>
      <c r="AH201" s="224"/>
      <c r="AI201" s="224"/>
      <c r="AJ201" s="224"/>
      <c r="AK201" s="224"/>
      <c r="AL201" s="224"/>
      <c r="AM201" s="224"/>
      <c r="AN201" s="224"/>
      <c r="AO201" s="224"/>
      <c r="AP201" s="224"/>
      <c r="AQ201" s="224"/>
      <c r="AR201" s="224"/>
      <c r="AS201" s="224"/>
      <c r="AT201" s="224"/>
      <c r="AU201" s="224"/>
      <c r="AV201" s="224"/>
      <c r="AW201" s="224"/>
      <c r="AX201" s="224"/>
      <c r="AY201" s="224"/>
      <c r="AZ201" s="224"/>
      <c r="BA201" s="224"/>
      <c r="BB201" s="224"/>
      <c r="BC201" s="224"/>
      <c r="BD201" s="224"/>
      <c r="BE201" s="224"/>
      <c r="BF201" s="224"/>
      <c r="BG201" s="224"/>
      <c r="BH201" s="224"/>
      <c r="BI201" s="224"/>
      <c r="BJ201" s="224"/>
      <c r="BK201" s="224"/>
      <c r="BL201" s="224"/>
      <c r="BM201" s="228"/>
    </row>
    <row r="202" spans="1:65">
      <c r="A202" s="30"/>
      <c r="B202" s="3" t="s">
        <v>87</v>
      </c>
      <c r="C202" s="29"/>
      <c r="D202" s="13">
        <v>6.370431475676285E-3</v>
      </c>
      <c r="E202" s="13">
        <v>7.8173197571647177E-3</v>
      </c>
      <c r="F202" s="13">
        <v>1.3480014323902296E-2</v>
      </c>
      <c r="G202" s="13">
        <v>4.081578145746256E-3</v>
      </c>
      <c r="H202" s="13">
        <v>0.1048020118324586</v>
      </c>
      <c r="I202" s="13">
        <v>4.8571269717457184E-2</v>
      </c>
      <c r="J202" s="13">
        <v>1.7177347424846969E-2</v>
      </c>
      <c r="K202" s="13">
        <v>6.3704314756762859E-3</v>
      </c>
      <c r="L202" s="13">
        <v>1.7442861775000235E-2</v>
      </c>
      <c r="M202" s="13">
        <v>3.0130030784794124E-2</v>
      </c>
      <c r="N202" s="13">
        <v>1.1508941479602863E-2</v>
      </c>
      <c r="O202" s="13">
        <v>1.5638505168861224E-2</v>
      </c>
      <c r="P202" s="13">
        <v>3.5604722192651955E-2</v>
      </c>
      <c r="Q202" s="13">
        <v>3.303607107688699E-2</v>
      </c>
      <c r="R202" s="13">
        <v>2.2766919105957205E-2</v>
      </c>
      <c r="S202" s="13">
        <v>2.4220212850069117E-2</v>
      </c>
      <c r="T202" s="13">
        <v>2.9299170869046973E-2</v>
      </c>
      <c r="U202" s="13">
        <v>1.290702203242817E-2</v>
      </c>
      <c r="V202" s="13">
        <v>2.564102564102564E-2</v>
      </c>
      <c r="W202" s="13">
        <v>7.2546034106644522E-3</v>
      </c>
      <c r="X202" s="13">
        <v>1.8839362495371683E-2</v>
      </c>
      <c r="Y202" s="13">
        <v>1.6816793497265892E-2</v>
      </c>
      <c r="Z202" s="13">
        <v>2.060571055793628E-2</v>
      </c>
      <c r="AA202" s="13">
        <v>3.7683063075463478E-2</v>
      </c>
      <c r="AB202" s="13">
        <v>1.1644262234044998E-2</v>
      </c>
      <c r="AC202" s="13">
        <v>2.1467607043287321E-2</v>
      </c>
      <c r="AD202" s="13">
        <v>1.090440572471855E-2</v>
      </c>
      <c r="AE202" s="13">
        <v>5.6103468564584645E-3</v>
      </c>
      <c r="AF202" s="15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6"/>
    </row>
    <row r="203" spans="1:65">
      <c r="A203" s="30"/>
      <c r="B203" s="3" t="s">
        <v>285</v>
      </c>
      <c r="C203" s="29"/>
      <c r="D203" s="13">
        <v>1.3036807682942131E-2</v>
      </c>
      <c r="E203" s="13">
        <v>3.9612949605230652E-2</v>
      </c>
      <c r="F203" s="13">
        <v>-9.6639431844101065E-3</v>
      </c>
      <c r="G203" s="13">
        <v>7.6476630336147267E-2</v>
      </c>
      <c r="H203" s="13">
        <v>1.7323282186537003E-2</v>
      </c>
      <c r="I203" s="13">
        <v>-1.4110864173159321E-2</v>
      </c>
      <c r="J203" s="13">
        <v>1.8752107021068554E-2</v>
      </c>
      <c r="K203" s="13">
        <v>1.3036807682942131E-2</v>
      </c>
      <c r="L203" s="13">
        <v>-9.6411174642182629E-2</v>
      </c>
      <c r="M203" s="13">
        <v>-2.1087355630934335E-3</v>
      </c>
      <c r="N203" s="13">
        <v>2.4462370616653129E-2</v>
      </c>
      <c r="O203" s="13">
        <v>-8.2694456230678726E-2</v>
      </c>
      <c r="P203" s="13">
        <v>4.9614723446952391E-2</v>
      </c>
      <c r="Q203" s="13">
        <v>-1.9826163511285966E-2</v>
      </c>
      <c r="R203" s="13">
        <v>-9.544013671168583E-2</v>
      </c>
      <c r="S203" s="13">
        <v>3.7494462584861665E-3</v>
      </c>
      <c r="T203" s="13">
        <v>2.3752993941929423E-2</v>
      </c>
      <c r="U203" s="13">
        <v>7.3215083448154861E-3</v>
      </c>
      <c r="V203" s="13">
        <v>3.0350338412203914E-3</v>
      </c>
      <c r="W203" s="13">
        <v>-2.9113524935741708E-2</v>
      </c>
      <c r="X203" s="13">
        <v>-1.6968513842222643E-2</v>
      </c>
      <c r="Y203" s="13">
        <v>-1.6800881127340128E-3</v>
      </c>
      <c r="Z203" s="13">
        <v>0.16849294967998585</v>
      </c>
      <c r="AA203" s="13">
        <v>-3.3828646889696112E-2</v>
      </c>
      <c r="AB203" s="13">
        <v>5.8926835102837138E-3</v>
      </c>
      <c r="AC203" s="13">
        <v>-1.8883139120495107E-2</v>
      </c>
      <c r="AD203" s="13">
        <v>-5.5379151659694648E-3</v>
      </c>
      <c r="AE203" s="13">
        <v>-9.6211139165348181E-2</v>
      </c>
      <c r="AF203" s="15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56"/>
    </row>
    <row r="204" spans="1:65">
      <c r="A204" s="30"/>
      <c r="B204" s="46" t="s">
        <v>286</v>
      </c>
      <c r="C204" s="47"/>
      <c r="D204" s="45">
        <v>0.44</v>
      </c>
      <c r="E204" s="45">
        <v>1.4</v>
      </c>
      <c r="F204" s="45">
        <v>0.37</v>
      </c>
      <c r="G204" s="45">
        <v>2.72</v>
      </c>
      <c r="H204" s="45">
        <v>0.6</v>
      </c>
      <c r="I204" s="45">
        <v>0.53</v>
      </c>
      <c r="J204" s="45">
        <v>0.65</v>
      </c>
      <c r="K204" s="45">
        <v>0.44</v>
      </c>
      <c r="L204" s="45">
        <v>3.48</v>
      </c>
      <c r="M204" s="45">
        <v>0.1</v>
      </c>
      <c r="N204" s="45">
        <v>0.85</v>
      </c>
      <c r="O204" s="45">
        <v>2.99</v>
      </c>
      <c r="P204" s="45">
        <v>1.75</v>
      </c>
      <c r="Q204" s="45">
        <v>0.73</v>
      </c>
      <c r="R204" s="45">
        <v>3.44</v>
      </c>
      <c r="S204" s="45">
        <v>0.11</v>
      </c>
      <c r="T204" s="45">
        <v>0.83</v>
      </c>
      <c r="U204" s="45">
        <v>0.24</v>
      </c>
      <c r="V204" s="45">
        <v>0.08</v>
      </c>
      <c r="W204" s="45">
        <v>1.07</v>
      </c>
      <c r="X204" s="45">
        <v>0.63</v>
      </c>
      <c r="Y204" s="45">
        <v>0.08</v>
      </c>
      <c r="Z204" s="45">
        <v>6.01</v>
      </c>
      <c r="AA204" s="45">
        <v>1.24</v>
      </c>
      <c r="AB204" s="45">
        <v>0.19</v>
      </c>
      <c r="AC204" s="45">
        <v>0.7</v>
      </c>
      <c r="AD204" s="45">
        <v>0.22</v>
      </c>
      <c r="AE204" s="45">
        <v>3.47</v>
      </c>
      <c r="AF204" s="15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56"/>
    </row>
    <row r="205" spans="1:65">
      <c r="B205" s="31" t="s">
        <v>322</v>
      </c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BM205" s="56"/>
    </row>
    <row r="206" spans="1:65">
      <c r="BM206" s="56"/>
    </row>
    <row r="207" spans="1:65" ht="15">
      <c r="B207" s="8" t="s">
        <v>581</v>
      </c>
      <c r="BM207" s="28" t="s">
        <v>67</v>
      </c>
    </row>
    <row r="208" spans="1:65" ht="15">
      <c r="A208" s="25" t="s">
        <v>51</v>
      </c>
      <c r="B208" s="18" t="s">
        <v>119</v>
      </c>
      <c r="C208" s="15" t="s">
        <v>120</v>
      </c>
      <c r="D208" s="16" t="s">
        <v>243</v>
      </c>
      <c r="E208" s="17" t="s">
        <v>243</v>
      </c>
      <c r="F208" s="17" t="s">
        <v>243</v>
      </c>
      <c r="G208" s="17" t="s">
        <v>243</v>
      </c>
      <c r="H208" s="17" t="s">
        <v>243</v>
      </c>
      <c r="I208" s="17" t="s">
        <v>243</v>
      </c>
      <c r="J208" s="17" t="s">
        <v>243</v>
      </c>
      <c r="K208" s="17" t="s">
        <v>243</v>
      </c>
      <c r="L208" s="17" t="s">
        <v>243</v>
      </c>
      <c r="M208" s="17" t="s">
        <v>243</v>
      </c>
      <c r="N208" s="17" t="s">
        <v>243</v>
      </c>
      <c r="O208" s="17" t="s">
        <v>243</v>
      </c>
      <c r="P208" s="17" t="s">
        <v>243</v>
      </c>
      <c r="Q208" s="17" t="s">
        <v>243</v>
      </c>
      <c r="R208" s="17" t="s">
        <v>243</v>
      </c>
      <c r="S208" s="17" t="s">
        <v>243</v>
      </c>
      <c r="T208" s="17" t="s">
        <v>243</v>
      </c>
      <c r="U208" s="17" t="s">
        <v>243</v>
      </c>
      <c r="V208" s="17" t="s">
        <v>243</v>
      </c>
      <c r="W208" s="17" t="s">
        <v>243</v>
      </c>
      <c r="X208" s="17" t="s">
        <v>243</v>
      </c>
      <c r="Y208" s="17" t="s">
        <v>243</v>
      </c>
      <c r="Z208" s="17" t="s">
        <v>243</v>
      </c>
      <c r="AA208" s="17" t="s">
        <v>243</v>
      </c>
      <c r="AB208" s="17" t="s">
        <v>243</v>
      </c>
      <c r="AC208" s="17" t="s">
        <v>243</v>
      </c>
      <c r="AD208" s="17" t="s">
        <v>243</v>
      </c>
      <c r="AE208" s="15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8">
        <v>1</v>
      </c>
    </row>
    <row r="209" spans="1:65">
      <c r="A209" s="30"/>
      <c r="B209" s="19" t="s">
        <v>244</v>
      </c>
      <c r="C209" s="9" t="s">
        <v>244</v>
      </c>
      <c r="D209" s="151" t="s">
        <v>246</v>
      </c>
      <c r="E209" s="152" t="s">
        <v>247</v>
      </c>
      <c r="F209" s="152" t="s">
        <v>248</v>
      </c>
      <c r="G209" s="152" t="s">
        <v>249</v>
      </c>
      <c r="H209" s="152" t="s">
        <v>250</v>
      </c>
      <c r="I209" s="152" t="s">
        <v>251</v>
      </c>
      <c r="J209" s="152" t="s">
        <v>252</v>
      </c>
      <c r="K209" s="152" t="s">
        <v>253</v>
      </c>
      <c r="L209" s="152" t="s">
        <v>255</v>
      </c>
      <c r="M209" s="152" t="s">
        <v>256</v>
      </c>
      <c r="N209" s="152" t="s">
        <v>257</v>
      </c>
      <c r="O209" s="152" t="s">
        <v>258</v>
      </c>
      <c r="P209" s="152" t="s">
        <v>259</v>
      </c>
      <c r="Q209" s="152" t="s">
        <v>260</v>
      </c>
      <c r="R209" s="152" t="s">
        <v>262</v>
      </c>
      <c r="S209" s="152" t="s">
        <v>263</v>
      </c>
      <c r="T209" s="152" t="s">
        <v>264</v>
      </c>
      <c r="U209" s="152" t="s">
        <v>265</v>
      </c>
      <c r="V209" s="152" t="s">
        <v>288</v>
      </c>
      <c r="W209" s="152" t="s">
        <v>266</v>
      </c>
      <c r="X209" s="152" t="s">
        <v>267</v>
      </c>
      <c r="Y209" s="152" t="s">
        <v>268</v>
      </c>
      <c r="Z209" s="152" t="s">
        <v>269</v>
      </c>
      <c r="AA209" s="152" t="s">
        <v>270</v>
      </c>
      <c r="AB209" s="152" t="s">
        <v>272</v>
      </c>
      <c r="AC209" s="152" t="s">
        <v>273</v>
      </c>
      <c r="AD209" s="152" t="s">
        <v>274</v>
      </c>
      <c r="AE209" s="15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8" t="s">
        <v>3</v>
      </c>
    </row>
    <row r="210" spans="1:65">
      <c r="A210" s="30"/>
      <c r="B210" s="19"/>
      <c r="C210" s="9"/>
      <c r="D210" s="10" t="s">
        <v>312</v>
      </c>
      <c r="E210" s="11" t="s">
        <v>290</v>
      </c>
      <c r="F210" s="11" t="s">
        <v>290</v>
      </c>
      <c r="G210" s="11" t="s">
        <v>290</v>
      </c>
      <c r="H210" s="11" t="s">
        <v>290</v>
      </c>
      <c r="I210" s="11" t="s">
        <v>313</v>
      </c>
      <c r="J210" s="11" t="s">
        <v>313</v>
      </c>
      <c r="K210" s="11" t="s">
        <v>312</v>
      </c>
      <c r="L210" s="11" t="s">
        <v>313</v>
      </c>
      <c r="M210" s="11" t="s">
        <v>312</v>
      </c>
      <c r="N210" s="11" t="s">
        <v>313</v>
      </c>
      <c r="O210" s="11" t="s">
        <v>290</v>
      </c>
      <c r="P210" s="11" t="s">
        <v>312</v>
      </c>
      <c r="Q210" s="11" t="s">
        <v>313</v>
      </c>
      <c r="R210" s="11" t="s">
        <v>290</v>
      </c>
      <c r="S210" s="11" t="s">
        <v>290</v>
      </c>
      <c r="T210" s="11" t="s">
        <v>290</v>
      </c>
      <c r="U210" s="11" t="s">
        <v>290</v>
      </c>
      <c r="V210" s="11" t="s">
        <v>290</v>
      </c>
      <c r="W210" s="11" t="s">
        <v>313</v>
      </c>
      <c r="X210" s="11" t="s">
        <v>312</v>
      </c>
      <c r="Y210" s="11" t="s">
        <v>312</v>
      </c>
      <c r="Z210" s="11" t="s">
        <v>290</v>
      </c>
      <c r="AA210" s="11" t="s">
        <v>312</v>
      </c>
      <c r="AB210" s="11" t="s">
        <v>290</v>
      </c>
      <c r="AC210" s="11" t="s">
        <v>313</v>
      </c>
      <c r="AD210" s="11" t="s">
        <v>312</v>
      </c>
      <c r="AE210" s="15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8">
        <v>1</v>
      </c>
    </row>
    <row r="211" spans="1:65">
      <c r="A211" s="30"/>
      <c r="B211" s="19"/>
      <c r="C211" s="9"/>
      <c r="D211" s="26" t="s">
        <v>314</v>
      </c>
      <c r="E211" s="26" t="s">
        <v>125</v>
      </c>
      <c r="F211" s="26" t="s">
        <v>315</v>
      </c>
      <c r="G211" s="26" t="s">
        <v>315</v>
      </c>
      <c r="H211" s="26" t="s">
        <v>314</v>
      </c>
      <c r="I211" s="26" t="s">
        <v>314</v>
      </c>
      <c r="J211" s="26" t="s">
        <v>316</v>
      </c>
      <c r="K211" s="26" t="s">
        <v>317</v>
      </c>
      <c r="L211" s="26" t="s">
        <v>318</v>
      </c>
      <c r="M211" s="26" t="s">
        <v>317</v>
      </c>
      <c r="N211" s="26" t="s">
        <v>316</v>
      </c>
      <c r="O211" s="26" t="s">
        <v>314</v>
      </c>
      <c r="P211" s="26" t="s">
        <v>314</v>
      </c>
      <c r="Q211" s="26" t="s">
        <v>316</v>
      </c>
      <c r="R211" s="26" t="s">
        <v>314</v>
      </c>
      <c r="S211" s="26" t="s">
        <v>314</v>
      </c>
      <c r="T211" s="26" t="s">
        <v>314</v>
      </c>
      <c r="U211" s="26" t="s">
        <v>314</v>
      </c>
      <c r="V211" s="26" t="s">
        <v>314</v>
      </c>
      <c r="W211" s="26" t="s">
        <v>318</v>
      </c>
      <c r="X211" s="26" t="s">
        <v>316</v>
      </c>
      <c r="Y211" s="26" t="s">
        <v>316</v>
      </c>
      <c r="Z211" s="26" t="s">
        <v>280</v>
      </c>
      <c r="AA211" s="26" t="s">
        <v>315</v>
      </c>
      <c r="AB211" s="26" t="s">
        <v>314</v>
      </c>
      <c r="AC211" s="26" t="s">
        <v>279</v>
      </c>
      <c r="AD211" s="26" t="s">
        <v>316</v>
      </c>
      <c r="AE211" s="15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8">
        <v>2</v>
      </c>
    </row>
    <row r="212" spans="1:65">
      <c r="A212" s="30"/>
      <c r="B212" s="18">
        <v>1</v>
      </c>
      <c r="C212" s="14">
        <v>1</v>
      </c>
      <c r="D212" s="240">
        <v>27</v>
      </c>
      <c r="E212" s="234">
        <v>31</v>
      </c>
      <c r="F212" s="240">
        <v>28.417682180351864</v>
      </c>
      <c r="G212" s="240">
        <v>26</v>
      </c>
      <c r="H212" s="240">
        <v>26</v>
      </c>
      <c r="I212" s="240">
        <v>26</v>
      </c>
      <c r="J212" s="240">
        <v>29</v>
      </c>
      <c r="K212" s="240">
        <v>29</v>
      </c>
      <c r="L212" s="240">
        <v>26</v>
      </c>
      <c r="M212" s="240">
        <v>30.523483733033956</v>
      </c>
      <c r="N212" s="240">
        <v>27.48</v>
      </c>
      <c r="O212" s="240">
        <v>27.7</v>
      </c>
      <c r="P212" s="240">
        <v>30</v>
      </c>
      <c r="Q212" s="234">
        <v>33.792000000000002</v>
      </c>
      <c r="R212" s="240">
        <v>27</v>
      </c>
      <c r="S212" s="240">
        <v>27</v>
      </c>
      <c r="T212" s="240">
        <v>27</v>
      </c>
      <c r="U212" s="240">
        <v>28</v>
      </c>
      <c r="V212" s="240">
        <v>27</v>
      </c>
      <c r="W212" s="240">
        <v>25</v>
      </c>
      <c r="X212" s="240">
        <v>29</v>
      </c>
      <c r="Y212" s="240">
        <v>28</v>
      </c>
      <c r="Z212" s="240">
        <v>28.7</v>
      </c>
      <c r="AA212" s="240">
        <v>29.6</v>
      </c>
      <c r="AB212" s="240">
        <v>28.1</v>
      </c>
      <c r="AC212" s="234">
        <v>20</v>
      </c>
      <c r="AD212" s="240">
        <v>26.86</v>
      </c>
      <c r="AE212" s="231"/>
      <c r="AF212" s="232"/>
      <c r="AG212" s="232"/>
      <c r="AH212" s="232"/>
      <c r="AI212" s="232"/>
      <c r="AJ212" s="232"/>
      <c r="AK212" s="232"/>
      <c r="AL212" s="232"/>
      <c r="AM212" s="232"/>
      <c r="AN212" s="232"/>
      <c r="AO212" s="232"/>
      <c r="AP212" s="232"/>
      <c r="AQ212" s="232"/>
      <c r="AR212" s="232"/>
      <c r="AS212" s="232"/>
      <c r="AT212" s="232"/>
      <c r="AU212" s="232"/>
      <c r="AV212" s="232"/>
      <c r="AW212" s="232"/>
      <c r="AX212" s="232"/>
      <c r="AY212" s="232"/>
      <c r="AZ212" s="232"/>
      <c r="BA212" s="232"/>
      <c r="BB212" s="232"/>
      <c r="BC212" s="232"/>
      <c r="BD212" s="232"/>
      <c r="BE212" s="232"/>
      <c r="BF212" s="232"/>
      <c r="BG212" s="232"/>
      <c r="BH212" s="232"/>
      <c r="BI212" s="232"/>
      <c r="BJ212" s="232"/>
      <c r="BK212" s="232"/>
      <c r="BL212" s="232"/>
      <c r="BM212" s="235">
        <v>1</v>
      </c>
    </row>
    <row r="213" spans="1:65">
      <c r="A213" s="30"/>
      <c r="B213" s="19">
        <v>1</v>
      </c>
      <c r="C213" s="9">
        <v>2</v>
      </c>
      <c r="D213" s="230">
        <v>27</v>
      </c>
      <c r="E213" s="236">
        <v>31</v>
      </c>
      <c r="F213" s="230">
        <v>28.371649615962067</v>
      </c>
      <c r="G213" s="230">
        <v>24</v>
      </c>
      <c r="H213" s="242">
        <v>29</v>
      </c>
      <c r="I213" s="230">
        <v>26</v>
      </c>
      <c r="J213" s="230">
        <v>30</v>
      </c>
      <c r="K213" s="230">
        <v>29</v>
      </c>
      <c r="L213" s="230">
        <v>27</v>
      </c>
      <c r="M213" s="230">
        <v>29.607870417816809</v>
      </c>
      <c r="N213" s="230">
        <v>27.52</v>
      </c>
      <c r="O213" s="230">
        <v>26.7</v>
      </c>
      <c r="P213" s="230">
        <v>31</v>
      </c>
      <c r="Q213" s="236">
        <v>33</v>
      </c>
      <c r="R213" s="230">
        <v>28</v>
      </c>
      <c r="S213" s="230">
        <v>26</v>
      </c>
      <c r="T213" s="230">
        <v>27</v>
      </c>
      <c r="U213" s="230">
        <v>28</v>
      </c>
      <c r="V213" s="230">
        <v>27</v>
      </c>
      <c r="W213" s="230">
        <v>26</v>
      </c>
      <c r="X213" s="230">
        <v>28</v>
      </c>
      <c r="Y213" s="230">
        <v>28</v>
      </c>
      <c r="Z213" s="230">
        <v>30.1</v>
      </c>
      <c r="AA213" s="230">
        <v>29</v>
      </c>
      <c r="AB213" s="230">
        <v>27.9</v>
      </c>
      <c r="AC213" s="236">
        <v>20</v>
      </c>
      <c r="AD213" s="230">
        <v>27.26</v>
      </c>
      <c r="AE213" s="231"/>
      <c r="AF213" s="232"/>
      <c r="AG213" s="232"/>
      <c r="AH213" s="232"/>
      <c r="AI213" s="232"/>
      <c r="AJ213" s="232"/>
      <c r="AK213" s="232"/>
      <c r="AL213" s="232"/>
      <c r="AM213" s="232"/>
      <c r="AN213" s="232"/>
      <c r="AO213" s="232"/>
      <c r="AP213" s="232"/>
      <c r="AQ213" s="232"/>
      <c r="AR213" s="232"/>
      <c r="AS213" s="232"/>
      <c r="AT213" s="232"/>
      <c r="AU213" s="232"/>
      <c r="AV213" s="232"/>
      <c r="AW213" s="232"/>
      <c r="AX213" s="232"/>
      <c r="AY213" s="232"/>
      <c r="AZ213" s="232"/>
      <c r="BA213" s="232"/>
      <c r="BB213" s="232"/>
      <c r="BC213" s="232"/>
      <c r="BD213" s="232"/>
      <c r="BE213" s="232"/>
      <c r="BF213" s="232"/>
      <c r="BG213" s="232"/>
      <c r="BH213" s="232"/>
      <c r="BI213" s="232"/>
      <c r="BJ213" s="232"/>
      <c r="BK213" s="232"/>
      <c r="BL213" s="232"/>
      <c r="BM213" s="235">
        <v>21</v>
      </c>
    </row>
    <row r="214" spans="1:65">
      <c r="A214" s="30"/>
      <c r="B214" s="19">
        <v>1</v>
      </c>
      <c r="C214" s="9">
        <v>3</v>
      </c>
      <c r="D214" s="230">
        <v>27</v>
      </c>
      <c r="E214" s="236">
        <v>31</v>
      </c>
      <c r="F214" s="230">
        <v>28.67307532945814</v>
      </c>
      <c r="G214" s="230">
        <v>24</v>
      </c>
      <c r="H214" s="230">
        <v>24</v>
      </c>
      <c r="I214" s="230">
        <v>26</v>
      </c>
      <c r="J214" s="230">
        <v>30</v>
      </c>
      <c r="K214" s="230">
        <v>29</v>
      </c>
      <c r="L214" s="230">
        <v>27</v>
      </c>
      <c r="M214" s="230">
        <v>29.765744983159209</v>
      </c>
      <c r="N214" s="230">
        <v>27.15</v>
      </c>
      <c r="O214" s="230">
        <v>27.2</v>
      </c>
      <c r="P214" s="230">
        <v>32</v>
      </c>
      <c r="Q214" s="236">
        <v>33.815999999999995</v>
      </c>
      <c r="R214" s="230">
        <v>27</v>
      </c>
      <c r="S214" s="230">
        <v>28</v>
      </c>
      <c r="T214" s="230">
        <v>27</v>
      </c>
      <c r="U214" s="230">
        <v>28</v>
      </c>
      <c r="V214" s="230">
        <v>27</v>
      </c>
      <c r="W214" s="230">
        <v>25</v>
      </c>
      <c r="X214" s="230">
        <v>29</v>
      </c>
      <c r="Y214" s="230">
        <v>28</v>
      </c>
      <c r="Z214" s="230">
        <v>29</v>
      </c>
      <c r="AA214" s="230">
        <v>28.7</v>
      </c>
      <c r="AB214" s="230">
        <v>27.9</v>
      </c>
      <c r="AC214" s="236">
        <v>20</v>
      </c>
      <c r="AD214" s="230">
        <v>26.93</v>
      </c>
      <c r="AE214" s="231"/>
      <c r="AF214" s="232"/>
      <c r="AG214" s="232"/>
      <c r="AH214" s="232"/>
      <c r="AI214" s="232"/>
      <c r="AJ214" s="232"/>
      <c r="AK214" s="232"/>
      <c r="AL214" s="232"/>
      <c r="AM214" s="232"/>
      <c r="AN214" s="232"/>
      <c r="AO214" s="232"/>
      <c r="AP214" s="232"/>
      <c r="AQ214" s="232"/>
      <c r="AR214" s="232"/>
      <c r="AS214" s="232"/>
      <c r="AT214" s="232"/>
      <c r="AU214" s="232"/>
      <c r="AV214" s="232"/>
      <c r="AW214" s="232"/>
      <c r="AX214" s="232"/>
      <c r="AY214" s="232"/>
      <c r="AZ214" s="232"/>
      <c r="BA214" s="232"/>
      <c r="BB214" s="232"/>
      <c r="BC214" s="232"/>
      <c r="BD214" s="232"/>
      <c r="BE214" s="232"/>
      <c r="BF214" s="232"/>
      <c r="BG214" s="232"/>
      <c r="BH214" s="232"/>
      <c r="BI214" s="232"/>
      <c r="BJ214" s="232"/>
      <c r="BK214" s="232"/>
      <c r="BL214" s="232"/>
      <c r="BM214" s="235">
        <v>16</v>
      </c>
    </row>
    <row r="215" spans="1:65">
      <c r="A215" s="30"/>
      <c r="B215" s="19">
        <v>1</v>
      </c>
      <c r="C215" s="9">
        <v>4</v>
      </c>
      <c r="D215" s="230">
        <v>27</v>
      </c>
      <c r="E215" s="236">
        <v>31</v>
      </c>
      <c r="F215" s="230">
        <v>28.998136673054919</v>
      </c>
      <c r="G215" s="230">
        <v>26</v>
      </c>
      <c r="H215" s="230">
        <v>24</v>
      </c>
      <c r="I215" s="230">
        <v>27</v>
      </c>
      <c r="J215" s="230">
        <v>30</v>
      </c>
      <c r="K215" s="230">
        <v>30</v>
      </c>
      <c r="L215" s="230">
        <v>26</v>
      </c>
      <c r="M215" s="230">
        <v>30.511053861933608</v>
      </c>
      <c r="N215" s="230">
        <v>27.41</v>
      </c>
      <c r="O215" s="230">
        <v>27.7</v>
      </c>
      <c r="P215" s="230">
        <v>31</v>
      </c>
      <c r="Q215" s="236">
        <v>32.783999999999999</v>
      </c>
      <c r="R215" s="230">
        <v>27</v>
      </c>
      <c r="S215" s="230">
        <v>26</v>
      </c>
      <c r="T215" s="230">
        <v>27</v>
      </c>
      <c r="U215" s="230">
        <v>28</v>
      </c>
      <c r="V215" s="230">
        <v>27</v>
      </c>
      <c r="W215" s="230">
        <v>27</v>
      </c>
      <c r="X215" s="230">
        <v>30</v>
      </c>
      <c r="Y215" s="230">
        <v>29</v>
      </c>
      <c r="Z215" s="230">
        <v>26.5</v>
      </c>
      <c r="AA215" s="230">
        <v>28.5</v>
      </c>
      <c r="AB215" s="230">
        <v>27.1</v>
      </c>
      <c r="AC215" s="236">
        <v>20</v>
      </c>
      <c r="AD215" s="230">
        <v>27.11</v>
      </c>
      <c r="AE215" s="231"/>
      <c r="AF215" s="232"/>
      <c r="AG215" s="232"/>
      <c r="AH215" s="232"/>
      <c r="AI215" s="232"/>
      <c r="AJ215" s="232"/>
      <c r="AK215" s="232"/>
      <c r="AL215" s="232"/>
      <c r="AM215" s="232"/>
      <c r="AN215" s="232"/>
      <c r="AO215" s="232"/>
      <c r="AP215" s="232"/>
      <c r="AQ215" s="232"/>
      <c r="AR215" s="232"/>
      <c r="AS215" s="232"/>
      <c r="AT215" s="232"/>
      <c r="AU215" s="232"/>
      <c r="AV215" s="232"/>
      <c r="AW215" s="232"/>
      <c r="AX215" s="232"/>
      <c r="AY215" s="232"/>
      <c r="AZ215" s="232"/>
      <c r="BA215" s="232"/>
      <c r="BB215" s="232"/>
      <c r="BC215" s="232"/>
      <c r="BD215" s="232"/>
      <c r="BE215" s="232"/>
      <c r="BF215" s="232"/>
      <c r="BG215" s="232"/>
      <c r="BH215" s="232"/>
      <c r="BI215" s="232"/>
      <c r="BJ215" s="232"/>
      <c r="BK215" s="232"/>
      <c r="BL215" s="232"/>
      <c r="BM215" s="235">
        <v>27.647578889572156</v>
      </c>
    </row>
    <row r="216" spans="1:65">
      <c r="A216" s="30"/>
      <c r="B216" s="19">
        <v>1</v>
      </c>
      <c r="C216" s="9">
        <v>5</v>
      </c>
      <c r="D216" s="230">
        <v>27</v>
      </c>
      <c r="E216" s="236">
        <v>32</v>
      </c>
      <c r="F216" s="230">
        <v>28.412748568257573</v>
      </c>
      <c r="G216" s="230">
        <v>27</v>
      </c>
      <c r="H216" s="230">
        <v>24</v>
      </c>
      <c r="I216" s="230">
        <v>26</v>
      </c>
      <c r="J216" s="230">
        <v>30</v>
      </c>
      <c r="K216" s="230">
        <v>29</v>
      </c>
      <c r="L216" s="230">
        <v>27</v>
      </c>
      <c r="M216" s="230">
        <v>29.913042476331061</v>
      </c>
      <c r="N216" s="230">
        <v>27.34</v>
      </c>
      <c r="O216" s="230">
        <v>26.8</v>
      </c>
      <c r="P216" s="242">
        <v>28</v>
      </c>
      <c r="Q216" s="236">
        <v>34.692</v>
      </c>
      <c r="R216" s="230">
        <v>28</v>
      </c>
      <c r="S216" s="230">
        <v>27</v>
      </c>
      <c r="T216" s="230">
        <v>27</v>
      </c>
      <c r="U216" s="230">
        <v>28</v>
      </c>
      <c r="V216" s="230">
        <v>26</v>
      </c>
      <c r="W216" s="230">
        <v>27</v>
      </c>
      <c r="X216" s="230">
        <v>28</v>
      </c>
      <c r="Y216" s="230">
        <v>28</v>
      </c>
      <c r="Z216" s="230">
        <v>26.1</v>
      </c>
      <c r="AA216" s="230">
        <v>29</v>
      </c>
      <c r="AB216" s="230">
        <v>27.2</v>
      </c>
      <c r="AC216" s="236">
        <v>20</v>
      </c>
      <c r="AD216" s="230">
        <v>26.87</v>
      </c>
      <c r="AE216" s="231"/>
      <c r="AF216" s="232"/>
      <c r="AG216" s="232"/>
      <c r="AH216" s="232"/>
      <c r="AI216" s="232"/>
      <c r="AJ216" s="232"/>
      <c r="AK216" s="232"/>
      <c r="AL216" s="232"/>
      <c r="AM216" s="232"/>
      <c r="AN216" s="232"/>
      <c r="AO216" s="232"/>
      <c r="AP216" s="232"/>
      <c r="AQ216" s="232"/>
      <c r="AR216" s="232"/>
      <c r="AS216" s="232"/>
      <c r="AT216" s="232"/>
      <c r="AU216" s="232"/>
      <c r="AV216" s="232"/>
      <c r="AW216" s="232"/>
      <c r="AX216" s="232"/>
      <c r="AY216" s="232"/>
      <c r="AZ216" s="232"/>
      <c r="BA216" s="232"/>
      <c r="BB216" s="232"/>
      <c r="BC216" s="232"/>
      <c r="BD216" s="232"/>
      <c r="BE216" s="232"/>
      <c r="BF216" s="232"/>
      <c r="BG216" s="232"/>
      <c r="BH216" s="232"/>
      <c r="BI216" s="232"/>
      <c r="BJ216" s="232"/>
      <c r="BK216" s="232"/>
      <c r="BL216" s="232"/>
      <c r="BM216" s="235">
        <v>78</v>
      </c>
    </row>
    <row r="217" spans="1:65">
      <c r="A217" s="30"/>
      <c r="B217" s="19">
        <v>1</v>
      </c>
      <c r="C217" s="9">
        <v>6</v>
      </c>
      <c r="D217" s="230">
        <v>27</v>
      </c>
      <c r="E217" s="236">
        <v>31</v>
      </c>
      <c r="F217" s="230">
        <v>28.319392293666439</v>
      </c>
      <c r="G217" s="230">
        <v>26</v>
      </c>
      <c r="H217" s="230">
        <v>24</v>
      </c>
      <c r="I217" s="230">
        <v>26</v>
      </c>
      <c r="J217" s="230">
        <v>30</v>
      </c>
      <c r="K217" s="230">
        <v>29</v>
      </c>
      <c r="L217" s="230"/>
      <c r="M217" s="230">
        <v>29.927479965364309</v>
      </c>
      <c r="N217" s="230">
        <v>27.44</v>
      </c>
      <c r="O217" s="230">
        <v>28</v>
      </c>
      <c r="P217" s="230">
        <v>31</v>
      </c>
      <c r="Q217" s="236">
        <v>32.328000000000003</v>
      </c>
      <c r="R217" s="230">
        <v>27</v>
      </c>
      <c r="S217" s="230">
        <v>26</v>
      </c>
      <c r="T217" s="230">
        <v>27</v>
      </c>
      <c r="U217" s="230">
        <v>29</v>
      </c>
      <c r="V217" s="230">
        <v>27</v>
      </c>
      <c r="W217" s="230">
        <v>27</v>
      </c>
      <c r="X217" s="230">
        <v>29</v>
      </c>
      <c r="Y217" s="230">
        <v>28</v>
      </c>
      <c r="Z217" s="230">
        <v>26</v>
      </c>
      <c r="AA217" s="230">
        <v>28.9</v>
      </c>
      <c r="AB217" s="230">
        <v>27.7</v>
      </c>
      <c r="AC217" s="236">
        <v>20</v>
      </c>
      <c r="AD217" s="230">
        <v>27.34</v>
      </c>
      <c r="AE217" s="231"/>
      <c r="AF217" s="232"/>
      <c r="AG217" s="232"/>
      <c r="AH217" s="232"/>
      <c r="AI217" s="232"/>
      <c r="AJ217" s="232"/>
      <c r="AK217" s="232"/>
      <c r="AL217" s="232"/>
      <c r="AM217" s="232"/>
      <c r="AN217" s="232"/>
      <c r="AO217" s="232"/>
      <c r="AP217" s="232"/>
      <c r="AQ217" s="232"/>
      <c r="AR217" s="232"/>
      <c r="AS217" s="232"/>
      <c r="AT217" s="232"/>
      <c r="AU217" s="232"/>
      <c r="AV217" s="232"/>
      <c r="AW217" s="232"/>
      <c r="AX217" s="232"/>
      <c r="AY217" s="232"/>
      <c r="AZ217" s="232"/>
      <c r="BA217" s="232"/>
      <c r="BB217" s="232"/>
      <c r="BC217" s="232"/>
      <c r="BD217" s="232"/>
      <c r="BE217" s="232"/>
      <c r="BF217" s="232"/>
      <c r="BG217" s="232"/>
      <c r="BH217" s="232"/>
      <c r="BI217" s="232"/>
      <c r="BJ217" s="232"/>
      <c r="BK217" s="232"/>
      <c r="BL217" s="232"/>
      <c r="BM217" s="233"/>
    </row>
    <row r="218" spans="1:65">
      <c r="A218" s="30"/>
      <c r="B218" s="20" t="s">
        <v>282</v>
      </c>
      <c r="C218" s="12"/>
      <c r="D218" s="237">
        <v>27</v>
      </c>
      <c r="E218" s="237">
        <v>31.166666666666668</v>
      </c>
      <c r="F218" s="237">
        <v>28.532114110125168</v>
      </c>
      <c r="G218" s="237">
        <v>25.5</v>
      </c>
      <c r="H218" s="237">
        <v>25.166666666666668</v>
      </c>
      <c r="I218" s="237">
        <v>26.166666666666668</v>
      </c>
      <c r="J218" s="237">
        <v>29.833333333333332</v>
      </c>
      <c r="K218" s="237">
        <v>29.166666666666668</v>
      </c>
      <c r="L218" s="237">
        <v>26.6</v>
      </c>
      <c r="M218" s="237">
        <v>30.041445906273157</v>
      </c>
      <c r="N218" s="237">
        <v>27.39</v>
      </c>
      <c r="O218" s="237">
        <v>27.349999999999998</v>
      </c>
      <c r="P218" s="237">
        <v>30.5</v>
      </c>
      <c r="Q218" s="237">
        <v>33.402000000000001</v>
      </c>
      <c r="R218" s="237">
        <v>27.333333333333332</v>
      </c>
      <c r="S218" s="237">
        <v>26.666666666666668</v>
      </c>
      <c r="T218" s="237">
        <v>27</v>
      </c>
      <c r="U218" s="237">
        <v>28.166666666666668</v>
      </c>
      <c r="V218" s="237">
        <v>26.833333333333332</v>
      </c>
      <c r="W218" s="237">
        <v>26.166666666666668</v>
      </c>
      <c r="X218" s="237">
        <v>28.833333333333332</v>
      </c>
      <c r="Y218" s="237">
        <v>28.166666666666668</v>
      </c>
      <c r="Z218" s="237">
        <v>27.733333333333334</v>
      </c>
      <c r="AA218" s="237">
        <v>28.950000000000003</v>
      </c>
      <c r="AB218" s="237">
        <v>27.649999999999995</v>
      </c>
      <c r="AC218" s="237">
        <v>20</v>
      </c>
      <c r="AD218" s="237">
        <v>27.061666666666667</v>
      </c>
      <c r="AE218" s="231"/>
      <c r="AF218" s="232"/>
      <c r="AG218" s="232"/>
      <c r="AH218" s="232"/>
      <c r="AI218" s="232"/>
      <c r="AJ218" s="232"/>
      <c r="AK218" s="232"/>
      <c r="AL218" s="232"/>
      <c r="AM218" s="232"/>
      <c r="AN218" s="232"/>
      <c r="AO218" s="232"/>
      <c r="AP218" s="232"/>
      <c r="AQ218" s="232"/>
      <c r="AR218" s="232"/>
      <c r="AS218" s="232"/>
      <c r="AT218" s="232"/>
      <c r="AU218" s="232"/>
      <c r="AV218" s="232"/>
      <c r="AW218" s="232"/>
      <c r="AX218" s="232"/>
      <c r="AY218" s="232"/>
      <c r="AZ218" s="232"/>
      <c r="BA218" s="232"/>
      <c r="BB218" s="232"/>
      <c r="BC218" s="232"/>
      <c r="BD218" s="232"/>
      <c r="BE218" s="232"/>
      <c r="BF218" s="232"/>
      <c r="BG218" s="232"/>
      <c r="BH218" s="232"/>
      <c r="BI218" s="232"/>
      <c r="BJ218" s="232"/>
      <c r="BK218" s="232"/>
      <c r="BL218" s="232"/>
      <c r="BM218" s="233"/>
    </row>
    <row r="219" spans="1:65">
      <c r="A219" s="30"/>
      <c r="B219" s="3" t="s">
        <v>283</v>
      </c>
      <c r="C219" s="29"/>
      <c r="D219" s="230">
        <v>27</v>
      </c>
      <c r="E219" s="230">
        <v>31</v>
      </c>
      <c r="F219" s="230">
        <v>28.415215374304719</v>
      </c>
      <c r="G219" s="230">
        <v>26</v>
      </c>
      <c r="H219" s="230">
        <v>24</v>
      </c>
      <c r="I219" s="230">
        <v>26</v>
      </c>
      <c r="J219" s="230">
        <v>30</v>
      </c>
      <c r="K219" s="230">
        <v>29</v>
      </c>
      <c r="L219" s="230">
        <v>27</v>
      </c>
      <c r="M219" s="230">
        <v>29.920261220847685</v>
      </c>
      <c r="N219" s="230">
        <v>27.425000000000001</v>
      </c>
      <c r="O219" s="230">
        <v>27.45</v>
      </c>
      <c r="P219" s="230">
        <v>31</v>
      </c>
      <c r="Q219" s="230">
        <v>33.396000000000001</v>
      </c>
      <c r="R219" s="230">
        <v>27</v>
      </c>
      <c r="S219" s="230">
        <v>26.5</v>
      </c>
      <c r="T219" s="230">
        <v>27</v>
      </c>
      <c r="U219" s="230">
        <v>28</v>
      </c>
      <c r="V219" s="230">
        <v>27</v>
      </c>
      <c r="W219" s="230">
        <v>26.5</v>
      </c>
      <c r="X219" s="230">
        <v>29</v>
      </c>
      <c r="Y219" s="230">
        <v>28</v>
      </c>
      <c r="Z219" s="230">
        <v>27.6</v>
      </c>
      <c r="AA219" s="230">
        <v>28.95</v>
      </c>
      <c r="AB219" s="230">
        <v>27.799999999999997</v>
      </c>
      <c r="AC219" s="230">
        <v>20</v>
      </c>
      <c r="AD219" s="230">
        <v>27.02</v>
      </c>
      <c r="AE219" s="231"/>
      <c r="AF219" s="232"/>
      <c r="AG219" s="232"/>
      <c r="AH219" s="232"/>
      <c r="AI219" s="232"/>
      <c r="AJ219" s="232"/>
      <c r="AK219" s="232"/>
      <c r="AL219" s="232"/>
      <c r="AM219" s="232"/>
      <c r="AN219" s="232"/>
      <c r="AO219" s="232"/>
      <c r="AP219" s="232"/>
      <c r="AQ219" s="232"/>
      <c r="AR219" s="232"/>
      <c r="AS219" s="232"/>
      <c r="AT219" s="232"/>
      <c r="AU219" s="232"/>
      <c r="AV219" s="232"/>
      <c r="AW219" s="232"/>
      <c r="AX219" s="232"/>
      <c r="AY219" s="232"/>
      <c r="AZ219" s="232"/>
      <c r="BA219" s="232"/>
      <c r="BB219" s="232"/>
      <c r="BC219" s="232"/>
      <c r="BD219" s="232"/>
      <c r="BE219" s="232"/>
      <c r="BF219" s="232"/>
      <c r="BG219" s="232"/>
      <c r="BH219" s="232"/>
      <c r="BI219" s="232"/>
      <c r="BJ219" s="232"/>
      <c r="BK219" s="232"/>
      <c r="BL219" s="232"/>
      <c r="BM219" s="233"/>
    </row>
    <row r="220" spans="1:65">
      <c r="A220" s="30"/>
      <c r="B220" s="3" t="s">
        <v>284</v>
      </c>
      <c r="C220" s="29"/>
      <c r="D220" s="23">
        <v>0</v>
      </c>
      <c r="E220" s="23">
        <v>0.40824829046386302</v>
      </c>
      <c r="F220" s="23">
        <v>0.25899394538751669</v>
      </c>
      <c r="G220" s="23">
        <v>1.2247448713915889</v>
      </c>
      <c r="H220" s="23">
        <v>2.0412414523193152</v>
      </c>
      <c r="I220" s="23">
        <v>0.40824829046386296</v>
      </c>
      <c r="J220" s="23">
        <v>0.40824829046386296</v>
      </c>
      <c r="K220" s="23">
        <v>0.40824829046386296</v>
      </c>
      <c r="L220" s="23">
        <v>0.54772255750516607</v>
      </c>
      <c r="M220" s="23">
        <v>0.38635902426423002</v>
      </c>
      <c r="N220" s="23">
        <v>0.1326649916142166</v>
      </c>
      <c r="O220" s="23">
        <v>0.5319774431308153</v>
      </c>
      <c r="P220" s="23">
        <v>1.3784048752090221</v>
      </c>
      <c r="Q220" s="23">
        <v>0.85844044639101125</v>
      </c>
      <c r="R220" s="23">
        <v>0.5163977794943222</v>
      </c>
      <c r="S220" s="23">
        <v>0.81649658092772603</v>
      </c>
      <c r="T220" s="23">
        <v>0</v>
      </c>
      <c r="U220" s="23">
        <v>0.40824829046386302</v>
      </c>
      <c r="V220" s="23">
        <v>0.40824829046386302</v>
      </c>
      <c r="W220" s="23">
        <v>0.98319208025017513</v>
      </c>
      <c r="X220" s="23">
        <v>0.752772652709081</v>
      </c>
      <c r="Y220" s="23">
        <v>0.40824829046386296</v>
      </c>
      <c r="Z220" s="23">
        <v>1.7511900715418265</v>
      </c>
      <c r="AA220" s="23">
        <v>0.37282703764614561</v>
      </c>
      <c r="AB220" s="23">
        <v>0.40865633483405073</v>
      </c>
      <c r="AC220" s="23">
        <v>0</v>
      </c>
      <c r="AD220" s="23">
        <v>0.2068252080058588</v>
      </c>
      <c r="AE220" s="15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6"/>
    </row>
    <row r="221" spans="1:65">
      <c r="A221" s="30"/>
      <c r="B221" s="3" t="s">
        <v>87</v>
      </c>
      <c r="C221" s="29"/>
      <c r="D221" s="13">
        <v>0</v>
      </c>
      <c r="E221" s="13">
        <v>1.3098875629856567E-2</v>
      </c>
      <c r="F221" s="13">
        <v>9.0772784795364221E-3</v>
      </c>
      <c r="G221" s="13">
        <v>4.8029210642807407E-2</v>
      </c>
      <c r="H221" s="13">
        <v>8.1108931880237684E-2</v>
      </c>
      <c r="I221" s="13">
        <v>1.5601845495434252E-2</v>
      </c>
      <c r="J221" s="13">
        <v>1.3684300239012168E-2</v>
      </c>
      <c r="K221" s="13">
        <v>1.3997084244475301E-2</v>
      </c>
      <c r="L221" s="13">
        <v>2.0591073590419777E-2</v>
      </c>
      <c r="M221" s="13">
        <v>1.2860866466602122E-2</v>
      </c>
      <c r="N221" s="13">
        <v>4.8435557361889963E-3</v>
      </c>
      <c r="O221" s="13">
        <v>1.9450729182113907E-2</v>
      </c>
      <c r="P221" s="13">
        <v>4.5193602465869578E-2</v>
      </c>
      <c r="Q221" s="13">
        <v>2.5700270833812683E-2</v>
      </c>
      <c r="R221" s="13">
        <v>1.8892601688816665E-2</v>
      </c>
      <c r="S221" s="13">
        <v>3.0618621784789725E-2</v>
      </c>
      <c r="T221" s="13">
        <v>0</v>
      </c>
      <c r="U221" s="13">
        <v>1.4494022146646024E-2</v>
      </c>
      <c r="V221" s="13">
        <v>1.5214222004864461E-2</v>
      </c>
      <c r="W221" s="13">
        <v>3.7574219627395225E-2</v>
      </c>
      <c r="X221" s="13">
        <v>2.6107722059274488E-2</v>
      </c>
      <c r="Y221" s="13">
        <v>1.4494022146646022E-2</v>
      </c>
      <c r="Z221" s="13">
        <v>6.3143872771940862E-2</v>
      </c>
      <c r="AA221" s="13">
        <v>1.2878308726982576E-2</v>
      </c>
      <c r="AB221" s="13">
        <v>1.4779614279712507E-2</v>
      </c>
      <c r="AC221" s="13">
        <v>0</v>
      </c>
      <c r="AD221" s="13">
        <v>7.6427372546354179E-3</v>
      </c>
      <c r="AE221" s="15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6"/>
    </row>
    <row r="222" spans="1:65">
      <c r="A222" s="30"/>
      <c r="B222" s="3" t="s">
        <v>285</v>
      </c>
      <c r="C222" s="29"/>
      <c r="D222" s="13">
        <v>-2.3422625617912751E-2</v>
      </c>
      <c r="E222" s="13">
        <v>0.12728375931759461</v>
      </c>
      <c r="F222" s="13">
        <v>3.1993225305042339E-2</v>
      </c>
      <c r="G222" s="13">
        <v>-7.7676924194695296E-2</v>
      </c>
      <c r="H222" s="13">
        <v>-8.9733434989535898E-2</v>
      </c>
      <c r="I222" s="13">
        <v>-5.3563902605014091E-2</v>
      </c>
      <c r="J222" s="13">
        <v>7.9057716138232204E-2</v>
      </c>
      <c r="K222" s="13">
        <v>5.4944694548551221E-2</v>
      </c>
      <c r="L222" s="13">
        <v>-3.7890438571721363E-2</v>
      </c>
      <c r="M222" s="13">
        <v>8.6585050584805368E-2</v>
      </c>
      <c r="N222" s="13">
        <v>-9.3165079879492518E-3</v>
      </c>
      <c r="O222" s="13">
        <v>-1.0763289283330146E-2</v>
      </c>
      <c r="P222" s="13">
        <v>0.10317073772791341</v>
      </c>
      <c r="Q222" s="13">
        <v>0.20813472070779548</v>
      </c>
      <c r="R222" s="13">
        <v>-1.1366114823072149E-2</v>
      </c>
      <c r="S222" s="13">
        <v>-3.5479136412753243E-2</v>
      </c>
      <c r="T222" s="13">
        <v>-2.3422625617912751E-2</v>
      </c>
      <c r="U222" s="13">
        <v>1.8775162164029302E-2</v>
      </c>
      <c r="V222" s="13">
        <v>-2.9450881015333108E-2</v>
      </c>
      <c r="W222" s="13">
        <v>-5.3563902605014091E-2</v>
      </c>
      <c r="X222" s="13">
        <v>4.2888183753710507E-2</v>
      </c>
      <c r="Y222" s="13">
        <v>1.8775162164029302E-2</v>
      </c>
      <c r="Z222" s="13">
        <v>3.1016981307365743E-3</v>
      </c>
      <c r="AA222" s="13">
        <v>4.7107962531904857E-2</v>
      </c>
      <c r="AB222" s="13">
        <v>8.7570432026229383E-5</v>
      </c>
      <c r="AC222" s="13">
        <v>-0.27660935230956496</v>
      </c>
      <c r="AD222" s="13">
        <v>-2.1192171120867132E-2</v>
      </c>
      <c r="AE222" s="15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6"/>
    </row>
    <row r="223" spans="1:65">
      <c r="A223" s="30"/>
      <c r="B223" s="46" t="s">
        <v>286</v>
      </c>
      <c r="C223" s="47"/>
      <c r="D223" s="45">
        <v>0.36</v>
      </c>
      <c r="E223" s="45">
        <v>2.5499999999999998</v>
      </c>
      <c r="F223" s="45">
        <v>0.71</v>
      </c>
      <c r="G223" s="45">
        <v>1.41</v>
      </c>
      <c r="H223" s="45">
        <v>1.64</v>
      </c>
      <c r="I223" s="45">
        <v>0.94</v>
      </c>
      <c r="J223" s="45">
        <v>1.61</v>
      </c>
      <c r="K223" s="45">
        <v>1.1499999999999999</v>
      </c>
      <c r="L223" s="45">
        <v>0.64</v>
      </c>
      <c r="M223" s="45">
        <v>1.76</v>
      </c>
      <c r="N223" s="45">
        <v>0.09</v>
      </c>
      <c r="O223" s="45">
        <v>0.12</v>
      </c>
      <c r="P223" s="45">
        <v>2.08</v>
      </c>
      <c r="Q223" s="45">
        <v>4.1100000000000003</v>
      </c>
      <c r="R223" s="45">
        <v>0.13</v>
      </c>
      <c r="S223" s="45">
        <v>0.6</v>
      </c>
      <c r="T223" s="45">
        <v>0.36</v>
      </c>
      <c r="U223" s="45">
        <v>0.45</v>
      </c>
      <c r="V223" s="45">
        <v>0.48</v>
      </c>
      <c r="W223" s="45">
        <v>0.94</v>
      </c>
      <c r="X223" s="45">
        <v>0.92</v>
      </c>
      <c r="Y223" s="45">
        <v>0.45</v>
      </c>
      <c r="Z223" s="45">
        <v>0.15</v>
      </c>
      <c r="AA223" s="45">
        <v>1</v>
      </c>
      <c r="AB223" s="45">
        <v>0.09</v>
      </c>
      <c r="AC223" s="45" t="s">
        <v>287</v>
      </c>
      <c r="AD223" s="45">
        <v>0.32</v>
      </c>
      <c r="AE223" s="15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6"/>
    </row>
    <row r="224" spans="1:65">
      <c r="B224" s="31" t="s">
        <v>300</v>
      </c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BM224" s="56"/>
    </row>
    <row r="225" spans="1:65">
      <c r="BM225" s="56"/>
    </row>
    <row r="226" spans="1:65" ht="15">
      <c r="B226" s="8" t="s">
        <v>582</v>
      </c>
      <c r="BM226" s="28" t="s">
        <v>67</v>
      </c>
    </row>
    <row r="227" spans="1:65" ht="15">
      <c r="A227" s="25" t="s">
        <v>28</v>
      </c>
      <c r="B227" s="18" t="s">
        <v>119</v>
      </c>
      <c r="C227" s="15" t="s">
        <v>120</v>
      </c>
      <c r="D227" s="16" t="s">
        <v>243</v>
      </c>
      <c r="E227" s="17" t="s">
        <v>243</v>
      </c>
      <c r="F227" s="17" t="s">
        <v>243</v>
      </c>
      <c r="G227" s="17" t="s">
        <v>243</v>
      </c>
      <c r="H227" s="17" t="s">
        <v>243</v>
      </c>
      <c r="I227" s="17" t="s">
        <v>243</v>
      </c>
      <c r="J227" s="17" t="s">
        <v>243</v>
      </c>
      <c r="K227" s="17" t="s">
        <v>243</v>
      </c>
      <c r="L227" s="17" t="s">
        <v>243</v>
      </c>
      <c r="M227" s="17" t="s">
        <v>243</v>
      </c>
      <c r="N227" s="17" t="s">
        <v>243</v>
      </c>
      <c r="O227" s="17" t="s">
        <v>243</v>
      </c>
      <c r="P227" s="17" t="s">
        <v>243</v>
      </c>
      <c r="Q227" s="17" t="s">
        <v>243</v>
      </c>
      <c r="R227" s="17" t="s">
        <v>243</v>
      </c>
      <c r="S227" s="17" t="s">
        <v>243</v>
      </c>
      <c r="T227" s="17" t="s">
        <v>243</v>
      </c>
      <c r="U227" s="17" t="s">
        <v>243</v>
      </c>
      <c r="V227" s="17" t="s">
        <v>243</v>
      </c>
      <c r="W227" s="17" t="s">
        <v>243</v>
      </c>
      <c r="X227" s="17" t="s">
        <v>243</v>
      </c>
      <c r="Y227" s="17" t="s">
        <v>243</v>
      </c>
      <c r="Z227" s="17" t="s">
        <v>243</v>
      </c>
      <c r="AA227" s="17" t="s">
        <v>243</v>
      </c>
      <c r="AB227" s="17" t="s">
        <v>243</v>
      </c>
      <c r="AC227" s="15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</v>
      </c>
    </row>
    <row r="228" spans="1:65">
      <c r="A228" s="30"/>
      <c r="B228" s="19" t="s">
        <v>244</v>
      </c>
      <c r="C228" s="9" t="s">
        <v>244</v>
      </c>
      <c r="D228" s="151" t="s">
        <v>246</v>
      </c>
      <c r="E228" s="152" t="s">
        <v>247</v>
      </c>
      <c r="F228" s="152" t="s">
        <v>248</v>
      </c>
      <c r="G228" s="152" t="s">
        <v>249</v>
      </c>
      <c r="H228" s="152" t="s">
        <v>250</v>
      </c>
      <c r="I228" s="152" t="s">
        <v>251</v>
      </c>
      <c r="J228" s="152" t="s">
        <v>252</v>
      </c>
      <c r="K228" s="152" t="s">
        <v>253</v>
      </c>
      <c r="L228" s="152" t="s">
        <v>254</v>
      </c>
      <c r="M228" s="152" t="s">
        <v>255</v>
      </c>
      <c r="N228" s="152" t="s">
        <v>256</v>
      </c>
      <c r="O228" s="152" t="s">
        <v>259</v>
      </c>
      <c r="P228" s="152" t="s">
        <v>260</v>
      </c>
      <c r="Q228" s="152" t="s">
        <v>262</v>
      </c>
      <c r="R228" s="152" t="s">
        <v>263</v>
      </c>
      <c r="S228" s="152" t="s">
        <v>264</v>
      </c>
      <c r="T228" s="152" t="s">
        <v>265</v>
      </c>
      <c r="U228" s="152" t="s">
        <v>288</v>
      </c>
      <c r="V228" s="152" t="s">
        <v>266</v>
      </c>
      <c r="W228" s="152" t="s">
        <v>267</v>
      </c>
      <c r="X228" s="152" t="s">
        <v>268</v>
      </c>
      <c r="Y228" s="152" t="s">
        <v>270</v>
      </c>
      <c r="Z228" s="152" t="s">
        <v>272</v>
      </c>
      <c r="AA228" s="152" t="s">
        <v>273</v>
      </c>
      <c r="AB228" s="152" t="s">
        <v>274</v>
      </c>
      <c r="AC228" s="15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 t="s">
        <v>3</v>
      </c>
    </row>
    <row r="229" spans="1:65">
      <c r="A229" s="30"/>
      <c r="B229" s="19"/>
      <c r="C229" s="9"/>
      <c r="D229" s="10" t="s">
        <v>290</v>
      </c>
      <c r="E229" s="11" t="s">
        <v>290</v>
      </c>
      <c r="F229" s="11" t="s">
        <v>290</v>
      </c>
      <c r="G229" s="11" t="s">
        <v>290</v>
      </c>
      <c r="H229" s="11" t="s">
        <v>290</v>
      </c>
      <c r="I229" s="11" t="s">
        <v>290</v>
      </c>
      <c r="J229" s="11" t="s">
        <v>290</v>
      </c>
      <c r="K229" s="11" t="s">
        <v>312</v>
      </c>
      <c r="L229" s="11" t="s">
        <v>290</v>
      </c>
      <c r="M229" s="11" t="s">
        <v>290</v>
      </c>
      <c r="N229" s="11" t="s">
        <v>312</v>
      </c>
      <c r="O229" s="11" t="s">
        <v>312</v>
      </c>
      <c r="P229" s="11" t="s">
        <v>290</v>
      </c>
      <c r="Q229" s="11" t="s">
        <v>290</v>
      </c>
      <c r="R229" s="11" t="s">
        <v>290</v>
      </c>
      <c r="S229" s="11" t="s">
        <v>290</v>
      </c>
      <c r="T229" s="11" t="s">
        <v>290</v>
      </c>
      <c r="U229" s="11" t="s">
        <v>290</v>
      </c>
      <c r="V229" s="11" t="s">
        <v>290</v>
      </c>
      <c r="W229" s="11" t="s">
        <v>312</v>
      </c>
      <c r="X229" s="11" t="s">
        <v>312</v>
      </c>
      <c r="Y229" s="11" t="s">
        <v>312</v>
      </c>
      <c r="Z229" s="11" t="s">
        <v>290</v>
      </c>
      <c r="AA229" s="11" t="s">
        <v>290</v>
      </c>
      <c r="AB229" s="11" t="s">
        <v>312</v>
      </c>
      <c r="AC229" s="15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9"/>
      <c r="C230" s="9"/>
      <c r="D230" s="26" t="s">
        <v>314</v>
      </c>
      <c r="E230" s="26" t="s">
        <v>125</v>
      </c>
      <c r="F230" s="26" t="s">
        <v>315</v>
      </c>
      <c r="G230" s="26" t="s">
        <v>315</v>
      </c>
      <c r="H230" s="26" t="s">
        <v>314</v>
      </c>
      <c r="I230" s="26" t="s">
        <v>314</v>
      </c>
      <c r="J230" s="26" t="s">
        <v>316</v>
      </c>
      <c r="K230" s="26" t="s">
        <v>317</v>
      </c>
      <c r="L230" s="26" t="s">
        <v>317</v>
      </c>
      <c r="M230" s="26" t="s">
        <v>318</v>
      </c>
      <c r="N230" s="26" t="s">
        <v>317</v>
      </c>
      <c r="O230" s="26" t="s">
        <v>314</v>
      </c>
      <c r="P230" s="26" t="s">
        <v>316</v>
      </c>
      <c r="Q230" s="26" t="s">
        <v>314</v>
      </c>
      <c r="R230" s="26" t="s">
        <v>314</v>
      </c>
      <c r="S230" s="26" t="s">
        <v>314</v>
      </c>
      <c r="T230" s="26" t="s">
        <v>314</v>
      </c>
      <c r="U230" s="26" t="s">
        <v>314</v>
      </c>
      <c r="V230" s="26" t="s">
        <v>318</v>
      </c>
      <c r="W230" s="26" t="s">
        <v>316</v>
      </c>
      <c r="X230" s="26" t="s">
        <v>316</v>
      </c>
      <c r="Y230" s="26" t="s">
        <v>315</v>
      </c>
      <c r="Z230" s="26" t="s">
        <v>314</v>
      </c>
      <c r="AA230" s="26" t="s">
        <v>279</v>
      </c>
      <c r="AB230" s="26" t="s">
        <v>316</v>
      </c>
      <c r="AC230" s="15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3</v>
      </c>
    </row>
    <row r="231" spans="1:65">
      <c r="A231" s="30"/>
      <c r="B231" s="18">
        <v>1</v>
      </c>
      <c r="C231" s="14">
        <v>1</v>
      </c>
      <c r="D231" s="154">
        <v>1.27</v>
      </c>
      <c r="E231" s="21">
        <v>1.26</v>
      </c>
      <c r="F231" s="21">
        <v>1.096906700455857</v>
      </c>
      <c r="G231" s="21">
        <v>1.07</v>
      </c>
      <c r="H231" s="21">
        <v>1.08</v>
      </c>
      <c r="I231" s="154">
        <v>0.85</v>
      </c>
      <c r="J231" s="21">
        <v>1.21</v>
      </c>
      <c r="K231" s="154">
        <v>1.38</v>
      </c>
      <c r="L231" s="154">
        <v>1.32</v>
      </c>
      <c r="M231" s="157">
        <v>0.88</v>
      </c>
      <c r="N231" s="21">
        <v>1.1554183694922564</v>
      </c>
      <c r="O231" s="21">
        <v>1.19</v>
      </c>
      <c r="P231" s="21">
        <v>1.0851599999999999</v>
      </c>
      <c r="Q231" s="21">
        <v>1.1100000000000001</v>
      </c>
      <c r="R231" s="21">
        <v>1.1599999999999999</v>
      </c>
      <c r="S231" s="21">
        <v>1.08</v>
      </c>
      <c r="T231" s="21">
        <v>1.1499999999999999</v>
      </c>
      <c r="U231" s="21">
        <v>1.1000000000000001</v>
      </c>
      <c r="V231" s="21">
        <v>1.07</v>
      </c>
      <c r="W231" s="21">
        <v>1.1000000000000001</v>
      </c>
      <c r="X231" s="21">
        <v>1.04</v>
      </c>
      <c r="Y231" s="21">
        <v>1.17</v>
      </c>
      <c r="Z231" s="21">
        <v>1.1200000000000001</v>
      </c>
      <c r="AA231" s="21">
        <v>1.2</v>
      </c>
      <c r="AB231" s="21">
        <v>1.17</v>
      </c>
      <c r="AC231" s="15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1</v>
      </c>
    </row>
    <row r="232" spans="1:65">
      <c r="A232" s="30"/>
      <c r="B232" s="19">
        <v>1</v>
      </c>
      <c r="C232" s="9">
        <v>2</v>
      </c>
      <c r="D232" s="155">
        <v>1.32</v>
      </c>
      <c r="E232" s="11">
        <v>1.29</v>
      </c>
      <c r="F232" s="11">
        <v>1.1206855268527101</v>
      </c>
      <c r="G232" s="11">
        <v>1.01</v>
      </c>
      <c r="H232" s="11">
        <v>0.9900000000000001</v>
      </c>
      <c r="I232" s="155">
        <v>0.88</v>
      </c>
      <c r="J232" s="11">
        <v>1.18</v>
      </c>
      <c r="K232" s="155">
        <v>1.38</v>
      </c>
      <c r="L232" s="155">
        <v>1.32</v>
      </c>
      <c r="M232" s="11">
        <v>1.1299999999999999</v>
      </c>
      <c r="N232" s="11">
        <v>1.13315279295528</v>
      </c>
      <c r="O232" s="11">
        <v>1.19</v>
      </c>
      <c r="P232" s="11">
        <v>1.08</v>
      </c>
      <c r="Q232" s="156">
        <v>1.21</v>
      </c>
      <c r="R232" s="11">
        <v>1.08</v>
      </c>
      <c r="S232" s="11">
        <v>1.1000000000000001</v>
      </c>
      <c r="T232" s="11">
        <v>1.0900000000000001</v>
      </c>
      <c r="U232" s="11">
        <v>1.1000000000000001</v>
      </c>
      <c r="V232" s="11">
        <v>1.06</v>
      </c>
      <c r="W232" s="11">
        <v>1.1000000000000001</v>
      </c>
      <c r="X232" s="11">
        <v>1.01</v>
      </c>
      <c r="Y232" s="11">
        <v>1.18</v>
      </c>
      <c r="Z232" s="11">
        <v>1.1100000000000001</v>
      </c>
      <c r="AA232" s="11">
        <v>1</v>
      </c>
      <c r="AB232" s="11">
        <v>1.1499999999999999</v>
      </c>
      <c r="AC232" s="15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22</v>
      </c>
    </row>
    <row r="233" spans="1:65">
      <c r="A233" s="30"/>
      <c r="B233" s="19">
        <v>1</v>
      </c>
      <c r="C233" s="9">
        <v>3</v>
      </c>
      <c r="D233" s="155">
        <v>1.31</v>
      </c>
      <c r="E233" s="11">
        <v>1.26</v>
      </c>
      <c r="F233" s="11">
        <v>1.1130002044432057</v>
      </c>
      <c r="G233" s="11">
        <v>1.01</v>
      </c>
      <c r="H233" s="11">
        <v>1.07</v>
      </c>
      <c r="I233" s="155">
        <v>0.8</v>
      </c>
      <c r="J233" s="11">
        <v>1.1399999999999999</v>
      </c>
      <c r="K233" s="155">
        <v>1.41</v>
      </c>
      <c r="L233" s="156">
        <v>1.25</v>
      </c>
      <c r="M233" s="11">
        <v>1.17</v>
      </c>
      <c r="N233" s="11">
        <v>1.1591190260453108</v>
      </c>
      <c r="O233" s="11">
        <v>1.27</v>
      </c>
      <c r="P233" s="11">
        <v>1.0807199999999999</v>
      </c>
      <c r="Q233" s="11">
        <v>1.1100000000000001</v>
      </c>
      <c r="R233" s="156">
        <v>1.2</v>
      </c>
      <c r="S233" s="11">
        <v>1.1000000000000001</v>
      </c>
      <c r="T233" s="11">
        <v>1.1399999999999999</v>
      </c>
      <c r="U233" s="11">
        <v>1.08</v>
      </c>
      <c r="V233" s="11">
        <v>1.05</v>
      </c>
      <c r="W233" s="11">
        <v>1.1000000000000001</v>
      </c>
      <c r="X233" s="11">
        <v>1.04</v>
      </c>
      <c r="Y233" s="11">
        <v>1.1599999999999999</v>
      </c>
      <c r="Z233" s="11">
        <v>1.08</v>
      </c>
      <c r="AA233" s="11">
        <v>0.9</v>
      </c>
      <c r="AB233" s="11">
        <v>1.1399999999999999</v>
      </c>
      <c r="AC233" s="15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16</v>
      </c>
    </row>
    <row r="234" spans="1:65">
      <c r="A234" s="30"/>
      <c r="B234" s="19">
        <v>1</v>
      </c>
      <c r="C234" s="9">
        <v>4</v>
      </c>
      <c r="D234" s="155">
        <v>1.27</v>
      </c>
      <c r="E234" s="11">
        <v>1.28</v>
      </c>
      <c r="F234" s="11">
        <v>1.1524615849680822</v>
      </c>
      <c r="G234" s="11">
        <v>1.05</v>
      </c>
      <c r="H234" s="11">
        <v>1.01</v>
      </c>
      <c r="I234" s="155">
        <v>0.87</v>
      </c>
      <c r="J234" s="11">
        <v>1.1299999999999999</v>
      </c>
      <c r="K234" s="155">
        <v>1.39</v>
      </c>
      <c r="L234" s="155">
        <v>1.32</v>
      </c>
      <c r="M234" s="11">
        <v>1.1399999999999999</v>
      </c>
      <c r="N234" s="11">
        <v>1.1138070026128353</v>
      </c>
      <c r="O234" s="11">
        <v>1.24</v>
      </c>
      <c r="P234" s="11">
        <v>1.03104</v>
      </c>
      <c r="Q234" s="11">
        <v>1.08</v>
      </c>
      <c r="R234" s="11">
        <v>1.06</v>
      </c>
      <c r="S234" s="11">
        <v>1.08</v>
      </c>
      <c r="T234" s="11">
        <v>1.1599999999999999</v>
      </c>
      <c r="U234" s="11">
        <v>1.08</v>
      </c>
      <c r="V234" s="11">
        <v>1.06</v>
      </c>
      <c r="W234" s="11">
        <v>1.1000000000000001</v>
      </c>
      <c r="X234" s="11">
        <v>1.04</v>
      </c>
      <c r="Y234" s="11">
        <v>1.2</v>
      </c>
      <c r="Z234" s="11">
        <v>1.07</v>
      </c>
      <c r="AA234" s="11">
        <v>1</v>
      </c>
      <c r="AB234" s="11">
        <v>1.17</v>
      </c>
      <c r="AC234" s="15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1.1109622077496559</v>
      </c>
    </row>
    <row r="235" spans="1:65">
      <c r="A235" s="30"/>
      <c r="B235" s="19">
        <v>1</v>
      </c>
      <c r="C235" s="9">
        <v>5</v>
      </c>
      <c r="D235" s="155">
        <v>1.3</v>
      </c>
      <c r="E235" s="11">
        <v>1.28</v>
      </c>
      <c r="F235" s="11">
        <v>1.134579266989391</v>
      </c>
      <c r="G235" s="11">
        <v>1.1100000000000001</v>
      </c>
      <c r="H235" s="11">
        <v>0.93</v>
      </c>
      <c r="I235" s="155">
        <v>0.87</v>
      </c>
      <c r="J235" s="11">
        <v>1.17</v>
      </c>
      <c r="K235" s="155">
        <v>1.39</v>
      </c>
      <c r="L235" s="155">
        <v>1.31</v>
      </c>
      <c r="M235" s="11">
        <v>1.17</v>
      </c>
      <c r="N235" s="11">
        <v>1.121745299706717</v>
      </c>
      <c r="O235" s="11">
        <v>1.1499999999999999</v>
      </c>
      <c r="P235" s="11">
        <v>1.0917600000000001</v>
      </c>
      <c r="Q235" s="11">
        <v>1.1299999999999999</v>
      </c>
      <c r="R235" s="11">
        <v>1.08</v>
      </c>
      <c r="S235" s="11">
        <v>1.08</v>
      </c>
      <c r="T235" s="11">
        <v>1.1100000000000001</v>
      </c>
      <c r="U235" s="11">
        <v>1.06</v>
      </c>
      <c r="V235" s="11">
        <v>1.0900000000000001</v>
      </c>
      <c r="W235" s="11">
        <v>1.1000000000000001</v>
      </c>
      <c r="X235" s="11">
        <v>1.04</v>
      </c>
      <c r="Y235" s="11">
        <v>1.1599999999999999</v>
      </c>
      <c r="Z235" s="11">
        <v>1.0900000000000001</v>
      </c>
      <c r="AA235" s="11">
        <v>1</v>
      </c>
      <c r="AB235" s="11">
        <v>1.18</v>
      </c>
      <c r="AC235" s="15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28">
        <v>79</v>
      </c>
    </row>
    <row r="236" spans="1:65">
      <c r="A236" s="30"/>
      <c r="B236" s="19">
        <v>1</v>
      </c>
      <c r="C236" s="9">
        <v>6</v>
      </c>
      <c r="D236" s="155">
        <v>1.28</v>
      </c>
      <c r="E236" s="11">
        <v>1.26</v>
      </c>
      <c r="F236" s="11">
        <v>1.1530298100667631</v>
      </c>
      <c r="G236" s="11">
        <v>1.06</v>
      </c>
      <c r="H236" s="11">
        <v>0.96</v>
      </c>
      <c r="I236" s="155">
        <v>0.91</v>
      </c>
      <c r="J236" s="11">
        <v>1.1499999999999999</v>
      </c>
      <c r="K236" s="155">
        <v>1.38</v>
      </c>
      <c r="L236" s="155">
        <v>1.3</v>
      </c>
      <c r="M236" s="11"/>
      <c r="N236" s="11">
        <v>1.1154125918682385</v>
      </c>
      <c r="O236" s="11">
        <v>1.21</v>
      </c>
      <c r="P236" s="11">
        <v>1.0442399999999998</v>
      </c>
      <c r="Q236" s="11">
        <v>1.08</v>
      </c>
      <c r="R236" s="11">
        <v>1.08</v>
      </c>
      <c r="S236" s="11">
        <v>1.1000000000000001</v>
      </c>
      <c r="T236" s="11">
        <v>1.1399999999999999</v>
      </c>
      <c r="U236" s="11">
        <v>1.06</v>
      </c>
      <c r="V236" s="11">
        <v>1.1000000000000001</v>
      </c>
      <c r="W236" s="11">
        <v>1.1000000000000001</v>
      </c>
      <c r="X236" s="11">
        <v>1.02</v>
      </c>
      <c r="Y236" s="11">
        <v>1.1499999999999999</v>
      </c>
      <c r="Z236" s="11">
        <v>1.1200000000000001</v>
      </c>
      <c r="AA236" s="11">
        <v>1</v>
      </c>
      <c r="AB236" s="11">
        <v>1.1599999999999999</v>
      </c>
      <c r="AC236" s="15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6"/>
    </row>
    <row r="237" spans="1:65">
      <c r="A237" s="30"/>
      <c r="B237" s="20" t="s">
        <v>282</v>
      </c>
      <c r="C237" s="12"/>
      <c r="D237" s="22">
        <v>1.2916666666666667</v>
      </c>
      <c r="E237" s="22">
        <v>1.2716666666666667</v>
      </c>
      <c r="F237" s="22">
        <v>1.1284438489626683</v>
      </c>
      <c r="G237" s="22">
        <v>1.0516666666666667</v>
      </c>
      <c r="H237" s="22">
        <v>1.0066666666666666</v>
      </c>
      <c r="I237" s="22">
        <v>0.8633333333333334</v>
      </c>
      <c r="J237" s="22">
        <v>1.1633333333333331</v>
      </c>
      <c r="K237" s="22">
        <v>1.388333333333333</v>
      </c>
      <c r="L237" s="22">
        <v>1.3033333333333332</v>
      </c>
      <c r="M237" s="22">
        <v>1.0979999999999999</v>
      </c>
      <c r="N237" s="22">
        <v>1.133109180446773</v>
      </c>
      <c r="O237" s="22">
        <v>1.2083333333333333</v>
      </c>
      <c r="P237" s="22">
        <v>1.0688199999999999</v>
      </c>
      <c r="Q237" s="22">
        <v>1.1200000000000001</v>
      </c>
      <c r="R237" s="22">
        <v>1.1100000000000001</v>
      </c>
      <c r="S237" s="22">
        <v>1.0900000000000001</v>
      </c>
      <c r="T237" s="22">
        <v>1.1316666666666666</v>
      </c>
      <c r="U237" s="22">
        <v>1.08</v>
      </c>
      <c r="V237" s="22">
        <v>1.0716666666666665</v>
      </c>
      <c r="W237" s="22">
        <v>1.0999999999999999</v>
      </c>
      <c r="X237" s="22">
        <v>1.0316666666666665</v>
      </c>
      <c r="Y237" s="22">
        <v>1.17</v>
      </c>
      <c r="Z237" s="22">
        <v>1.0983333333333334</v>
      </c>
      <c r="AA237" s="22">
        <v>1.0166666666666666</v>
      </c>
      <c r="AB237" s="22">
        <v>1.1616666666666666</v>
      </c>
      <c r="AC237" s="15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6"/>
    </row>
    <row r="238" spans="1:65">
      <c r="A238" s="30"/>
      <c r="B238" s="3" t="s">
        <v>283</v>
      </c>
      <c r="C238" s="29"/>
      <c r="D238" s="11">
        <v>1.29</v>
      </c>
      <c r="E238" s="11">
        <v>1.27</v>
      </c>
      <c r="F238" s="11">
        <v>1.1276323969210504</v>
      </c>
      <c r="G238" s="11">
        <v>1.0550000000000002</v>
      </c>
      <c r="H238" s="11">
        <v>1</v>
      </c>
      <c r="I238" s="11">
        <v>0.87</v>
      </c>
      <c r="J238" s="11">
        <v>1.1599999999999999</v>
      </c>
      <c r="K238" s="11">
        <v>1.3849999999999998</v>
      </c>
      <c r="L238" s="11">
        <v>1.3149999999999999</v>
      </c>
      <c r="M238" s="11">
        <v>1.1399999999999999</v>
      </c>
      <c r="N238" s="11">
        <v>1.1274490463309985</v>
      </c>
      <c r="O238" s="11">
        <v>1.2</v>
      </c>
      <c r="P238" s="11">
        <v>1.08036</v>
      </c>
      <c r="Q238" s="11">
        <v>1.1100000000000001</v>
      </c>
      <c r="R238" s="11">
        <v>1.08</v>
      </c>
      <c r="S238" s="11">
        <v>1.0900000000000001</v>
      </c>
      <c r="T238" s="11">
        <v>1.1399999999999999</v>
      </c>
      <c r="U238" s="11">
        <v>1.08</v>
      </c>
      <c r="V238" s="11">
        <v>1.0649999999999999</v>
      </c>
      <c r="W238" s="11">
        <v>1.1000000000000001</v>
      </c>
      <c r="X238" s="11">
        <v>1.04</v>
      </c>
      <c r="Y238" s="11">
        <v>1.165</v>
      </c>
      <c r="Z238" s="11">
        <v>1.1000000000000001</v>
      </c>
      <c r="AA238" s="11">
        <v>1</v>
      </c>
      <c r="AB238" s="11">
        <v>1.165</v>
      </c>
      <c r="AC238" s="15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6"/>
    </row>
    <row r="239" spans="1:65">
      <c r="A239" s="30"/>
      <c r="B239" s="3" t="s">
        <v>284</v>
      </c>
      <c r="C239" s="29"/>
      <c r="D239" s="23">
        <v>2.1369760566432826E-2</v>
      </c>
      <c r="E239" s="23">
        <v>1.3291601358251269E-2</v>
      </c>
      <c r="F239" s="23">
        <v>2.2415414047242191E-2</v>
      </c>
      <c r="G239" s="23">
        <v>3.8166302763912946E-2</v>
      </c>
      <c r="H239" s="23">
        <v>5.9553897157672807E-2</v>
      </c>
      <c r="I239" s="23">
        <v>3.6696957185394355E-2</v>
      </c>
      <c r="J239" s="23">
        <v>2.9439202887759516E-2</v>
      </c>
      <c r="K239" s="23">
        <v>1.1690451944500132E-2</v>
      </c>
      <c r="L239" s="23">
        <v>2.7325202042558953E-2</v>
      </c>
      <c r="M239" s="23">
        <v>0.12316655390161727</v>
      </c>
      <c r="N239" s="23">
        <v>1.994540041163818E-2</v>
      </c>
      <c r="O239" s="23">
        <v>4.2150523919242927E-2</v>
      </c>
      <c r="P239" s="23">
        <v>2.4865021214549608E-2</v>
      </c>
      <c r="Q239" s="23">
        <v>4.816637831516913E-2</v>
      </c>
      <c r="R239" s="23">
        <v>5.6213877290220725E-2</v>
      </c>
      <c r="S239" s="23">
        <v>1.0954451150103331E-2</v>
      </c>
      <c r="T239" s="23">
        <v>2.6394443859772125E-2</v>
      </c>
      <c r="U239" s="23">
        <v>1.7888543819998333E-2</v>
      </c>
      <c r="V239" s="23">
        <v>1.9407902170679534E-2</v>
      </c>
      <c r="W239" s="23">
        <v>2.4323767777952469E-16</v>
      </c>
      <c r="X239" s="23">
        <v>1.3291601358251271E-2</v>
      </c>
      <c r="Y239" s="23">
        <v>1.7888543819998333E-2</v>
      </c>
      <c r="Z239" s="23">
        <v>2.1369760566432826E-2</v>
      </c>
      <c r="AA239" s="23">
        <v>9.8319208025017479E-2</v>
      </c>
      <c r="AB239" s="23">
        <v>1.4719601443879758E-2</v>
      </c>
      <c r="AC239" s="212"/>
      <c r="AD239" s="213"/>
      <c r="AE239" s="213"/>
      <c r="AF239" s="213"/>
      <c r="AG239" s="213"/>
      <c r="AH239" s="213"/>
      <c r="AI239" s="213"/>
      <c r="AJ239" s="213"/>
      <c r="AK239" s="213"/>
      <c r="AL239" s="213"/>
      <c r="AM239" s="213"/>
      <c r="AN239" s="213"/>
      <c r="AO239" s="213"/>
      <c r="AP239" s="213"/>
      <c r="AQ239" s="213"/>
      <c r="AR239" s="213"/>
      <c r="AS239" s="213"/>
      <c r="AT239" s="213"/>
      <c r="AU239" s="213"/>
      <c r="AV239" s="213"/>
      <c r="AW239" s="213"/>
      <c r="AX239" s="213"/>
      <c r="AY239" s="213"/>
      <c r="AZ239" s="213"/>
      <c r="BA239" s="213"/>
      <c r="BB239" s="213"/>
      <c r="BC239" s="213"/>
      <c r="BD239" s="213"/>
      <c r="BE239" s="213"/>
      <c r="BF239" s="213"/>
      <c r="BG239" s="213"/>
      <c r="BH239" s="213"/>
      <c r="BI239" s="213"/>
      <c r="BJ239" s="213"/>
      <c r="BK239" s="213"/>
      <c r="BL239" s="213"/>
      <c r="BM239" s="57"/>
    </row>
    <row r="240" spans="1:65">
      <c r="A240" s="30"/>
      <c r="B240" s="3" t="s">
        <v>87</v>
      </c>
      <c r="C240" s="29"/>
      <c r="D240" s="13">
        <v>1.6544330761109283E-2</v>
      </c>
      <c r="E240" s="13">
        <v>1.0452111159830618E-2</v>
      </c>
      <c r="F240" s="13">
        <v>1.9864004813219333E-2</v>
      </c>
      <c r="G240" s="13">
        <v>3.629125460910898E-2</v>
      </c>
      <c r="H240" s="13">
        <v>5.9159500487754445E-2</v>
      </c>
      <c r="I240" s="13">
        <v>4.2506128013970294E-2</v>
      </c>
      <c r="J240" s="13">
        <v>2.5305905061111338E-2</v>
      </c>
      <c r="K240" s="13">
        <v>8.4204935974790882E-3</v>
      </c>
      <c r="L240" s="13">
        <v>2.0965628165646257E-2</v>
      </c>
      <c r="M240" s="13">
        <v>0.11217354635848568</v>
      </c>
      <c r="N240" s="13">
        <v>1.7602364146210445E-2</v>
      </c>
      <c r="O240" s="13">
        <v>3.4883192209028628E-2</v>
      </c>
      <c r="P240" s="13">
        <v>2.3263993202362991E-2</v>
      </c>
      <c r="Q240" s="13">
        <v>4.3005694924258146E-2</v>
      </c>
      <c r="R240" s="13">
        <v>5.0643132693892541E-2</v>
      </c>
      <c r="S240" s="13">
        <v>1.0049955183581037E-2</v>
      </c>
      <c r="T240" s="13">
        <v>2.3323514456352393E-2</v>
      </c>
      <c r="U240" s="13">
        <v>1.6563466499998455E-2</v>
      </c>
      <c r="V240" s="13">
        <v>1.8110017577616985E-2</v>
      </c>
      <c r="W240" s="13">
        <v>2.2112516161774974E-16</v>
      </c>
      <c r="X240" s="13">
        <v>1.288362005646327E-2</v>
      </c>
      <c r="Y240" s="13">
        <v>1.5289353692306268E-2</v>
      </c>
      <c r="Z240" s="13">
        <v>1.945653465836069E-2</v>
      </c>
      <c r="AA240" s="13">
        <v>9.6707417729525388E-2</v>
      </c>
      <c r="AB240" s="13">
        <v>1.2671105977514857E-2</v>
      </c>
      <c r="AC240" s="15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56"/>
    </row>
    <row r="241" spans="1:65">
      <c r="A241" s="30"/>
      <c r="B241" s="3" t="s">
        <v>285</v>
      </c>
      <c r="C241" s="29"/>
      <c r="D241" s="13">
        <v>0.16265581102262905</v>
      </c>
      <c r="E241" s="13">
        <v>0.14465339846485925</v>
      </c>
      <c r="F241" s="13">
        <v>1.5735585865177981E-2</v>
      </c>
      <c r="G241" s="13">
        <v>-5.337313967060775E-2</v>
      </c>
      <c r="H241" s="13">
        <v>-9.3878567925589795E-2</v>
      </c>
      <c r="I241" s="13">
        <v>-0.22289585792293953</v>
      </c>
      <c r="J241" s="13">
        <v>4.7140330443606215E-2</v>
      </c>
      <c r="K241" s="13">
        <v>0.24966747171851567</v>
      </c>
      <c r="L241" s="13">
        <v>0.17315721834799458</v>
      </c>
      <c r="M241" s="13">
        <v>-1.1667550578441377E-2</v>
      </c>
      <c r="N241" s="13">
        <v>1.9934946969958123E-2</v>
      </c>
      <c r="O241" s="13">
        <v>8.7645758698588372E-2</v>
      </c>
      <c r="P241" s="13">
        <v>-3.7933070500227428E-2</v>
      </c>
      <c r="Q241" s="13">
        <v>8.1351032351055785E-3</v>
      </c>
      <c r="R241" s="13">
        <v>-8.6610304377932046E-4</v>
      </c>
      <c r="S241" s="13">
        <v>-1.8868515601549118E-2</v>
      </c>
      <c r="T241" s="13">
        <v>1.8636510560471109E-2</v>
      </c>
      <c r="U241" s="13">
        <v>-2.7869721880434017E-2</v>
      </c>
      <c r="V241" s="13">
        <v>-3.5370727112838285E-2</v>
      </c>
      <c r="W241" s="13">
        <v>-9.8673093226644415E-3</v>
      </c>
      <c r="X241" s="13">
        <v>-7.137555222837777E-2</v>
      </c>
      <c r="Y241" s="13">
        <v>5.3141134629529629E-2</v>
      </c>
      <c r="Z241" s="13">
        <v>-1.1367510369145073E-2</v>
      </c>
      <c r="AA241" s="13">
        <v>-8.4877361646705007E-2</v>
      </c>
      <c r="AB241" s="13">
        <v>4.5640129397125584E-2</v>
      </c>
      <c r="AC241" s="15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56"/>
    </row>
    <row r="242" spans="1:65">
      <c r="A242" s="30"/>
      <c r="B242" s="46" t="s">
        <v>286</v>
      </c>
      <c r="C242" s="47"/>
      <c r="D242" s="45">
        <v>2.37</v>
      </c>
      <c r="E242" s="45">
        <v>2.11</v>
      </c>
      <c r="F242" s="45">
        <v>0.24</v>
      </c>
      <c r="G242" s="45">
        <v>0.76</v>
      </c>
      <c r="H242" s="45">
        <v>1.35</v>
      </c>
      <c r="I242" s="45">
        <v>3.22</v>
      </c>
      <c r="J242" s="45">
        <v>0.7</v>
      </c>
      <c r="K242" s="45">
        <v>3.63</v>
      </c>
      <c r="L242" s="45">
        <v>2.52</v>
      </c>
      <c r="M242" s="45">
        <v>0.16</v>
      </c>
      <c r="N242" s="45">
        <v>0.3</v>
      </c>
      <c r="O242" s="45">
        <v>1.28</v>
      </c>
      <c r="P242" s="45">
        <v>0.54</v>
      </c>
      <c r="Q242" s="45">
        <v>0.13</v>
      </c>
      <c r="R242" s="45">
        <v>0</v>
      </c>
      <c r="S242" s="45">
        <v>0.26</v>
      </c>
      <c r="T242" s="45">
        <v>0.28000000000000003</v>
      </c>
      <c r="U242" s="45">
        <v>0.39</v>
      </c>
      <c r="V242" s="45">
        <v>0.5</v>
      </c>
      <c r="W242" s="45">
        <v>0.13</v>
      </c>
      <c r="X242" s="45">
        <v>1.02</v>
      </c>
      <c r="Y242" s="45">
        <v>0.78</v>
      </c>
      <c r="Z242" s="45">
        <v>0.15</v>
      </c>
      <c r="AA242" s="45">
        <v>1.22</v>
      </c>
      <c r="AB242" s="45">
        <v>0.67</v>
      </c>
      <c r="AC242" s="15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56"/>
    </row>
    <row r="243" spans="1:65">
      <c r="B243" s="31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BM243" s="56"/>
    </row>
    <row r="244" spans="1:65" ht="15">
      <c r="B244" s="8" t="s">
        <v>583</v>
      </c>
      <c r="BM244" s="28" t="s">
        <v>67</v>
      </c>
    </row>
    <row r="245" spans="1:65" ht="15">
      <c r="A245" s="25" t="s">
        <v>0</v>
      </c>
      <c r="B245" s="18" t="s">
        <v>119</v>
      </c>
      <c r="C245" s="15" t="s">
        <v>120</v>
      </c>
      <c r="D245" s="16" t="s">
        <v>243</v>
      </c>
      <c r="E245" s="17" t="s">
        <v>243</v>
      </c>
      <c r="F245" s="17" t="s">
        <v>243</v>
      </c>
      <c r="G245" s="17" t="s">
        <v>243</v>
      </c>
      <c r="H245" s="17" t="s">
        <v>243</v>
      </c>
      <c r="I245" s="17" t="s">
        <v>243</v>
      </c>
      <c r="J245" s="17" t="s">
        <v>243</v>
      </c>
      <c r="K245" s="17" t="s">
        <v>243</v>
      </c>
      <c r="L245" s="17" t="s">
        <v>243</v>
      </c>
      <c r="M245" s="17" t="s">
        <v>243</v>
      </c>
      <c r="N245" s="17" t="s">
        <v>243</v>
      </c>
      <c r="O245" s="17" t="s">
        <v>243</v>
      </c>
      <c r="P245" s="17" t="s">
        <v>243</v>
      </c>
      <c r="Q245" s="17" t="s">
        <v>243</v>
      </c>
      <c r="R245" s="17" t="s">
        <v>243</v>
      </c>
      <c r="S245" s="17" t="s">
        <v>243</v>
      </c>
      <c r="T245" s="17" t="s">
        <v>243</v>
      </c>
      <c r="U245" s="17" t="s">
        <v>243</v>
      </c>
      <c r="V245" s="17" t="s">
        <v>243</v>
      </c>
      <c r="W245" s="17" t="s">
        <v>243</v>
      </c>
      <c r="X245" s="17" t="s">
        <v>243</v>
      </c>
      <c r="Y245" s="17" t="s">
        <v>243</v>
      </c>
      <c r="Z245" s="17" t="s">
        <v>243</v>
      </c>
      <c r="AA245" s="17" t="s">
        <v>243</v>
      </c>
      <c r="AB245" s="17" t="s">
        <v>243</v>
      </c>
      <c r="AC245" s="17" t="s">
        <v>243</v>
      </c>
      <c r="AD245" s="17" t="s">
        <v>243</v>
      </c>
      <c r="AE245" s="17" t="s">
        <v>243</v>
      </c>
      <c r="AF245" s="17" t="s">
        <v>243</v>
      </c>
      <c r="AG245" s="15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</v>
      </c>
    </row>
    <row r="246" spans="1:65">
      <c r="A246" s="30"/>
      <c r="B246" s="19" t="s">
        <v>244</v>
      </c>
      <c r="C246" s="9" t="s">
        <v>244</v>
      </c>
      <c r="D246" s="151" t="s">
        <v>246</v>
      </c>
      <c r="E246" s="152" t="s">
        <v>247</v>
      </c>
      <c r="F246" s="152" t="s">
        <v>248</v>
      </c>
      <c r="G246" s="152" t="s">
        <v>249</v>
      </c>
      <c r="H246" s="152" t="s">
        <v>250</v>
      </c>
      <c r="I246" s="152" t="s">
        <v>251</v>
      </c>
      <c r="J246" s="152" t="s">
        <v>252</v>
      </c>
      <c r="K246" s="152" t="s">
        <v>253</v>
      </c>
      <c r="L246" s="152" t="s">
        <v>254</v>
      </c>
      <c r="M246" s="152" t="s">
        <v>255</v>
      </c>
      <c r="N246" s="152" t="s">
        <v>256</v>
      </c>
      <c r="O246" s="152" t="s">
        <v>257</v>
      </c>
      <c r="P246" s="152" t="s">
        <v>258</v>
      </c>
      <c r="Q246" s="152" t="s">
        <v>259</v>
      </c>
      <c r="R246" s="152" t="s">
        <v>260</v>
      </c>
      <c r="S246" s="152" t="s">
        <v>262</v>
      </c>
      <c r="T246" s="152" t="s">
        <v>263</v>
      </c>
      <c r="U246" s="152" t="s">
        <v>264</v>
      </c>
      <c r="V246" s="152" t="s">
        <v>265</v>
      </c>
      <c r="W246" s="152" t="s">
        <v>288</v>
      </c>
      <c r="X246" s="152" t="s">
        <v>266</v>
      </c>
      <c r="Y246" s="152" t="s">
        <v>267</v>
      </c>
      <c r="Z246" s="152" t="s">
        <v>268</v>
      </c>
      <c r="AA246" s="152" t="s">
        <v>269</v>
      </c>
      <c r="AB246" s="152" t="s">
        <v>270</v>
      </c>
      <c r="AC246" s="152" t="s">
        <v>271</v>
      </c>
      <c r="AD246" s="152" t="s">
        <v>272</v>
      </c>
      <c r="AE246" s="152" t="s">
        <v>273</v>
      </c>
      <c r="AF246" s="152" t="s">
        <v>274</v>
      </c>
      <c r="AG246" s="15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 t="s">
        <v>1</v>
      </c>
    </row>
    <row r="247" spans="1:65">
      <c r="A247" s="30"/>
      <c r="B247" s="19"/>
      <c r="C247" s="9"/>
      <c r="D247" s="10" t="s">
        <v>290</v>
      </c>
      <c r="E247" s="11" t="s">
        <v>290</v>
      </c>
      <c r="F247" s="11" t="s">
        <v>290</v>
      </c>
      <c r="G247" s="11" t="s">
        <v>312</v>
      </c>
      <c r="H247" s="11" t="s">
        <v>313</v>
      </c>
      <c r="I247" s="11" t="s">
        <v>290</v>
      </c>
      <c r="J247" s="11" t="s">
        <v>313</v>
      </c>
      <c r="K247" s="11" t="s">
        <v>312</v>
      </c>
      <c r="L247" s="11" t="s">
        <v>313</v>
      </c>
      <c r="M247" s="11" t="s">
        <v>313</v>
      </c>
      <c r="N247" s="11" t="s">
        <v>312</v>
      </c>
      <c r="O247" s="11" t="s">
        <v>313</v>
      </c>
      <c r="P247" s="11" t="s">
        <v>290</v>
      </c>
      <c r="Q247" s="11" t="s">
        <v>312</v>
      </c>
      <c r="R247" s="11" t="s">
        <v>313</v>
      </c>
      <c r="S247" s="11" t="s">
        <v>290</v>
      </c>
      <c r="T247" s="11" t="s">
        <v>290</v>
      </c>
      <c r="U247" s="11" t="s">
        <v>290</v>
      </c>
      <c r="V247" s="11" t="s">
        <v>290</v>
      </c>
      <c r="W247" s="11" t="s">
        <v>290</v>
      </c>
      <c r="X247" s="11" t="s">
        <v>290</v>
      </c>
      <c r="Y247" s="11" t="s">
        <v>312</v>
      </c>
      <c r="Z247" s="11" t="s">
        <v>312</v>
      </c>
      <c r="AA247" s="11" t="s">
        <v>290</v>
      </c>
      <c r="AB247" s="11" t="s">
        <v>312</v>
      </c>
      <c r="AC247" s="11" t="s">
        <v>312</v>
      </c>
      <c r="AD247" s="11" t="s">
        <v>290</v>
      </c>
      <c r="AE247" s="11" t="s">
        <v>313</v>
      </c>
      <c r="AF247" s="11" t="s">
        <v>312</v>
      </c>
      <c r="AG247" s="15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3</v>
      </c>
    </row>
    <row r="248" spans="1:65">
      <c r="A248" s="30"/>
      <c r="B248" s="19"/>
      <c r="C248" s="9"/>
      <c r="D248" s="26" t="s">
        <v>314</v>
      </c>
      <c r="E248" s="26" t="s">
        <v>125</v>
      </c>
      <c r="F248" s="26" t="s">
        <v>315</v>
      </c>
      <c r="G248" s="26" t="s">
        <v>315</v>
      </c>
      <c r="H248" s="26" t="s">
        <v>314</v>
      </c>
      <c r="I248" s="26" t="s">
        <v>314</v>
      </c>
      <c r="J248" s="26" t="s">
        <v>316</v>
      </c>
      <c r="K248" s="26" t="s">
        <v>317</v>
      </c>
      <c r="L248" s="26" t="s">
        <v>316</v>
      </c>
      <c r="M248" s="26" t="s">
        <v>318</v>
      </c>
      <c r="N248" s="26" t="s">
        <v>317</v>
      </c>
      <c r="O248" s="26" t="s">
        <v>316</v>
      </c>
      <c r="P248" s="26" t="s">
        <v>314</v>
      </c>
      <c r="Q248" s="26" t="s">
        <v>314</v>
      </c>
      <c r="R248" s="26" t="s">
        <v>316</v>
      </c>
      <c r="S248" s="26" t="s">
        <v>314</v>
      </c>
      <c r="T248" s="26" t="s">
        <v>314</v>
      </c>
      <c r="U248" s="26" t="s">
        <v>314</v>
      </c>
      <c r="V248" s="26" t="s">
        <v>314</v>
      </c>
      <c r="W248" s="26" t="s">
        <v>314</v>
      </c>
      <c r="X248" s="26" t="s">
        <v>318</v>
      </c>
      <c r="Y248" s="26" t="s">
        <v>316</v>
      </c>
      <c r="Z248" s="26" t="s">
        <v>316</v>
      </c>
      <c r="AA248" s="26" t="s">
        <v>280</v>
      </c>
      <c r="AB248" s="26" t="s">
        <v>315</v>
      </c>
      <c r="AC248" s="26" t="s">
        <v>314</v>
      </c>
      <c r="AD248" s="26" t="s">
        <v>314</v>
      </c>
      <c r="AE248" s="26" t="s">
        <v>279</v>
      </c>
      <c r="AF248" s="26" t="s">
        <v>316</v>
      </c>
      <c r="AG248" s="15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3</v>
      </c>
    </row>
    <row r="249" spans="1:65">
      <c r="A249" s="30"/>
      <c r="B249" s="18">
        <v>1</v>
      </c>
      <c r="C249" s="14">
        <v>1</v>
      </c>
      <c r="D249" s="211">
        <v>0.27850000000000003</v>
      </c>
      <c r="E249" s="211">
        <v>0.30004000000000003</v>
      </c>
      <c r="F249" s="211">
        <v>0.29161981363668893</v>
      </c>
      <c r="G249" s="211">
        <v>0.2908</v>
      </c>
      <c r="H249" s="211">
        <v>0.28300000000000003</v>
      </c>
      <c r="I249" s="211">
        <v>0.26800000000000002</v>
      </c>
      <c r="J249" s="211">
        <v>0.28999999999999998</v>
      </c>
      <c r="K249" s="211">
        <v>0.28700000000000003</v>
      </c>
      <c r="L249" s="211">
        <v>0.29470000000000002</v>
      </c>
      <c r="M249" s="211">
        <v>0.28809999999999997</v>
      </c>
      <c r="N249" s="211">
        <v>0.28997104141234237</v>
      </c>
      <c r="O249" s="211">
        <v>0.28239999999999998</v>
      </c>
      <c r="P249" s="211">
        <v>0.29481600000000002</v>
      </c>
      <c r="Q249" s="211">
        <v>0.27599999999999997</v>
      </c>
      <c r="R249" s="211">
        <v>0.2762</v>
      </c>
      <c r="S249" s="211">
        <v>0.29799999999999999</v>
      </c>
      <c r="T249" s="211">
        <v>0.28700000000000003</v>
      </c>
      <c r="U249" s="211">
        <v>0.28800000000000003</v>
      </c>
      <c r="V249" s="211">
        <v>0.28999999999999998</v>
      </c>
      <c r="W249" s="211">
        <v>0.29299999999999998</v>
      </c>
      <c r="X249" s="211">
        <v>0.28349999999999997</v>
      </c>
      <c r="Y249" s="211">
        <v>0.29615000000000002</v>
      </c>
      <c r="Z249" s="211">
        <v>0.30041999999999996</v>
      </c>
      <c r="AA249" s="211">
        <v>0.27153000000000005</v>
      </c>
      <c r="AB249" s="211">
        <v>0.2823</v>
      </c>
      <c r="AC249" s="211">
        <v>0.2944</v>
      </c>
      <c r="AD249" s="211">
        <v>0.29788600000000004</v>
      </c>
      <c r="AE249" s="211">
        <v>0.28900000000000003</v>
      </c>
      <c r="AF249" s="211">
        <v>0.29635800000000001</v>
      </c>
      <c r="AG249" s="212"/>
      <c r="AH249" s="213"/>
      <c r="AI249" s="213"/>
      <c r="AJ249" s="213"/>
      <c r="AK249" s="213"/>
      <c r="AL249" s="213"/>
      <c r="AM249" s="213"/>
      <c r="AN249" s="213"/>
      <c r="AO249" s="213"/>
      <c r="AP249" s="213"/>
      <c r="AQ249" s="213"/>
      <c r="AR249" s="213"/>
      <c r="AS249" s="213"/>
      <c r="AT249" s="213"/>
      <c r="AU249" s="213"/>
      <c r="AV249" s="213"/>
      <c r="AW249" s="213"/>
      <c r="AX249" s="213"/>
      <c r="AY249" s="213"/>
      <c r="AZ249" s="213"/>
      <c r="BA249" s="213"/>
      <c r="BB249" s="213"/>
      <c r="BC249" s="213"/>
      <c r="BD249" s="213"/>
      <c r="BE249" s="213"/>
      <c r="BF249" s="213"/>
      <c r="BG249" s="213"/>
      <c r="BH249" s="213"/>
      <c r="BI249" s="213"/>
      <c r="BJ249" s="213"/>
      <c r="BK249" s="213"/>
      <c r="BL249" s="213"/>
      <c r="BM249" s="214">
        <v>1</v>
      </c>
    </row>
    <row r="250" spans="1:65">
      <c r="A250" s="30"/>
      <c r="B250" s="19">
        <v>1</v>
      </c>
      <c r="C250" s="9">
        <v>2</v>
      </c>
      <c r="D250" s="23">
        <v>0.28050000000000003</v>
      </c>
      <c r="E250" s="23">
        <v>0.29435999999999996</v>
      </c>
      <c r="F250" s="23">
        <v>0.29045041440472957</v>
      </c>
      <c r="G250" s="23">
        <v>0.28939999999999999</v>
      </c>
      <c r="H250" s="23">
        <v>0.29299999999999998</v>
      </c>
      <c r="I250" s="23">
        <v>0.28200000000000003</v>
      </c>
      <c r="J250" s="23">
        <v>0.28999999999999998</v>
      </c>
      <c r="K250" s="23">
        <v>0.28200000000000003</v>
      </c>
      <c r="L250" s="23">
        <v>0.30309999999999998</v>
      </c>
      <c r="M250" s="23">
        <v>0.29149999999999998</v>
      </c>
      <c r="N250" s="23">
        <v>0.28796213307274005</v>
      </c>
      <c r="O250" s="23">
        <v>0.28160000000000002</v>
      </c>
      <c r="P250" s="23">
        <v>0.29893700000000001</v>
      </c>
      <c r="Q250" s="23">
        <v>0.28600000000000003</v>
      </c>
      <c r="R250" s="23">
        <v>0.27310000000000001</v>
      </c>
      <c r="S250" s="23">
        <v>0.307</v>
      </c>
      <c r="T250" s="23">
        <v>0.28500000000000003</v>
      </c>
      <c r="U250" s="23">
        <v>0.29499999999999998</v>
      </c>
      <c r="V250" s="23">
        <v>0.27999999999999997</v>
      </c>
      <c r="W250" s="23">
        <v>0.28900000000000003</v>
      </c>
      <c r="X250" s="23">
        <v>0.2843</v>
      </c>
      <c r="Y250" s="23">
        <v>0.29833999999999999</v>
      </c>
      <c r="Z250" s="23">
        <v>0.30853000000000003</v>
      </c>
      <c r="AA250" s="23">
        <v>0.277229</v>
      </c>
      <c r="AB250" s="23">
        <v>0.28260000000000002</v>
      </c>
      <c r="AC250" s="23">
        <v>0.29320000000000002</v>
      </c>
      <c r="AD250" s="23">
        <v>0.29546699999999998</v>
      </c>
      <c r="AE250" s="23">
        <v>0.28100000000000003</v>
      </c>
      <c r="AF250" s="23">
        <v>0.30335000000000001</v>
      </c>
      <c r="AG250" s="212"/>
      <c r="AH250" s="213"/>
      <c r="AI250" s="213"/>
      <c r="AJ250" s="213"/>
      <c r="AK250" s="213"/>
      <c r="AL250" s="213"/>
      <c r="AM250" s="213"/>
      <c r="AN250" s="213"/>
      <c r="AO250" s="213"/>
      <c r="AP250" s="213"/>
      <c r="AQ250" s="213"/>
      <c r="AR250" s="213"/>
      <c r="AS250" s="213"/>
      <c r="AT250" s="213"/>
      <c r="AU250" s="213"/>
      <c r="AV250" s="213"/>
      <c r="AW250" s="213"/>
      <c r="AX250" s="213"/>
      <c r="AY250" s="213"/>
      <c r="AZ250" s="213"/>
      <c r="BA250" s="213"/>
      <c r="BB250" s="213"/>
      <c r="BC250" s="213"/>
      <c r="BD250" s="213"/>
      <c r="BE250" s="213"/>
      <c r="BF250" s="213"/>
      <c r="BG250" s="213"/>
      <c r="BH250" s="213"/>
      <c r="BI250" s="213"/>
      <c r="BJ250" s="213"/>
      <c r="BK250" s="213"/>
      <c r="BL250" s="213"/>
      <c r="BM250" s="214">
        <v>39</v>
      </c>
    </row>
    <row r="251" spans="1:65">
      <c r="A251" s="30"/>
      <c r="B251" s="19">
        <v>1</v>
      </c>
      <c r="C251" s="9">
        <v>3</v>
      </c>
      <c r="D251" s="23">
        <v>0.28120000000000001</v>
      </c>
      <c r="E251" s="23">
        <v>0.29683000000000004</v>
      </c>
      <c r="F251" s="23">
        <v>0.29426695910811951</v>
      </c>
      <c r="G251" s="23">
        <v>0.29120000000000001</v>
      </c>
      <c r="H251" s="23">
        <v>0.30099999999999999</v>
      </c>
      <c r="I251" s="219">
        <v>0.251</v>
      </c>
      <c r="J251" s="23">
        <v>0.28999999999999998</v>
      </c>
      <c r="K251" s="23">
        <v>0.28600000000000003</v>
      </c>
      <c r="L251" s="23">
        <v>0.29870000000000002</v>
      </c>
      <c r="M251" s="23">
        <v>0.2903</v>
      </c>
      <c r="N251" s="23">
        <v>0.28814850642968803</v>
      </c>
      <c r="O251" s="23">
        <v>0.2828</v>
      </c>
      <c r="P251" s="23">
        <v>0.281858</v>
      </c>
      <c r="Q251" s="23">
        <v>0.29599999999999999</v>
      </c>
      <c r="R251" s="23">
        <v>0.27750000000000002</v>
      </c>
      <c r="S251" s="23">
        <v>0.29799999999999999</v>
      </c>
      <c r="T251" s="219">
        <v>0.30099999999999999</v>
      </c>
      <c r="U251" s="23">
        <v>0.29499999999999998</v>
      </c>
      <c r="V251" s="23">
        <v>0.28800000000000003</v>
      </c>
      <c r="W251" s="23">
        <v>0.28600000000000003</v>
      </c>
      <c r="X251" s="23">
        <v>0.28349999999999997</v>
      </c>
      <c r="Y251" s="23">
        <v>0.2949</v>
      </c>
      <c r="Z251" s="23">
        <v>0.30012</v>
      </c>
      <c r="AA251" s="23">
        <v>0.274837</v>
      </c>
      <c r="AB251" s="23">
        <v>0.27750000000000002</v>
      </c>
      <c r="AC251" s="23">
        <v>0.29910000000000003</v>
      </c>
      <c r="AD251" s="23">
        <v>0.29638700000000001</v>
      </c>
      <c r="AE251" s="23">
        <v>0.27999999999999997</v>
      </c>
      <c r="AF251" s="23">
        <v>0.296315</v>
      </c>
      <c r="AG251" s="212"/>
      <c r="AH251" s="213"/>
      <c r="AI251" s="213"/>
      <c r="AJ251" s="213"/>
      <c r="AK251" s="213"/>
      <c r="AL251" s="213"/>
      <c r="AM251" s="213"/>
      <c r="AN251" s="213"/>
      <c r="AO251" s="213"/>
      <c r="AP251" s="213"/>
      <c r="AQ251" s="213"/>
      <c r="AR251" s="213"/>
      <c r="AS251" s="213"/>
      <c r="AT251" s="213"/>
      <c r="AU251" s="213"/>
      <c r="AV251" s="213"/>
      <c r="AW251" s="213"/>
      <c r="AX251" s="213"/>
      <c r="AY251" s="213"/>
      <c r="AZ251" s="213"/>
      <c r="BA251" s="213"/>
      <c r="BB251" s="213"/>
      <c r="BC251" s="213"/>
      <c r="BD251" s="213"/>
      <c r="BE251" s="213"/>
      <c r="BF251" s="213"/>
      <c r="BG251" s="213"/>
      <c r="BH251" s="213"/>
      <c r="BI251" s="213"/>
      <c r="BJ251" s="213"/>
      <c r="BK251" s="213"/>
      <c r="BL251" s="213"/>
      <c r="BM251" s="214">
        <v>16</v>
      </c>
    </row>
    <row r="252" spans="1:65">
      <c r="A252" s="30"/>
      <c r="B252" s="19">
        <v>1</v>
      </c>
      <c r="C252" s="9">
        <v>4</v>
      </c>
      <c r="D252" s="23">
        <v>0.2797</v>
      </c>
      <c r="E252" s="23">
        <v>0.29461000000000004</v>
      </c>
      <c r="F252" s="23">
        <v>0.29632311165739428</v>
      </c>
      <c r="G252" s="23">
        <v>0.28769999999999996</v>
      </c>
      <c r="H252" s="23">
        <v>0.28600000000000003</v>
      </c>
      <c r="I252" s="23">
        <v>0.28600000000000003</v>
      </c>
      <c r="J252" s="23">
        <v>0.28999999999999998</v>
      </c>
      <c r="K252" s="23">
        <v>0.28800000000000003</v>
      </c>
      <c r="L252" s="23">
        <v>0.29710000000000003</v>
      </c>
      <c r="M252" s="23">
        <v>0.29220000000000002</v>
      </c>
      <c r="N252" s="23">
        <v>0.28359296829991726</v>
      </c>
      <c r="O252" s="23">
        <v>0.28160000000000002</v>
      </c>
      <c r="P252" s="23">
        <v>0.28226599999999996</v>
      </c>
      <c r="Q252" s="23">
        <v>0.28400000000000003</v>
      </c>
      <c r="R252" s="23">
        <v>0.27230000000000004</v>
      </c>
      <c r="S252" s="23">
        <v>0.29499999999999998</v>
      </c>
      <c r="T252" s="23">
        <v>0.28700000000000003</v>
      </c>
      <c r="U252" s="23">
        <v>0.29499999999999998</v>
      </c>
      <c r="V252" s="23">
        <v>0.29199999999999998</v>
      </c>
      <c r="W252" s="23">
        <v>0.28800000000000003</v>
      </c>
      <c r="X252" s="23">
        <v>0.2964</v>
      </c>
      <c r="Y252" s="23">
        <v>0.29380000000000001</v>
      </c>
      <c r="Z252" s="23">
        <v>0.30341000000000001</v>
      </c>
      <c r="AA252" s="23">
        <v>0.27613200000000004</v>
      </c>
      <c r="AB252" s="23">
        <v>0.27739999999999998</v>
      </c>
      <c r="AC252" s="23">
        <v>0.29459999999999997</v>
      </c>
      <c r="AD252" s="23">
        <v>0.287109</v>
      </c>
      <c r="AE252" s="23">
        <v>0.27799999999999997</v>
      </c>
      <c r="AF252" s="23">
        <v>0.30430400000000002</v>
      </c>
      <c r="AG252" s="212"/>
      <c r="AH252" s="213"/>
      <c r="AI252" s="213"/>
      <c r="AJ252" s="213"/>
      <c r="AK252" s="213"/>
      <c r="AL252" s="213"/>
      <c r="AM252" s="213"/>
      <c r="AN252" s="213"/>
      <c r="AO252" s="213"/>
      <c r="AP252" s="213"/>
      <c r="AQ252" s="213"/>
      <c r="AR252" s="213"/>
      <c r="AS252" s="213"/>
      <c r="AT252" s="213"/>
      <c r="AU252" s="213"/>
      <c r="AV252" s="213"/>
      <c r="AW252" s="213"/>
      <c r="AX252" s="213"/>
      <c r="AY252" s="213"/>
      <c r="AZ252" s="213"/>
      <c r="BA252" s="213"/>
      <c r="BB252" s="213"/>
      <c r="BC252" s="213"/>
      <c r="BD252" s="213"/>
      <c r="BE252" s="213"/>
      <c r="BF252" s="213"/>
      <c r="BG252" s="213"/>
      <c r="BH252" s="213"/>
      <c r="BI252" s="213"/>
      <c r="BJ252" s="213"/>
      <c r="BK252" s="213"/>
      <c r="BL252" s="213"/>
      <c r="BM252" s="214">
        <v>0.28911353560299102</v>
      </c>
    </row>
    <row r="253" spans="1:65">
      <c r="A253" s="30"/>
      <c r="B253" s="19">
        <v>1</v>
      </c>
      <c r="C253" s="9">
        <v>5</v>
      </c>
      <c r="D253" s="23">
        <v>0.27679999999999999</v>
      </c>
      <c r="E253" s="23">
        <v>0.29500999999999999</v>
      </c>
      <c r="F253" s="23">
        <v>0.29244816020678638</v>
      </c>
      <c r="G253" s="23">
        <v>0.2898</v>
      </c>
      <c r="H253" s="23">
        <v>0.29399999999999998</v>
      </c>
      <c r="I253" s="23">
        <v>0.28700000000000003</v>
      </c>
      <c r="J253" s="23">
        <v>0.28999999999999998</v>
      </c>
      <c r="K253" s="23">
        <v>0.28600000000000003</v>
      </c>
      <c r="L253" s="23">
        <v>0.3004</v>
      </c>
      <c r="M253" s="23">
        <v>0.29650000000000004</v>
      </c>
      <c r="N253" s="23">
        <v>0.28260335487205063</v>
      </c>
      <c r="O253" s="23">
        <v>0.28179999999999999</v>
      </c>
      <c r="P253" s="219">
        <v>0.317801</v>
      </c>
      <c r="Q253" s="23">
        <v>0.26500000000000001</v>
      </c>
      <c r="R253" s="23">
        <v>0.27379999999999999</v>
      </c>
      <c r="S253" s="23">
        <v>0.307</v>
      </c>
      <c r="T253" s="23">
        <v>0.28700000000000003</v>
      </c>
      <c r="U253" s="23">
        <v>0.28999999999999998</v>
      </c>
      <c r="V253" s="23">
        <v>0.28500000000000003</v>
      </c>
      <c r="W253" s="23">
        <v>0.28700000000000003</v>
      </c>
      <c r="X253" s="23">
        <v>0.29380000000000001</v>
      </c>
      <c r="Y253" s="23">
        <v>0.29812</v>
      </c>
      <c r="Z253" s="23">
        <v>0.30864999999999998</v>
      </c>
      <c r="AA253" s="23">
        <v>0.27167399999999997</v>
      </c>
      <c r="AB253" s="23">
        <v>0.28120000000000001</v>
      </c>
      <c r="AC253" s="23">
        <v>0.29480000000000001</v>
      </c>
      <c r="AD253" s="23">
        <v>0.28452299999999997</v>
      </c>
      <c r="AE253" s="23">
        <v>0.27899999999999997</v>
      </c>
      <c r="AF253" s="23">
        <v>0.298566</v>
      </c>
      <c r="AG253" s="212"/>
      <c r="AH253" s="213"/>
      <c r="AI253" s="213"/>
      <c r="AJ253" s="213"/>
      <c r="AK253" s="213"/>
      <c r="AL253" s="213"/>
      <c r="AM253" s="213"/>
      <c r="AN253" s="213"/>
      <c r="AO253" s="213"/>
      <c r="AP253" s="213"/>
      <c r="AQ253" s="213"/>
      <c r="AR253" s="213"/>
      <c r="AS253" s="213"/>
      <c r="AT253" s="213"/>
      <c r="AU253" s="213"/>
      <c r="AV253" s="213"/>
      <c r="AW253" s="213"/>
      <c r="AX253" s="213"/>
      <c r="AY253" s="213"/>
      <c r="AZ253" s="213"/>
      <c r="BA253" s="213"/>
      <c r="BB253" s="213"/>
      <c r="BC253" s="213"/>
      <c r="BD253" s="213"/>
      <c r="BE253" s="213"/>
      <c r="BF253" s="213"/>
      <c r="BG253" s="213"/>
      <c r="BH253" s="213"/>
      <c r="BI253" s="213"/>
      <c r="BJ253" s="213"/>
      <c r="BK253" s="213"/>
      <c r="BL253" s="213"/>
      <c r="BM253" s="214">
        <v>80</v>
      </c>
    </row>
    <row r="254" spans="1:65">
      <c r="A254" s="30"/>
      <c r="B254" s="19">
        <v>1</v>
      </c>
      <c r="C254" s="9">
        <v>6</v>
      </c>
      <c r="D254" s="23">
        <v>0.28129999999999999</v>
      </c>
      <c r="E254" s="23">
        <v>0.29313000000000006</v>
      </c>
      <c r="F254" s="23">
        <v>0.29212541234081318</v>
      </c>
      <c r="G254" s="23">
        <v>0.28960000000000002</v>
      </c>
      <c r="H254" s="23">
        <v>0.29899999999999999</v>
      </c>
      <c r="I254" s="23">
        <v>0.28900000000000003</v>
      </c>
      <c r="J254" s="23">
        <v>0.28999999999999998</v>
      </c>
      <c r="K254" s="23">
        <v>0.28200000000000003</v>
      </c>
      <c r="L254" s="23">
        <v>0.29949999999999999</v>
      </c>
      <c r="M254" s="23"/>
      <c r="N254" s="23">
        <v>0.28589271947916362</v>
      </c>
      <c r="O254" s="23">
        <v>0.27999999999999997</v>
      </c>
      <c r="P254" s="23">
        <v>0.28842600000000002</v>
      </c>
      <c r="Q254" s="23">
        <v>0.28200000000000003</v>
      </c>
      <c r="R254" s="23">
        <v>0.27430000000000004</v>
      </c>
      <c r="S254" s="23">
        <v>0.30199999999999999</v>
      </c>
      <c r="T254" s="23">
        <v>0.28600000000000003</v>
      </c>
      <c r="U254" s="23">
        <v>0.28900000000000003</v>
      </c>
      <c r="V254" s="23">
        <v>0.29799999999999999</v>
      </c>
      <c r="W254" s="23">
        <v>0.29099999999999998</v>
      </c>
      <c r="X254" s="23">
        <v>0.2959</v>
      </c>
      <c r="Y254" s="23">
        <v>0.30336999999999997</v>
      </c>
      <c r="Z254" s="23">
        <v>0.30214000000000002</v>
      </c>
      <c r="AA254" s="23">
        <v>0.275698</v>
      </c>
      <c r="AB254" s="23">
        <v>0.27779999999999999</v>
      </c>
      <c r="AC254" s="23">
        <v>0.2949</v>
      </c>
      <c r="AD254" s="23">
        <v>0.29442399999999996</v>
      </c>
      <c r="AE254" s="23">
        <v>0.28400000000000003</v>
      </c>
      <c r="AF254" s="23">
        <v>0.300348</v>
      </c>
      <c r="AG254" s="212"/>
      <c r="AH254" s="213"/>
      <c r="AI254" s="213"/>
      <c r="AJ254" s="213"/>
      <c r="AK254" s="213"/>
      <c r="AL254" s="213"/>
      <c r="AM254" s="213"/>
      <c r="AN254" s="213"/>
      <c r="AO254" s="213"/>
      <c r="AP254" s="213"/>
      <c r="AQ254" s="213"/>
      <c r="AR254" s="213"/>
      <c r="AS254" s="213"/>
      <c r="AT254" s="213"/>
      <c r="AU254" s="213"/>
      <c r="AV254" s="213"/>
      <c r="AW254" s="213"/>
      <c r="AX254" s="213"/>
      <c r="AY254" s="213"/>
      <c r="AZ254" s="213"/>
      <c r="BA254" s="213"/>
      <c r="BB254" s="213"/>
      <c r="BC254" s="213"/>
      <c r="BD254" s="213"/>
      <c r="BE254" s="213"/>
      <c r="BF254" s="213"/>
      <c r="BG254" s="213"/>
      <c r="BH254" s="213"/>
      <c r="BI254" s="213"/>
      <c r="BJ254" s="213"/>
      <c r="BK254" s="213"/>
      <c r="BL254" s="213"/>
      <c r="BM254" s="57"/>
    </row>
    <row r="255" spans="1:65">
      <c r="A255" s="30"/>
      <c r="B255" s="20" t="s">
        <v>282</v>
      </c>
      <c r="C255" s="12"/>
      <c r="D255" s="216">
        <v>0.27966666666666667</v>
      </c>
      <c r="E255" s="216">
        <v>0.29566333333333339</v>
      </c>
      <c r="F255" s="216">
        <v>0.29287231189242197</v>
      </c>
      <c r="G255" s="216">
        <v>0.28975000000000001</v>
      </c>
      <c r="H255" s="216">
        <v>0.29266666666666669</v>
      </c>
      <c r="I255" s="216">
        <v>0.27716666666666673</v>
      </c>
      <c r="J255" s="216">
        <v>0.28999999999999998</v>
      </c>
      <c r="K255" s="216">
        <v>0.28516666666666673</v>
      </c>
      <c r="L255" s="216">
        <v>0.29891666666666666</v>
      </c>
      <c r="M255" s="216">
        <v>0.29171999999999998</v>
      </c>
      <c r="N255" s="216">
        <v>0.28636178726098366</v>
      </c>
      <c r="O255" s="216">
        <v>0.28170000000000001</v>
      </c>
      <c r="P255" s="216">
        <v>0.2940173333333333</v>
      </c>
      <c r="Q255" s="216">
        <v>0.28150000000000003</v>
      </c>
      <c r="R255" s="216">
        <v>0.27453333333333335</v>
      </c>
      <c r="S255" s="216">
        <v>0.30116666666666664</v>
      </c>
      <c r="T255" s="216">
        <v>0.28883333333333333</v>
      </c>
      <c r="U255" s="216">
        <v>0.29199999999999998</v>
      </c>
      <c r="V255" s="216">
        <v>0.28883333333333333</v>
      </c>
      <c r="W255" s="216">
        <v>0.28899999999999998</v>
      </c>
      <c r="X255" s="216">
        <v>0.28956666666666669</v>
      </c>
      <c r="Y255" s="216">
        <v>0.29744666666666664</v>
      </c>
      <c r="Z255" s="216">
        <v>0.30387833333333331</v>
      </c>
      <c r="AA255" s="216">
        <v>0.27451666666666669</v>
      </c>
      <c r="AB255" s="216">
        <v>0.27980000000000005</v>
      </c>
      <c r="AC255" s="216">
        <v>0.29516666666666663</v>
      </c>
      <c r="AD255" s="216">
        <v>0.29263266666666665</v>
      </c>
      <c r="AE255" s="216">
        <v>0.28183333333333332</v>
      </c>
      <c r="AF255" s="216">
        <v>0.29987350000000007</v>
      </c>
      <c r="AG255" s="212"/>
      <c r="AH255" s="213"/>
      <c r="AI255" s="213"/>
      <c r="AJ255" s="213"/>
      <c r="AK255" s="213"/>
      <c r="AL255" s="213"/>
      <c r="AM255" s="213"/>
      <c r="AN255" s="213"/>
      <c r="AO255" s="213"/>
      <c r="AP255" s="213"/>
      <c r="AQ255" s="213"/>
      <c r="AR255" s="213"/>
      <c r="AS255" s="213"/>
      <c r="AT255" s="213"/>
      <c r="AU255" s="213"/>
      <c r="AV255" s="213"/>
      <c r="AW255" s="213"/>
      <c r="AX255" s="213"/>
      <c r="AY255" s="213"/>
      <c r="AZ255" s="213"/>
      <c r="BA255" s="213"/>
      <c r="BB255" s="213"/>
      <c r="BC255" s="213"/>
      <c r="BD255" s="213"/>
      <c r="BE255" s="213"/>
      <c r="BF255" s="213"/>
      <c r="BG255" s="213"/>
      <c r="BH255" s="213"/>
      <c r="BI255" s="213"/>
      <c r="BJ255" s="213"/>
      <c r="BK255" s="213"/>
      <c r="BL255" s="213"/>
      <c r="BM255" s="57"/>
    </row>
    <row r="256" spans="1:65">
      <c r="A256" s="30"/>
      <c r="B256" s="3" t="s">
        <v>283</v>
      </c>
      <c r="C256" s="29"/>
      <c r="D256" s="23">
        <v>0.28010000000000002</v>
      </c>
      <c r="E256" s="23">
        <v>0.29481000000000002</v>
      </c>
      <c r="F256" s="23">
        <v>0.29228678627379978</v>
      </c>
      <c r="G256" s="23">
        <v>0.28970000000000001</v>
      </c>
      <c r="H256" s="23">
        <v>0.29349999999999998</v>
      </c>
      <c r="I256" s="23">
        <v>0.28400000000000003</v>
      </c>
      <c r="J256" s="23">
        <v>0.28999999999999998</v>
      </c>
      <c r="K256" s="23">
        <v>0.28600000000000003</v>
      </c>
      <c r="L256" s="23">
        <v>0.29910000000000003</v>
      </c>
      <c r="M256" s="23">
        <v>0.29149999999999998</v>
      </c>
      <c r="N256" s="23">
        <v>0.2869274262759518</v>
      </c>
      <c r="O256" s="23">
        <v>0.28170000000000001</v>
      </c>
      <c r="P256" s="23">
        <v>0.29162100000000002</v>
      </c>
      <c r="Q256" s="23">
        <v>0.28300000000000003</v>
      </c>
      <c r="R256" s="23">
        <v>0.27405000000000002</v>
      </c>
      <c r="S256" s="23">
        <v>0.3</v>
      </c>
      <c r="T256" s="23">
        <v>0.28700000000000003</v>
      </c>
      <c r="U256" s="23">
        <v>0.29249999999999998</v>
      </c>
      <c r="V256" s="23">
        <v>0.28900000000000003</v>
      </c>
      <c r="W256" s="23">
        <v>0.28850000000000003</v>
      </c>
      <c r="X256" s="23">
        <v>0.28905000000000003</v>
      </c>
      <c r="Y256" s="23">
        <v>0.29713500000000004</v>
      </c>
      <c r="Z256" s="23">
        <v>0.30277500000000002</v>
      </c>
      <c r="AA256" s="23">
        <v>0.2752675</v>
      </c>
      <c r="AB256" s="23">
        <v>0.27949999999999997</v>
      </c>
      <c r="AC256" s="23">
        <v>0.29469999999999996</v>
      </c>
      <c r="AD256" s="23">
        <v>0.29494549999999997</v>
      </c>
      <c r="AE256" s="23">
        <v>0.28049999999999997</v>
      </c>
      <c r="AF256" s="23">
        <v>0.29945699999999997</v>
      </c>
      <c r="AG256" s="212"/>
      <c r="AH256" s="213"/>
      <c r="AI256" s="213"/>
      <c r="AJ256" s="213"/>
      <c r="AK256" s="213"/>
      <c r="AL256" s="213"/>
      <c r="AM256" s="213"/>
      <c r="AN256" s="213"/>
      <c r="AO256" s="213"/>
      <c r="AP256" s="213"/>
      <c r="AQ256" s="213"/>
      <c r="AR256" s="213"/>
      <c r="AS256" s="213"/>
      <c r="AT256" s="213"/>
      <c r="AU256" s="213"/>
      <c r="AV256" s="213"/>
      <c r="AW256" s="213"/>
      <c r="AX256" s="213"/>
      <c r="AY256" s="213"/>
      <c r="AZ256" s="213"/>
      <c r="BA256" s="213"/>
      <c r="BB256" s="213"/>
      <c r="BC256" s="213"/>
      <c r="BD256" s="213"/>
      <c r="BE256" s="213"/>
      <c r="BF256" s="213"/>
      <c r="BG256" s="213"/>
      <c r="BH256" s="213"/>
      <c r="BI256" s="213"/>
      <c r="BJ256" s="213"/>
      <c r="BK256" s="213"/>
      <c r="BL256" s="213"/>
      <c r="BM256" s="57"/>
    </row>
    <row r="257" spans="1:65">
      <c r="A257" s="30"/>
      <c r="B257" s="3" t="s">
        <v>284</v>
      </c>
      <c r="C257" s="29"/>
      <c r="D257" s="23">
        <v>1.7489044189625328E-3</v>
      </c>
      <c r="E257" s="23">
        <v>2.4563848775521081E-3</v>
      </c>
      <c r="F257" s="23">
        <v>2.0988169423897742E-3</v>
      </c>
      <c r="G257" s="23">
        <v>1.2292273996295582E-3</v>
      </c>
      <c r="H257" s="23">
        <v>7.0616334276615064E-3</v>
      </c>
      <c r="I257" s="23">
        <v>1.4878395970892395E-2</v>
      </c>
      <c r="J257" s="23">
        <v>0</v>
      </c>
      <c r="K257" s="23">
        <v>2.5625508125043449E-3</v>
      </c>
      <c r="L257" s="23">
        <v>2.8694366462193545E-3</v>
      </c>
      <c r="M257" s="23">
        <v>3.0922483729480983E-3</v>
      </c>
      <c r="N257" s="23">
        <v>2.8563047694321829E-3</v>
      </c>
      <c r="O257" s="23">
        <v>9.6124918725583937E-4</v>
      </c>
      <c r="P257" s="23">
        <v>1.3473752404830171E-2</v>
      </c>
      <c r="Q257" s="23">
        <v>1.0387492478938313E-2</v>
      </c>
      <c r="R257" s="23">
        <v>1.9602720899575786E-3</v>
      </c>
      <c r="S257" s="23">
        <v>5.0365331992022764E-3</v>
      </c>
      <c r="T257" s="23">
        <v>6.013872850889555E-3</v>
      </c>
      <c r="U257" s="23">
        <v>3.3466401061362822E-3</v>
      </c>
      <c r="V257" s="23">
        <v>6.1454590281496977E-3</v>
      </c>
      <c r="W257" s="23">
        <v>2.6076809620810362E-3</v>
      </c>
      <c r="X257" s="23">
        <v>6.4198650037728044E-3</v>
      </c>
      <c r="Y257" s="23">
        <v>3.4000686267583752E-3</v>
      </c>
      <c r="Z257" s="23">
        <v>3.8401323761905284E-3</v>
      </c>
      <c r="AA257" s="23">
        <v>2.3860070131218542E-3</v>
      </c>
      <c r="AB257" s="23">
        <v>2.4939927826679899E-3</v>
      </c>
      <c r="AC257" s="23">
        <v>2.0225396576252128E-3</v>
      </c>
      <c r="AD257" s="23">
        <v>5.462827790317649E-3</v>
      </c>
      <c r="AE257" s="23">
        <v>4.0702170294306039E-3</v>
      </c>
      <c r="AF257" s="23">
        <v>3.4255437962460848E-3</v>
      </c>
      <c r="AG257" s="212"/>
      <c r="AH257" s="213"/>
      <c r="AI257" s="213"/>
      <c r="AJ257" s="213"/>
      <c r="AK257" s="213"/>
      <c r="AL257" s="213"/>
      <c r="AM257" s="213"/>
      <c r="AN257" s="213"/>
      <c r="AO257" s="213"/>
      <c r="AP257" s="213"/>
      <c r="AQ257" s="213"/>
      <c r="AR257" s="213"/>
      <c r="AS257" s="213"/>
      <c r="AT257" s="213"/>
      <c r="AU257" s="213"/>
      <c r="AV257" s="213"/>
      <c r="AW257" s="213"/>
      <c r="AX257" s="213"/>
      <c r="AY257" s="213"/>
      <c r="AZ257" s="213"/>
      <c r="BA257" s="213"/>
      <c r="BB257" s="213"/>
      <c r="BC257" s="213"/>
      <c r="BD257" s="213"/>
      <c r="BE257" s="213"/>
      <c r="BF257" s="213"/>
      <c r="BG257" s="213"/>
      <c r="BH257" s="213"/>
      <c r="BI257" s="213"/>
      <c r="BJ257" s="213"/>
      <c r="BK257" s="213"/>
      <c r="BL257" s="213"/>
      <c r="BM257" s="57"/>
    </row>
    <row r="258" spans="1:65">
      <c r="A258" s="30"/>
      <c r="B258" s="3" t="s">
        <v>87</v>
      </c>
      <c r="C258" s="29"/>
      <c r="D258" s="13">
        <v>6.2535318914035739E-3</v>
      </c>
      <c r="E258" s="13">
        <v>8.3080470272002202E-3</v>
      </c>
      <c r="F258" s="13">
        <v>7.1663208065933966E-3</v>
      </c>
      <c r="G258" s="13">
        <v>4.2423723887128843E-3</v>
      </c>
      <c r="H258" s="13">
        <v>2.4128588021622457E-2</v>
      </c>
      <c r="I258" s="13">
        <v>5.3680322204061548E-2</v>
      </c>
      <c r="J258" s="13">
        <v>0</v>
      </c>
      <c r="K258" s="13">
        <v>8.9861513004243516E-3</v>
      </c>
      <c r="L258" s="13">
        <v>9.5994535139760952E-3</v>
      </c>
      <c r="M258" s="13">
        <v>1.0600056125559093E-2</v>
      </c>
      <c r="N258" s="13">
        <v>9.9744620144761546E-3</v>
      </c>
      <c r="O258" s="13">
        <v>3.4123151837267994E-3</v>
      </c>
      <c r="P258" s="13">
        <v>4.5826388029833298E-2</v>
      </c>
      <c r="Q258" s="13">
        <v>3.6900506141876774E-2</v>
      </c>
      <c r="R258" s="13">
        <v>7.1403791523466922E-3</v>
      </c>
      <c r="S258" s="13">
        <v>1.6723408519764064E-2</v>
      </c>
      <c r="T258" s="13">
        <v>2.0821256263899208E-2</v>
      </c>
      <c r="U258" s="13">
        <v>1.1461096253891379E-2</v>
      </c>
      <c r="V258" s="13">
        <v>2.1276834488689087E-2</v>
      </c>
      <c r="W258" s="13">
        <v>9.0231175158513362E-3</v>
      </c>
      <c r="X258" s="13">
        <v>2.2170594004050203E-2</v>
      </c>
      <c r="Y258" s="13">
        <v>1.1430851335001374E-2</v>
      </c>
      <c r="Z258" s="13">
        <v>1.263707199544948E-2</v>
      </c>
      <c r="AA258" s="13">
        <v>8.6916653990232063E-3</v>
      </c>
      <c r="AB258" s="13">
        <v>8.913483855139348E-3</v>
      </c>
      <c r="AC258" s="13">
        <v>6.8521953392158544E-3</v>
      </c>
      <c r="AD258" s="13">
        <v>1.8667867304576327E-2</v>
      </c>
      <c r="AE258" s="13">
        <v>1.4441929140498891E-2</v>
      </c>
      <c r="AF258" s="13">
        <v>1.1423296144027678E-2</v>
      </c>
      <c r="AG258" s="15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56"/>
    </row>
    <row r="259" spans="1:65">
      <c r="A259" s="30"/>
      <c r="B259" s="3" t="s">
        <v>285</v>
      </c>
      <c r="C259" s="29"/>
      <c r="D259" s="13">
        <v>-3.2675291098431036E-2</v>
      </c>
      <c r="E259" s="13">
        <v>2.2654759891064025E-2</v>
      </c>
      <c r="F259" s="13">
        <v>1.3001038784266727E-2</v>
      </c>
      <c r="G259" s="13">
        <v>2.2014341033238516E-3</v>
      </c>
      <c r="H259" s="13">
        <v>1.2289743045980295E-2</v>
      </c>
      <c r="I259" s="13">
        <v>-4.1322413049279194E-2</v>
      </c>
      <c r="J259" s="13">
        <v>3.066146298408734E-3</v>
      </c>
      <c r="K259" s="13">
        <v>-1.3651622806564512E-2</v>
      </c>
      <c r="L259" s="13">
        <v>3.3907547923101244E-2</v>
      </c>
      <c r="M259" s="13">
        <v>9.0153662005922897E-3</v>
      </c>
      <c r="N259" s="13">
        <v>-9.5178813965529629E-3</v>
      </c>
      <c r="O259" s="13">
        <v>-2.5642298578407718E-2</v>
      </c>
      <c r="P259" s="13">
        <v>1.6961494798625187E-2</v>
      </c>
      <c r="Q259" s="13">
        <v>-2.6334068334475602E-2</v>
      </c>
      <c r="R259" s="13">
        <v>-5.0430714837506274E-2</v>
      </c>
      <c r="S259" s="13">
        <v>4.168995767886452E-2</v>
      </c>
      <c r="T259" s="13">
        <v>-9.6917727865386549E-4</v>
      </c>
      <c r="U259" s="13">
        <v>9.9838438590873491E-3</v>
      </c>
      <c r="V259" s="13">
        <v>-9.6917727865386549E-4</v>
      </c>
      <c r="W259" s="13">
        <v>-3.9270248193068458E-4</v>
      </c>
      <c r="X259" s="13">
        <v>1.5673118269283748E-3</v>
      </c>
      <c r="Y259" s="13">
        <v>2.8823040216002349E-2</v>
      </c>
      <c r="Z259" s="13">
        <v>5.1069202621551568E-2</v>
      </c>
      <c r="AA259" s="13">
        <v>-5.0488362317178681E-2</v>
      </c>
      <c r="AB259" s="13">
        <v>-3.2214111261052336E-2</v>
      </c>
      <c r="AC259" s="13">
        <v>2.0936864996828453E-2</v>
      </c>
      <c r="AD259" s="13">
        <v>1.2172142187448776E-2</v>
      </c>
      <c r="AE259" s="13">
        <v>-2.518111874102924E-2</v>
      </c>
      <c r="AF259" s="13">
        <v>3.7217089731089503E-2</v>
      </c>
      <c r="AG259" s="15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56"/>
    </row>
    <row r="260" spans="1:65">
      <c r="A260" s="30"/>
      <c r="B260" s="46" t="s">
        <v>286</v>
      </c>
      <c r="C260" s="47"/>
      <c r="D260" s="45">
        <v>1.26</v>
      </c>
      <c r="E260" s="45">
        <v>0.74</v>
      </c>
      <c r="F260" s="45">
        <v>0.39</v>
      </c>
      <c r="G260" s="45">
        <v>0</v>
      </c>
      <c r="H260" s="45">
        <v>0.36</v>
      </c>
      <c r="I260" s="45">
        <v>1.57</v>
      </c>
      <c r="J260" s="45">
        <v>0.03</v>
      </c>
      <c r="K260" s="45">
        <v>0.56999999999999995</v>
      </c>
      <c r="L260" s="45">
        <v>1.1399999999999999</v>
      </c>
      <c r="M260" s="45">
        <v>0.25</v>
      </c>
      <c r="N260" s="45">
        <v>0.42</v>
      </c>
      <c r="O260" s="45">
        <v>1</v>
      </c>
      <c r="P260" s="45">
        <v>0.53</v>
      </c>
      <c r="Q260" s="45">
        <v>1.03</v>
      </c>
      <c r="R260" s="45">
        <v>1.89</v>
      </c>
      <c r="S260" s="45">
        <v>1.42</v>
      </c>
      <c r="T260" s="45">
        <v>0.11</v>
      </c>
      <c r="U260" s="45">
        <v>0.28000000000000003</v>
      </c>
      <c r="V260" s="45">
        <v>0.11</v>
      </c>
      <c r="W260" s="45">
        <v>0.09</v>
      </c>
      <c r="X260" s="45">
        <v>0.02</v>
      </c>
      <c r="Y260" s="45">
        <v>0.96</v>
      </c>
      <c r="Z260" s="45">
        <v>1.76</v>
      </c>
      <c r="AA260" s="45">
        <v>1.9</v>
      </c>
      <c r="AB260" s="45">
        <v>1.24</v>
      </c>
      <c r="AC260" s="45">
        <v>0.67</v>
      </c>
      <c r="AD260" s="45">
        <v>0.36</v>
      </c>
      <c r="AE260" s="45">
        <v>0.99</v>
      </c>
      <c r="AF260" s="45">
        <v>1.26</v>
      </c>
      <c r="AG260" s="15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56"/>
    </row>
    <row r="261" spans="1:65">
      <c r="B261" s="31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BM261" s="56"/>
    </row>
    <row r="262" spans="1:65" ht="15">
      <c r="B262" s="8" t="s">
        <v>584</v>
      </c>
      <c r="BM262" s="28" t="s">
        <v>67</v>
      </c>
    </row>
    <row r="263" spans="1:65" ht="15">
      <c r="A263" s="25" t="s">
        <v>33</v>
      </c>
      <c r="B263" s="18" t="s">
        <v>119</v>
      </c>
      <c r="C263" s="15" t="s">
        <v>120</v>
      </c>
      <c r="D263" s="16" t="s">
        <v>243</v>
      </c>
      <c r="E263" s="17" t="s">
        <v>243</v>
      </c>
      <c r="F263" s="17" t="s">
        <v>243</v>
      </c>
      <c r="G263" s="17" t="s">
        <v>243</v>
      </c>
      <c r="H263" s="17" t="s">
        <v>243</v>
      </c>
      <c r="I263" s="17" t="s">
        <v>243</v>
      </c>
      <c r="J263" s="17" t="s">
        <v>243</v>
      </c>
      <c r="K263" s="17" t="s">
        <v>243</v>
      </c>
      <c r="L263" s="15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</v>
      </c>
    </row>
    <row r="264" spans="1:65">
      <c r="A264" s="30"/>
      <c r="B264" s="19" t="s">
        <v>244</v>
      </c>
      <c r="C264" s="9" t="s">
        <v>244</v>
      </c>
      <c r="D264" s="151" t="s">
        <v>247</v>
      </c>
      <c r="E264" s="152" t="s">
        <v>248</v>
      </c>
      <c r="F264" s="152" t="s">
        <v>251</v>
      </c>
      <c r="G264" s="152" t="s">
        <v>255</v>
      </c>
      <c r="H264" s="152" t="s">
        <v>259</v>
      </c>
      <c r="I264" s="152" t="s">
        <v>260</v>
      </c>
      <c r="J264" s="152" t="s">
        <v>266</v>
      </c>
      <c r="K264" s="152" t="s">
        <v>273</v>
      </c>
      <c r="L264" s="15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 t="s">
        <v>3</v>
      </c>
    </row>
    <row r="265" spans="1:65">
      <c r="A265" s="30"/>
      <c r="B265" s="19"/>
      <c r="C265" s="9"/>
      <c r="D265" s="10" t="s">
        <v>290</v>
      </c>
      <c r="E265" s="11" t="s">
        <v>290</v>
      </c>
      <c r="F265" s="11" t="s">
        <v>290</v>
      </c>
      <c r="G265" s="11" t="s">
        <v>290</v>
      </c>
      <c r="H265" s="11" t="s">
        <v>312</v>
      </c>
      <c r="I265" s="11" t="s">
        <v>290</v>
      </c>
      <c r="J265" s="11" t="s">
        <v>290</v>
      </c>
      <c r="K265" s="11" t="s">
        <v>290</v>
      </c>
      <c r="L265" s="15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2</v>
      </c>
    </row>
    <row r="266" spans="1:65">
      <c r="A266" s="30"/>
      <c r="B266" s="19"/>
      <c r="C266" s="9"/>
      <c r="D266" s="26" t="s">
        <v>125</v>
      </c>
      <c r="E266" s="26" t="s">
        <v>315</v>
      </c>
      <c r="F266" s="26" t="s">
        <v>314</v>
      </c>
      <c r="G266" s="26" t="s">
        <v>318</v>
      </c>
      <c r="H266" s="26" t="s">
        <v>314</v>
      </c>
      <c r="I266" s="26" t="s">
        <v>316</v>
      </c>
      <c r="J266" s="26" t="s">
        <v>318</v>
      </c>
      <c r="K266" s="26" t="s">
        <v>279</v>
      </c>
      <c r="L266" s="15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3</v>
      </c>
    </row>
    <row r="267" spans="1:65">
      <c r="A267" s="30"/>
      <c r="B267" s="18">
        <v>1</v>
      </c>
      <c r="C267" s="14">
        <v>1</v>
      </c>
      <c r="D267" s="21">
        <v>2.5739999999999998</v>
      </c>
      <c r="E267" s="21">
        <v>2.7612001722260864</v>
      </c>
      <c r="F267" s="154">
        <v>2.11</v>
      </c>
      <c r="G267" s="157">
        <v>1.9</v>
      </c>
      <c r="H267" s="21">
        <v>2.4</v>
      </c>
      <c r="I267" s="21">
        <v>2.5822499999999997</v>
      </c>
      <c r="J267" s="21">
        <v>2.63</v>
      </c>
      <c r="K267" s="21">
        <v>2.5100000000000002</v>
      </c>
      <c r="L267" s="15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1</v>
      </c>
    </row>
    <row r="268" spans="1:65">
      <c r="A268" s="30"/>
      <c r="B268" s="19">
        <v>1</v>
      </c>
      <c r="C268" s="9">
        <v>2</v>
      </c>
      <c r="D268" s="11">
        <v>2.601</v>
      </c>
      <c r="E268" s="11">
        <v>2.7515337286114576</v>
      </c>
      <c r="F268" s="155">
        <v>2.2000000000000002</v>
      </c>
      <c r="G268" s="11">
        <v>2.34</v>
      </c>
      <c r="H268" s="11">
        <v>2.5</v>
      </c>
      <c r="I268" s="11">
        <v>2.5642500000000004</v>
      </c>
      <c r="J268" s="11">
        <v>2.64</v>
      </c>
      <c r="K268" s="11">
        <v>2.7800000000000002</v>
      </c>
      <c r="L268" s="15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54</v>
      </c>
    </row>
    <row r="269" spans="1:65">
      <c r="A269" s="30"/>
      <c r="B269" s="19">
        <v>1</v>
      </c>
      <c r="C269" s="9">
        <v>3</v>
      </c>
      <c r="D269" s="11">
        <v>2.593</v>
      </c>
      <c r="E269" s="11">
        <v>2.732608377613893</v>
      </c>
      <c r="F269" s="155">
        <v>1.92</v>
      </c>
      <c r="G269" s="11">
        <v>2.4</v>
      </c>
      <c r="H269" s="11">
        <v>2.7</v>
      </c>
      <c r="I269" s="11">
        <v>2.5298749999999997</v>
      </c>
      <c r="J269" s="11">
        <v>2.52</v>
      </c>
      <c r="K269" s="11">
        <v>2.67</v>
      </c>
      <c r="L269" s="15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>
        <v>16</v>
      </c>
    </row>
    <row r="270" spans="1:65">
      <c r="A270" s="30"/>
      <c r="B270" s="19">
        <v>1</v>
      </c>
      <c r="C270" s="9">
        <v>4</v>
      </c>
      <c r="D270" s="11">
        <v>2.5640000000000001</v>
      </c>
      <c r="E270" s="11">
        <v>2.745668951645837</v>
      </c>
      <c r="F270" s="156">
        <v>2.87</v>
      </c>
      <c r="G270" s="11">
        <v>2.39</v>
      </c>
      <c r="H270" s="11">
        <v>2.5</v>
      </c>
      <c r="I270" s="11">
        <v>2.44225</v>
      </c>
      <c r="J270" s="11">
        <v>2.6</v>
      </c>
      <c r="K270" s="11">
        <v>2.8</v>
      </c>
      <c r="L270" s="15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2.5861869741625685</v>
      </c>
    </row>
    <row r="271" spans="1:65">
      <c r="A271" s="30"/>
      <c r="B271" s="19">
        <v>1</v>
      </c>
      <c r="C271" s="9">
        <v>5</v>
      </c>
      <c r="D271" s="11">
        <v>2.5209999999999999</v>
      </c>
      <c r="E271" s="11">
        <v>2.7609185372992799</v>
      </c>
      <c r="F271" s="155">
        <v>2.1</v>
      </c>
      <c r="G271" s="11">
        <v>2.5</v>
      </c>
      <c r="H271" s="11">
        <v>2.4</v>
      </c>
      <c r="I271" s="11">
        <v>2.5372499999999998</v>
      </c>
      <c r="J271" s="11">
        <v>2.68</v>
      </c>
      <c r="K271" s="11">
        <v>2.83</v>
      </c>
      <c r="L271" s="15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81</v>
      </c>
    </row>
    <row r="272" spans="1:65">
      <c r="A272" s="30"/>
      <c r="B272" s="19">
        <v>1</v>
      </c>
      <c r="C272" s="9">
        <v>6</v>
      </c>
      <c r="D272" s="11">
        <v>2.5249999999999999</v>
      </c>
      <c r="E272" s="11">
        <v>2.7035481474313148</v>
      </c>
      <c r="F272" s="155">
        <v>2.2799999999999998</v>
      </c>
      <c r="G272" s="11"/>
      <c r="H272" s="11">
        <v>2.6</v>
      </c>
      <c r="I272" s="11">
        <v>2.4455</v>
      </c>
      <c r="J272" s="11">
        <v>2.72</v>
      </c>
      <c r="K272" s="11">
        <v>2.76</v>
      </c>
      <c r="L272" s="15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6"/>
    </row>
    <row r="273" spans="1:65">
      <c r="A273" s="30"/>
      <c r="B273" s="20" t="s">
        <v>282</v>
      </c>
      <c r="C273" s="12"/>
      <c r="D273" s="22">
        <v>2.5630000000000002</v>
      </c>
      <c r="E273" s="22">
        <v>2.7425796524713113</v>
      </c>
      <c r="F273" s="22">
        <v>2.2466666666666666</v>
      </c>
      <c r="G273" s="22">
        <v>2.306</v>
      </c>
      <c r="H273" s="22">
        <v>2.5166666666666671</v>
      </c>
      <c r="I273" s="22">
        <v>2.5168958333333333</v>
      </c>
      <c r="J273" s="22">
        <v>2.6316666666666664</v>
      </c>
      <c r="K273" s="22">
        <v>2.7250000000000001</v>
      </c>
      <c r="L273" s="15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6"/>
    </row>
    <row r="274" spans="1:65">
      <c r="A274" s="30"/>
      <c r="B274" s="3" t="s">
        <v>283</v>
      </c>
      <c r="C274" s="29"/>
      <c r="D274" s="11">
        <v>2.569</v>
      </c>
      <c r="E274" s="11">
        <v>2.7486013401286473</v>
      </c>
      <c r="F274" s="11">
        <v>2.1550000000000002</v>
      </c>
      <c r="G274" s="11">
        <v>2.39</v>
      </c>
      <c r="H274" s="11">
        <v>2.5</v>
      </c>
      <c r="I274" s="11">
        <v>2.5335624999999995</v>
      </c>
      <c r="J274" s="11">
        <v>2.6349999999999998</v>
      </c>
      <c r="K274" s="11">
        <v>2.77</v>
      </c>
      <c r="L274" s="15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6"/>
    </row>
    <row r="275" spans="1:65">
      <c r="A275" s="30"/>
      <c r="B275" s="3" t="s">
        <v>284</v>
      </c>
      <c r="C275" s="29"/>
      <c r="D275" s="23">
        <v>3.3686792664188163E-2</v>
      </c>
      <c r="E275" s="23">
        <v>2.1889003675609302E-2</v>
      </c>
      <c r="F275" s="23">
        <v>0.32824787381895809</v>
      </c>
      <c r="G275" s="23">
        <v>0.2342648074295412</v>
      </c>
      <c r="H275" s="23">
        <v>0.11690451944500133</v>
      </c>
      <c r="I275" s="23">
        <v>5.9608221783296486E-2</v>
      </c>
      <c r="J275" s="23">
        <v>6.8823445617512316E-2</v>
      </c>
      <c r="K275" s="23">
        <v>0.11844830095868822</v>
      </c>
      <c r="L275" s="212"/>
      <c r="M275" s="213"/>
      <c r="N275" s="213"/>
      <c r="O275" s="213"/>
      <c r="P275" s="213"/>
      <c r="Q275" s="213"/>
      <c r="R275" s="213"/>
      <c r="S275" s="213"/>
      <c r="T275" s="213"/>
      <c r="U275" s="213"/>
      <c r="V275" s="213"/>
      <c r="W275" s="213"/>
      <c r="X275" s="213"/>
      <c r="Y275" s="213"/>
      <c r="Z275" s="213"/>
      <c r="AA275" s="213"/>
      <c r="AB275" s="213"/>
      <c r="AC275" s="213"/>
      <c r="AD275" s="213"/>
      <c r="AE275" s="213"/>
      <c r="AF275" s="213"/>
      <c r="AG275" s="213"/>
      <c r="AH275" s="213"/>
      <c r="AI275" s="213"/>
      <c r="AJ275" s="213"/>
      <c r="AK275" s="213"/>
      <c r="AL275" s="213"/>
      <c r="AM275" s="213"/>
      <c r="AN275" s="213"/>
      <c r="AO275" s="213"/>
      <c r="AP275" s="213"/>
      <c r="AQ275" s="213"/>
      <c r="AR275" s="213"/>
      <c r="AS275" s="213"/>
      <c r="AT275" s="213"/>
      <c r="AU275" s="213"/>
      <c r="AV275" s="213"/>
      <c r="AW275" s="213"/>
      <c r="AX275" s="213"/>
      <c r="AY275" s="213"/>
      <c r="AZ275" s="213"/>
      <c r="BA275" s="213"/>
      <c r="BB275" s="213"/>
      <c r="BC275" s="213"/>
      <c r="BD275" s="213"/>
      <c r="BE275" s="213"/>
      <c r="BF275" s="213"/>
      <c r="BG275" s="213"/>
      <c r="BH275" s="213"/>
      <c r="BI275" s="213"/>
      <c r="BJ275" s="213"/>
      <c r="BK275" s="213"/>
      <c r="BL275" s="213"/>
      <c r="BM275" s="57"/>
    </row>
    <row r="276" spans="1:65">
      <c r="A276" s="30"/>
      <c r="B276" s="3" t="s">
        <v>87</v>
      </c>
      <c r="C276" s="29"/>
      <c r="D276" s="13">
        <v>1.3143500844396474E-2</v>
      </c>
      <c r="E276" s="13">
        <v>7.9811733656979973E-3</v>
      </c>
      <c r="F276" s="13">
        <v>0.14610439487490717</v>
      </c>
      <c r="G276" s="13">
        <v>0.10158924866849141</v>
      </c>
      <c r="H276" s="13">
        <v>4.6452126931788601E-2</v>
      </c>
      <c r="I276" s="13">
        <v>2.3683229553585611E-2</v>
      </c>
      <c r="J276" s="13">
        <v>2.6152037600068016E-2</v>
      </c>
      <c r="K276" s="13">
        <v>4.3467266406858059E-2</v>
      </c>
      <c r="L276" s="15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56"/>
    </row>
    <row r="277" spans="1:65">
      <c r="A277" s="30"/>
      <c r="B277" s="3" t="s">
        <v>285</v>
      </c>
      <c r="C277" s="29"/>
      <c r="D277" s="13">
        <v>-8.9656990752094989E-3</v>
      </c>
      <c r="E277" s="13">
        <v>6.0472301450433363E-2</v>
      </c>
      <c r="F277" s="13">
        <v>-0.13128219687435472</v>
      </c>
      <c r="G277" s="13">
        <v>-0.10833979791940429</v>
      </c>
      <c r="H277" s="13">
        <v>-2.6881392641153745E-2</v>
      </c>
      <c r="I277" s="13">
        <v>-2.6792780847437525E-2</v>
      </c>
      <c r="J277" s="13">
        <v>1.7585616569283369E-2</v>
      </c>
      <c r="K277" s="13">
        <v>5.3674783464710885E-2</v>
      </c>
      <c r="L277" s="15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6"/>
    </row>
    <row r="278" spans="1:65">
      <c r="A278" s="30"/>
      <c r="B278" s="46" t="s">
        <v>286</v>
      </c>
      <c r="C278" s="47"/>
      <c r="D278" s="45">
        <v>0.11</v>
      </c>
      <c r="E278" s="45">
        <v>0.99</v>
      </c>
      <c r="F278" s="45">
        <v>1.43</v>
      </c>
      <c r="G278" s="45">
        <v>1.1399999999999999</v>
      </c>
      <c r="H278" s="45">
        <v>0.11</v>
      </c>
      <c r="I278" s="45">
        <v>0.11</v>
      </c>
      <c r="J278" s="45">
        <v>0.45</v>
      </c>
      <c r="K278" s="45">
        <v>0.9</v>
      </c>
      <c r="L278" s="15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6"/>
    </row>
    <row r="279" spans="1:65">
      <c r="B279" s="31"/>
      <c r="C279" s="20"/>
      <c r="D279" s="20"/>
      <c r="E279" s="20"/>
      <c r="F279" s="20"/>
      <c r="G279" s="20"/>
      <c r="H279" s="20"/>
      <c r="I279" s="20"/>
      <c r="J279" s="20"/>
      <c r="K279" s="20"/>
      <c r="BM279" s="56"/>
    </row>
    <row r="280" spans="1:65" ht="15">
      <c r="B280" s="8" t="s">
        <v>585</v>
      </c>
      <c r="BM280" s="28" t="s">
        <v>67</v>
      </c>
    </row>
    <row r="281" spans="1:65" ht="15">
      <c r="A281" s="25" t="s">
        <v>36</v>
      </c>
      <c r="B281" s="18" t="s">
        <v>119</v>
      </c>
      <c r="C281" s="15" t="s">
        <v>120</v>
      </c>
      <c r="D281" s="16" t="s">
        <v>243</v>
      </c>
      <c r="E281" s="17" t="s">
        <v>243</v>
      </c>
      <c r="F281" s="17" t="s">
        <v>243</v>
      </c>
      <c r="G281" s="17" t="s">
        <v>243</v>
      </c>
      <c r="H281" s="17" t="s">
        <v>243</v>
      </c>
      <c r="I281" s="17" t="s">
        <v>243</v>
      </c>
      <c r="J281" s="17" t="s">
        <v>243</v>
      </c>
      <c r="K281" s="17" t="s">
        <v>243</v>
      </c>
      <c r="L281" s="15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</v>
      </c>
    </row>
    <row r="282" spans="1:65">
      <c r="A282" s="30"/>
      <c r="B282" s="19" t="s">
        <v>244</v>
      </c>
      <c r="C282" s="9" t="s">
        <v>244</v>
      </c>
      <c r="D282" s="151" t="s">
        <v>247</v>
      </c>
      <c r="E282" s="152" t="s">
        <v>248</v>
      </c>
      <c r="F282" s="152" t="s">
        <v>251</v>
      </c>
      <c r="G282" s="152" t="s">
        <v>255</v>
      </c>
      <c r="H282" s="152" t="s">
        <v>259</v>
      </c>
      <c r="I282" s="152" t="s">
        <v>260</v>
      </c>
      <c r="J282" s="152" t="s">
        <v>266</v>
      </c>
      <c r="K282" s="152" t="s">
        <v>273</v>
      </c>
      <c r="L282" s="15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 t="s">
        <v>3</v>
      </c>
    </row>
    <row r="283" spans="1:65">
      <c r="A283" s="30"/>
      <c r="B283" s="19"/>
      <c r="C283" s="9"/>
      <c r="D283" s="10" t="s">
        <v>290</v>
      </c>
      <c r="E283" s="11" t="s">
        <v>290</v>
      </c>
      <c r="F283" s="11" t="s">
        <v>290</v>
      </c>
      <c r="G283" s="11" t="s">
        <v>290</v>
      </c>
      <c r="H283" s="11" t="s">
        <v>312</v>
      </c>
      <c r="I283" s="11" t="s">
        <v>290</v>
      </c>
      <c r="J283" s="11" t="s">
        <v>290</v>
      </c>
      <c r="K283" s="11" t="s">
        <v>290</v>
      </c>
      <c r="L283" s="15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2</v>
      </c>
    </row>
    <row r="284" spans="1:65">
      <c r="A284" s="30"/>
      <c r="B284" s="19"/>
      <c r="C284" s="9"/>
      <c r="D284" s="26" t="s">
        <v>125</v>
      </c>
      <c r="E284" s="26" t="s">
        <v>315</v>
      </c>
      <c r="F284" s="26" t="s">
        <v>314</v>
      </c>
      <c r="G284" s="26" t="s">
        <v>318</v>
      </c>
      <c r="H284" s="26" t="s">
        <v>314</v>
      </c>
      <c r="I284" s="26" t="s">
        <v>316</v>
      </c>
      <c r="J284" s="26" t="s">
        <v>318</v>
      </c>
      <c r="K284" s="26" t="s">
        <v>279</v>
      </c>
      <c r="L284" s="15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3</v>
      </c>
    </row>
    <row r="285" spans="1:65">
      <c r="A285" s="30"/>
      <c r="B285" s="18">
        <v>1</v>
      </c>
      <c r="C285" s="14">
        <v>1</v>
      </c>
      <c r="D285" s="21">
        <v>0.9930000000000001</v>
      </c>
      <c r="E285" s="21">
        <v>1.0377773918227651</v>
      </c>
      <c r="F285" s="21">
        <v>0.89</v>
      </c>
      <c r="G285" s="157">
        <v>0.81</v>
      </c>
      <c r="H285" s="21">
        <v>0.9</v>
      </c>
      <c r="I285" s="21">
        <v>0.92246700000000015</v>
      </c>
      <c r="J285" s="21">
        <v>0.98</v>
      </c>
      <c r="K285" s="157">
        <v>1.03</v>
      </c>
      <c r="L285" s="15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9">
        <v>1</v>
      </c>
      <c r="C286" s="9">
        <v>2</v>
      </c>
      <c r="D286" s="11">
        <v>0.9900000000000001</v>
      </c>
      <c r="E286" s="11">
        <v>1.0845987781150401</v>
      </c>
      <c r="F286" s="11">
        <v>0.94</v>
      </c>
      <c r="G286" s="11">
        <v>0.96</v>
      </c>
      <c r="H286" s="11">
        <v>1</v>
      </c>
      <c r="I286" s="11">
        <v>0.87407100000000004</v>
      </c>
      <c r="J286" s="11">
        <v>0.95</v>
      </c>
      <c r="K286" s="155">
        <v>1.1200000000000001</v>
      </c>
      <c r="L286" s="15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28">
        <v>55</v>
      </c>
    </row>
    <row r="287" spans="1:65">
      <c r="A287" s="30"/>
      <c r="B287" s="19">
        <v>1</v>
      </c>
      <c r="C287" s="9">
        <v>3</v>
      </c>
      <c r="D287" s="11">
        <v>0.99900000000000011</v>
      </c>
      <c r="E287" s="11">
        <v>1.025799050525555</v>
      </c>
      <c r="F287" s="11">
        <v>0.83</v>
      </c>
      <c r="G287" s="11">
        <v>0.9900000000000001</v>
      </c>
      <c r="H287" s="11">
        <v>1.1000000000000001</v>
      </c>
      <c r="I287" s="11">
        <v>0.91908800000000002</v>
      </c>
      <c r="J287" s="11">
        <v>0.94</v>
      </c>
      <c r="K287" s="155">
        <v>1.08</v>
      </c>
      <c r="L287" s="15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28">
        <v>16</v>
      </c>
    </row>
    <row r="288" spans="1:65">
      <c r="A288" s="30"/>
      <c r="B288" s="19">
        <v>1</v>
      </c>
      <c r="C288" s="9">
        <v>4</v>
      </c>
      <c r="D288" s="11">
        <v>0.97699999999999987</v>
      </c>
      <c r="E288" s="11">
        <v>1.0685199598018249</v>
      </c>
      <c r="F288" s="11">
        <v>0.96</v>
      </c>
      <c r="G288" s="11">
        <v>0.96</v>
      </c>
      <c r="H288" s="11">
        <v>1</v>
      </c>
      <c r="I288" s="11">
        <v>0.85783000000000009</v>
      </c>
      <c r="J288" s="11">
        <v>0.96</v>
      </c>
      <c r="K288" s="155">
        <v>1.1299999999999999</v>
      </c>
      <c r="L288" s="15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28">
        <v>0.97144249441452823</v>
      </c>
    </row>
    <row r="289" spans="1:65">
      <c r="A289" s="30"/>
      <c r="B289" s="19">
        <v>1</v>
      </c>
      <c r="C289" s="9">
        <v>5</v>
      </c>
      <c r="D289" s="11">
        <v>0.9900000000000001</v>
      </c>
      <c r="E289" s="11">
        <v>1.0729939896676801</v>
      </c>
      <c r="F289" s="11">
        <v>0.94</v>
      </c>
      <c r="G289" s="11">
        <v>1.01</v>
      </c>
      <c r="H289" s="11">
        <v>0.9</v>
      </c>
      <c r="I289" s="11">
        <v>0.89717900000000017</v>
      </c>
      <c r="J289" s="11">
        <v>1</v>
      </c>
      <c r="K289" s="155">
        <v>1.1400000000000001</v>
      </c>
      <c r="L289" s="15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28">
        <v>82</v>
      </c>
    </row>
    <row r="290" spans="1:65">
      <c r="A290" s="30"/>
      <c r="B290" s="19">
        <v>1</v>
      </c>
      <c r="C290" s="9">
        <v>6</v>
      </c>
      <c r="D290" s="11">
        <v>1.0069999999999999</v>
      </c>
      <c r="E290" s="11">
        <v>1.071307595477315</v>
      </c>
      <c r="F290" s="11">
        <v>0.98</v>
      </c>
      <c r="G290" s="11"/>
      <c r="H290" s="11">
        <v>1</v>
      </c>
      <c r="I290" s="11">
        <v>0.86295299999999997</v>
      </c>
      <c r="J290" s="11">
        <v>1</v>
      </c>
      <c r="K290" s="155">
        <v>1.1200000000000001</v>
      </c>
      <c r="L290" s="15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6"/>
    </row>
    <row r="291" spans="1:65">
      <c r="A291" s="30"/>
      <c r="B291" s="20" t="s">
        <v>282</v>
      </c>
      <c r="C291" s="12"/>
      <c r="D291" s="22">
        <v>0.99266666666666659</v>
      </c>
      <c r="E291" s="22">
        <v>1.0601661275683634</v>
      </c>
      <c r="F291" s="22">
        <v>0.92333333333333345</v>
      </c>
      <c r="G291" s="22">
        <v>0.94600000000000006</v>
      </c>
      <c r="H291" s="22">
        <v>0.98333333333333339</v>
      </c>
      <c r="I291" s="22">
        <v>0.88893133333333341</v>
      </c>
      <c r="J291" s="22">
        <v>0.97166666666666668</v>
      </c>
      <c r="K291" s="22">
        <v>1.1033333333333333</v>
      </c>
      <c r="L291" s="15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6"/>
    </row>
    <row r="292" spans="1:65">
      <c r="A292" s="30"/>
      <c r="B292" s="3" t="s">
        <v>283</v>
      </c>
      <c r="C292" s="29"/>
      <c r="D292" s="11">
        <v>0.99150000000000005</v>
      </c>
      <c r="E292" s="11">
        <v>1.06991377763957</v>
      </c>
      <c r="F292" s="11">
        <v>0.94</v>
      </c>
      <c r="G292" s="11">
        <v>0.96</v>
      </c>
      <c r="H292" s="11">
        <v>1</v>
      </c>
      <c r="I292" s="11">
        <v>0.88562500000000011</v>
      </c>
      <c r="J292" s="11">
        <v>0.97</v>
      </c>
      <c r="K292" s="11">
        <v>1.1200000000000001</v>
      </c>
      <c r="L292" s="15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6"/>
    </row>
    <row r="293" spans="1:65">
      <c r="A293" s="30"/>
      <c r="B293" s="3" t="s">
        <v>284</v>
      </c>
      <c r="C293" s="29"/>
      <c r="D293" s="23">
        <v>1.0053191864610312E-2</v>
      </c>
      <c r="E293" s="23">
        <v>2.2968581809413878E-2</v>
      </c>
      <c r="F293" s="23">
        <v>5.465040408511785E-2</v>
      </c>
      <c r="G293" s="23">
        <v>7.893034904268445E-2</v>
      </c>
      <c r="H293" s="23">
        <v>7.5277265270908111E-2</v>
      </c>
      <c r="I293" s="23">
        <v>2.8160560127005078E-2</v>
      </c>
      <c r="J293" s="23">
        <v>2.562550812504345E-2</v>
      </c>
      <c r="K293" s="23">
        <v>4.1311822359545787E-2</v>
      </c>
      <c r="L293" s="212"/>
      <c r="M293" s="213"/>
      <c r="N293" s="213"/>
      <c r="O293" s="213"/>
      <c r="P293" s="213"/>
      <c r="Q293" s="213"/>
      <c r="R293" s="213"/>
      <c r="S293" s="213"/>
      <c r="T293" s="213"/>
      <c r="U293" s="213"/>
      <c r="V293" s="213"/>
      <c r="W293" s="213"/>
      <c r="X293" s="213"/>
      <c r="Y293" s="213"/>
      <c r="Z293" s="213"/>
      <c r="AA293" s="213"/>
      <c r="AB293" s="213"/>
      <c r="AC293" s="213"/>
      <c r="AD293" s="213"/>
      <c r="AE293" s="213"/>
      <c r="AF293" s="213"/>
      <c r="AG293" s="213"/>
      <c r="AH293" s="213"/>
      <c r="AI293" s="213"/>
      <c r="AJ293" s="213"/>
      <c r="AK293" s="213"/>
      <c r="AL293" s="213"/>
      <c r="AM293" s="213"/>
      <c r="AN293" s="213"/>
      <c r="AO293" s="213"/>
      <c r="AP293" s="213"/>
      <c r="AQ293" s="213"/>
      <c r="AR293" s="213"/>
      <c r="AS293" s="213"/>
      <c r="AT293" s="213"/>
      <c r="AU293" s="213"/>
      <c r="AV293" s="213"/>
      <c r="AW293" s="213"/>
      <c r="AX293" s="213"/>
      <c r="AY293" s="213"/>
      <c r="AZ293" s="213"/>
      <c r="BA293" s="213"/>
      <c r="BB293" s="213"/>
      <c r="BC293" s="213"/>
      <c r="BD293" s="213"/>
      <c r="BE293" s="213"/>
      <c r="BF293" s="213"/>
      <c r="BG293" s="213"/>
      <c r="BH293" s="213"/>
      <c r="BI293" s="213"/>
      <c r="BJ293" s="213"/>
      <c r="BK293" s="213"/>
      <c r="BL293" s="213"/>
      <c r="BM293" s="57"/>
    </row>
    <row r="294" spans="1:65">
      <c r="A294" s="30"/>
      <c r="B294" s="3" t="s">
        <v>87</v>
      </c>
      <c r="C294" s="29"/>
      <c r="D294" s="13">
        <v>1.0127459903905621E-2</v>
      </c>
      <c r="E294" s="13">
        <v>2.166507796480489E-2</v>
      </c>
      <c r="F294" s="13">
        <v>5.9188163269080697E-2</v>
      </c>
      <c r="G294" s="13">
        <v>8.3435886937298573E-2</v>
      </c>
      <c r="H294" s="13">
        <v>7.6553151122957394E-2</v>
      </c>
      <c r="I294" s="13">
        <v>3.1679117465021757E-2</v>
      </c>
      <c r="J294" s="13">
        <v>2.6372735634693088E-2</v>
      </c>
      <c r="K294" s="13">
        <v>3.7442739298681985E-2</v>
      </c>
      <c r="L294" s="15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56"/>
    </row>
    <row r="295" spans="1:65">
      <c r="A295" s="30"/>
      <c r="B295" s="3" t="s">
        <v>285</v>
      </c>
      <c r="C295" s="29"/>
      <c r="D295" s="13">
        <v>2.1848099474925498E-2</v>
      </c>
      <c r="E295" s="13">
        <v>9.1331842763690663E-2</v>
      </c>
      <c r="F295" s="13">
        <v>-4.9523426613316213E-2</v>
      </c>
      <c r="G295" s="13">
        <v>-2.6190427699852581E-2</v>
      </c>
      <c r="H295" s="13">
        <v>1.2240394039970015E-2</v>
      </c>
      <c r="I295" s="13">
        <v>-8.493674258188888E-2</v>
      </c>
      <c r="J295" s="13">
        <v>2.3076224627538444E-4</v>
      </c>
      <c r="K295" s="13">
        <v>0.13576803534654247</v>
      </c>
      <c r="L295" s="15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56"/>
    </row>
    <row r="296" spans="1:65">
      <c r="A296" s="30"/>
      <c r="B296" s="46" t="s">
        <v>286</v>
      </c>
      <c r="C296" s="47"/>
      <c r="D296" s="45">
        <v>0.24</v>
      </c>
      <c r="E296" s="45">
        <v>1.3</v>
      </c>
      <c r="F296" s="45">
        <v>0.85</v>
      </c>
      <c r="G296" s="45">
        <v>0.5</v>
      </c>
      <c r="H296" s="45">
        <v>0.09</v>
      </c>
      <c r="I296" s="45">
        <v>1.39</v>
      </c>
      <c r="J296" s="45">
        <v>0.09</v>
      </c>
      <c r="K296" s="45">
        <v>1.98</v>
      </c>
      <c r="L296" s="15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56"/>
    </row>
    <row r="297" spans="1:65">
      <c r="B297" s="31"/>
      <c r="C297" s="20"/>
      <c r="D297" s="20"/>
      <c r="E297" s="20"/>
      <c r="F297" s="20"/>
      <c r="G297" s="20"/>
      <c r="H297" s="20"/>
      <c r="I297" s="20"/>
      <c r="J297" s="20"/>
      <c r="K297" s="20"/>
      <c r="BM297" s="56"/>
    </row>
    <row r="298" spans="1:65" ht="15">
      <c r="B298" s="8" t="s">
        <v>586</v>
      </c>
      <c r="BM298" s="28" t="s">
        <v>67</v>
      </c>
    </row>
    <row r="299" spans="1:65" ht="15">
      <c r="A299" s="25" t="s">
        <v>39</v>
      </c>
      <c r="B299" s="18" t="s">
        <v>119</v>
      </c>
      <c r="C299" s="15" t="s">
        <v>120</v>
      </c>
      <c r="D299" s="16" t="s">
        <v>243</v>
      </c>
      <c r="E299" s="17" t="s">
        <v>243</v>
      </c>
      <c r="F299" s="17" t="s">
        <v>243</v>
      </c>
      <c r="G299" s="17" t="s">
        <v>243</v>
      </c>
      <c r="H299" s="17" t="s">
        <v>243</v>
      </c>
      <c r="I299" s="17" t="s">
        <v>243</v>
      </c>
      <c r="J299" s="17" t="s">
        <v>243</v>
      </c>
      <c r="K299" s="17" t="s">
        <v>243</v>
      </c>
      <c r="L299" s="15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</v>
      </c>
    </row>
    <row r="300" spans="1:65">
      <c r="A300" s="30"/>
      <c r="B300" s="19" t="s">
        <v>244</v>
      </c>
      <c r="C300" s="9" t="s">
        <v>244</v>
      </c>
      <c r="D300" s="151" t="s">
        <v>247</v>
      </c>
      <c r="E300" s="152" t="s">
        <v>248</v>
      </c>
      <c r="F300" s="152" t="s">
        <v>251</v>
      </c>
      <c r="G300" s="152" t="s">
        <v>255</v>
      </c>
      <c r="H300" s="152" t="s">
        <v>259</v>
      </c>
      <c r="I300" s="152" t="s">
        <v>260</v>
      </c>
      <c r="J300" s="152" t="s">
        <v>266</v>
      </c>
      <c r="K300" s="152" t="s">
        <v>273</v>
      </c>
      <c r="L300" s="15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 t="s">
        <v>3</v>
      </c>
    </row>
    <row r="301" spans="1:65">
      <c r="A301" s="30"/>
      <c r="B301" s="19"/>
      <c r="C301" s="9"/>
      <c r="D301" s="10" t="s">
        <v>290</v>
      </c>
      <c r="E301" s="11" t="s">
        <v>290</v>
      </c>
      <c r="F301" s="11" t="s">
        <v>290</v>
      </c>
      <c r="G301" s="11" t="s">
        <v>290</v>
      </c>
      <c r="H301" s="11" t="s">
        <v>312</v>
      </c>
      <c r="I301" s="11" t="s">
        <v>290</v>
      </c>
      <c r="J301" s="11" t="s">
        <v>290</v>
      </c>
      <c r="K301" s="11" t="s">
        <v>290</v>
      </c>
      <c r="L301" s="15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</v>
      </c>
    </row>
    <row r="302" spans="1:65">
      <c r="A302" s="30"/>
      <c r="B302" s="19"/>
      <c r="C302" s="9"/>
      <c r="D302" s="26" t="s">
        <v>125</v>
      </c>
      <c r="E302" s="26" t="s">
        <v>315</v>
      </c>
      <c r="F302" s="26" t="s">
        <v>314</v>
      </c>
      <c r="G302" s="26" t="s">
        <v>318</v>
      </c>
      <c r="H302" s="26" t="s">
        <v>314</v>
      </c>
      <c r="I302" s="26" t="s">
        <v>316</v>
      </c>
      <c r="J302" s="26" t="s">
        <v>318</v>
      </c>
      <c r="K302" s="26" t="s">
        <v>279</v>
      </c>
      <c r="L302" s="15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2</v>
      </c>
    </row>
    <row r="303" spans="1:65">
      <c r="A303" s="30"/>
      <c r="B303" s="18">
        <v>1</v>
      </c>
      <c r="C303" s="14">
        <v>1</v>
      </c>
      <c r="D303" s="21">
        <v>0.99600000000000011</v>
      </c>
      <c r="E303" s="154">
        <v>1.6188121303048999</v>
      </c>
      <c r="F303" s="21">
        <v>0.74</v>
      </c>
      <c r="G303" s="157">
        <v>0.76</v>
      </c>
      <c r="H303" s="154">
        <v>1</v>
      </c>
      <c r="I303" s="21">
        <v>1.1256300000000001</v>
      </c>
      <c r="J303" s="21">
        <v>0.86</v>
      </c>
      <c r="K303" s="21">
        <v>0.92800000000000005</v>
      </c>
      <c r="L303" s="15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1</v>
      </c>
    </row>
    <row r="304" spans="1:65">
      <c r="A304" s="30"/>
      <c r="B304" s="19">
        <v>1</v>
      </c>
      <c r="C304" s="9">
        <v>2</v>
      </c>
      <c r="D304" s="11">
        <v>0.95099999999999996</v>
      </c>
      <c r="E304" s="155">
        <v>1.6695565980134099</v>
      </c>
      <c r="F304" s="11">
        <v>0.77</v>
      </c>
      <c r="G304" s="11">
        <v>0.93</v>
      </c>
      <c r="H304" s="155">
        <v>1</v>
      </c>
      <c r="I304" s="11">
        <v>1.06403</v>
      </c>
      <c r="J304" s="11">
        <v>0.86</v>
      </c>
      <c r="K304" s="11">
        <v>1</v>
      </c>
      <c r="L304" s="15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56</v>
      </c>
    </row>
    <row r="305" spans="1:65">
      <c r="A305" s="30"/>
      <c r="B305" s="19">
        <v>1</v>
      </c>
      <c r="C305" s="9">
        <v>3</v>
      </c>
      <c r="D305" s="11">
        <v>1.018</v>
      </c>
      <c r="E305" s="155">
        <v>1.6479511980681449</v>
      </c>
      <c r="F305" s="156">
        <v>0.67</v>
      </c>
      <c r="G305" s="11">
        <v>0.94</v>
      </c>
      <c r="H305" s="155">
        <v>1</v>
      </c>
      <c r="I305" s="11">
        <v>1.06403</v>
      </c>
      <c r="J305" s="11">
        <v>0.82</v>
      </c>
      <c r="K305" s="11">
        <v>0.95</v>
      </c>
      <c r="L305" s="15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28">
        <v>16</v>
      </c>
    </row>
    <row r="306" spans="1:65">
      <c r="A306" s="30"/>
      <c r="B306" s="19">
        <v>1</v>
      </c>
      <c r="C306" s="9">
        <v>4</v>
      </c>
      <c r="D306" s="11">
        <v>1.008</v>
      </c>
      <c r="E306" s="155">
        <v>1.5910810479652699</v>
      </c>
      <c r="F306" s="11">
        <v>0.76</v>
      </c>
      <c r="G306" s="11">
        <v>0.94</v>
      </c>
      <c r="H306" s="155">
        <v>1</v>
      </c>
      <c r="I306" s="11">
        <v>1.0441200000000002</v>
      </c>
      <c r="J306" s="11">
        <v>0.85</v>
      </c>
      <c r="K306" s="11">
        <v>1</v>
      </c>
      <c r="L306" s="15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28">
        <v>0.93535305555555548</v>
      </c>
    </row>
    <row r="307" spans="1:65">
      <c r="A307" s="30"/>
      <c r="B307" s="19">
        <v>1</v>
      </c>
      <c r="C307" s="9">
        <v>5</v>
      </c>
      <c r="D307" s="11">
        <v>0.98599999999999999</v>
      </c>
      <c r="E307" s="155">
        <v>1.6945448353235599</v>
      </c>
      <c r="F307" s="11">
        <v>0.76</v>
      </c>
      <c r="G307" s="11">
        <v>0.98</v>
      </c>
      <c r="H307" s="155">
        <v>0.9</v>
      </c>
      <c r="I307" s="11">
        <v>1.1053900000000001</v>
      </c>
      <c r="J307" s="11">
        <v>0.85</v>
      </c>
      <c r="K307" s="11">
        <v>1.03</v>
      </c>
      <c r="L307" s="15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28">
        <v>83</v>
      </c>
    </row>
    <row r="308" spans="1:65">
      <c r="A308" s="30"/>
      <c r="B308" s="19">
        <v>1</v>
      </c>
      <c r="C308" s="9">
        <v>6</v>
      </c>
      <c r="D308" s="11">
        <v>0.98599999999999999</v>
      </c>
      <c r="E308" s="155">
        <v>1.6211726467437799</v>
      </c>
      <c r="F308" s="11">
        <v>0.79</v>
      </c>
      <c r="G308" s="11"/>
      <c r="H308" s="155">
        <v>0.9</v>
      </c>
      <c r="I308" s="11">
        <v>1.0275100000000001</v>
      </c>
      <c r="J308" s="11">
        <v>0.88</v>
      </c>
      <c r="K308" s="11">
        <v>1</v>
      </c>
      <c r="L308" s="15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6"/>
    </row>
    <row r="309" spans="1:65">
      <c r="A309" s="30"/>
      <c r="B309" s="20" t="s">
        <v>282</v>
      </c>
      <c r="C309" s="12"/>
      <c r="D309" s="22">
        <v>0.99083333333333323</v>
      </c>
      <c r="E309" s="22">
        <v>1.6405197427365108</v>
      </c>
      <c r="F309" s="22">
        <v>0.74833333333333341</v>
      </c>
      <c r="G309" s="22">
        <v>0.90999999999999992</v>
      </c>
      <c r="H309" s="22">
        <v>0.96666666666666679</v>
      </c>
      <c r="I309" s="22">
        <v>1.071785</v>
      </c>
      <c r="J309" s="22">
        <v>0.85333333333333339</v>
      </c>
      <c r="K309" s="22">
        <v>0.98466666666666669</v>
      </c>
      <c r="L309" s="15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6"/>
    </row>
    <row r="310" spans="1:65">
      <c r="A310" s="30"/>
      <c r="B310" s="3" t="s">
        <v>283</v>
      </c>
      <c r="C310" s="29"/>
      <c r="D310" s="11">
        <v>0.9910000000000001</v>
      </c>
      <c r="E310" s="11">
        <v>1.6345619224059624</v>
      </c>
      <c r="F310" s="11">
        <v>0.76</v>
      </c>
      <c r="G310" s="11">
        <v>0.94</v>
      </c>
      <c r="H310" s="11">
        <v>1</v>
      </c>
      <c r="I310" s="11">
        <v>1.06403</v>
      </c>
      <c r="J310" s="11">
        <v>0.85499999999999998</v>
      </c>
      <c r="K310" s="11">
        <v>1</v>
      </c>
      <c r="L310" s="15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6"/>
    </row>
    <row r="311" spans="1:65">
      <c r="A311" s="30"/>
      <c r="B311" s="3" t="s">
        <v>284</v>
      </c>
      <c r="C311" s="29"/>
      <c r="D311" s="23">
        <v>2.3207039162001425E-2</v>
      </c>
      <c r="E311" s="23">
        <v>3.7700905090657384E-2</v>
      </c>
      <c r="F311" s="23">
        <v>4.1673332800085311E-2</v>
      </c>
      <c r="G311" s="23">
        <v>8.6023252670426251E-2</v>
      </c>
      <c r="H311" s="23">
        <v>5.1639777949432211E-2</v>
      </c>
      <c r="I311" s="23">
        <v>3.7079611513606767E-2</v>
      </c>
      <c r="J311" s="23">
        <v>1.9663841605003517E-2</v>
      </c>
      <c r="K311" s="23">
        <v>3.7876993896911439E-2</v>
      </c>
      <c r="L311" s="15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56"/>
    </row>
    <row r="312" spans="1:65">
      <c r="A312" s="30"/>
      <c r="B312" s="3" t="s">
        <v>87</v>
      </c>
      <c r="C312" s="29"/>
      <c r="D312" s="13">
        <v>2.342173843095182E-2</v>
      </c>
      <c r="E312" s="13">
        <v>2.2981073685690259E-2</v>
      </c>
      <c r="F312" s="13">
        <v>5.5688195278510433E-2</v>
      </c>
      <c r="G312" s="13">
        <v>9.4531046890578299E-2</v>
      </c>
      <c r="H312" s="13">
        <v>5.3420459947688487E-2</v>
      </c>
      <c r="I312" s="13">
        <v>3.4596128433973944E-2</v>
      </c>
      <c r="J312" s="13">
        <v>2.3043564380863496E-2</v>
      </c>
      <c r="K312" s="13">
        <v>3.8466818446423259E-2</v>
      </c>
      <c r="L312" s="15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56"/>
    </row>
    <row r="313" spans="1:65">
      <c r="A313" s="30"/>
      <c r="B313" s="3" t="s">
        <v>285</v>
      </c>
      <c r="C313" s="29"/>
      <c r="D313" s="13">
        <v>5.9314798244631817E-2</v>
      </c>
      <c r="E313" s="13">
        <v>0.75390429634307399</v>
      </c>
      <c r="F313" s="13">
        <v>-0.19994559392457556</v>
      </c>
      <c r="G313" s="13">
        <v>-2.7105332478437272E-2</v>
      </c>
      <c r="H313" s="13">
        <v>3.3477851945982628E-2</v>
      </c>
      <c r="I313" s="13">
        <v>0.14586144091164632</v>
      </c>
      <c r="J313" s="13">
        <v>-8.7688516902856839E-2</v>
      </c>
      <c r="K313" s="13">
        <v>5.2721922292562784E-2</v>
      </c>
      <c r="L313" s="15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56"/>
    </row>
    <row r="314" spans="1:65">
      <c r="A314" s="30"/>
      <c r="B314" s="46" t="s">
        <v>286</v>
      </c>
      <c r="C314" s="47"/>
      <c r="D314" s="45">
        <v>0.05</v>
      </c>
      <c r="E314" s="45">
        <v>5.08</v>
      </c>
      <c r="F314" s="45">
        <v>1.83</v>
      </c>
      <c r="G314" s="45">
        <v>0.57999999999999996</v>
      </c>
      <c r="H314" s="45" t="s">
        <v>287</v>
      </c>
      <c r="I314" s="45">
        <v>0.67</v>
      </c>
      <c r="J314" s="45">
        <v>1.02</v>
      </c>
      <c r="K314" s="45">
        <v>0</v>
      </c>
      <c r="L314" s="15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56"/>
    </row>
    <row r="315" spans="1:65">
      <c r="B315" s="31" t="s">
        <v>327</v>
      </c>
      <c r="C315" s="20"/>
      <c r="D315" s="20"/>
      <c r="E315" s="20"/>
      <c r="F315" s="20"/>
      <c r="G315" s="20"/>
      <c r="H315" s="20"/>
      <c r="I315" s="20"/>
      <c r="J315" s="20"/>
      <c r="K315" s="20"/>
      <c r="BM315" s="56"/>
    </row>
    <row r="316" spans="1:65">
      <c r="BM316" s="56"/>
    </row>
    <row r="317" spans="1:65" ht="15">
      <c r="B317" s="8" t="s">
        <v>587</v>
      </c>
      <c r="BM317" s="28" t="s">
        <v>67</v>
      </c>
    </row>
    <row r="318" spans="1:65" ht="15">
      <c r="A318" s="25" t="s">
        <v>52</v>
      </c>
      <c r="B318" s="18" t="s">
        <v>119</v>
      </c>
      <c r="C318" s="15" t="s">
        <v>120</v>
      </c>
      <c r="D318" s="16" t="s">
        <v>243</v>
      </c>
      <c r="E318" s="17" t="s">
        <v>243</v>
      </c>
      <c r="F318" s="17" t="s">
        <v>243</v>
      </c>
      <c r="G318" s="17" t="s">
        <v>243</v>
      </c>
      <c r="H318" s="17" t="s">
        <v>243</v>
      </c>
      <c r="I318" s="17" t="s">
        <v>243</v>
      </c>
      <c r="J318" s="17" t="s">
        <v>243</v>
      </c>
      <c r="K318" s="17" t="s">
        <v>243</v>
      </c>
      <c r="L318" s="17" t="s">
        <v>243</v>
      </c>
      <c r="M318" s="17" t="s">
        <v>243</v>
      </c>
      <c r="N318" s="17" t="s">
        <v>243</v>
      </c>
      <c r="O318" s="17" t="s">
        <v>243</v>
      </c>
      <c r="P318" s="17" t="s">
        <v>243</v>
      </c>
      <c r="Q318" s="17" t="s">
        <v>243</v>
      </c>
      <c r="R318" s="17" t="s">
        <v>243</v>
      </c>
      <c r="S318" s="17" t="s">
        <v>243</v>
      </c>
      <c r="T318" s="17" t="s">
        <v>243</v>
      </c>
      <c r="U318" s="17" t="s">
        <v>243</v>
      </c>
      <c r="V318" s="17" t="s">
        <v>243</v>
      </c>
      <c r="W318" s="17" t="s">
        <v>243</v>
      </c>
      <c r="X318" s="17" t="s">
        <v>243</v>
      </c>
      <c r="Y318" s="17" t="s">
        <v>243</v>
      </c>
      <c r="Z318" s="17" t="s">
        <v>243</v>
      </c>
      <c r="AA318" s="17" t="s">
        <v>243</v>
      </c>
      <c r="AB318" s="17" t="s">
        <v>243</v>
      </c>
      <c r="AC318" s="17" t="s">
        <v>243</v>
      </c>
      <c r="AD318" s="17" t="s">
        <v>243</v>
      </c>
      <c r="AE318" s="17" t="s">
        <v>243</v>
      </c>
      <c r="AF318" s="17" t="s">
        <v>243</v>
      </c>
      <c r="AG318" s="15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</v>
      </c>
    </row>
    <row r="319" spans="1:65">
      <c r="A319" s="30"/>
      <c r="B319" s="19" t="s">
        <v>244</v>
      </c>
      <c r="C319" s="9" t="s">
        <v>244</v>
      </c>
      <c r="D319" s="151" t="s">
        <v>246</v>
      </c>
      <c r="E319" s="152" t="s">
        <v>247</v>
      </c>
      <c r="F319" s="152" t="s">
        <v>248</v>
      </c>
      <c r="G319" s="152" t="s">
        <v>249</v>
      </c>
      <c r="H319" s="152" t="s">
        <v>250</v>
      </c>
      <c r="I319" s="152" t="s">
        <v>251</v>
      </c>
      <c r="J319" s="152" t="s">
        <v>252</v>
      </c>
      <c r="K319" s="152" t="s">
        <v>253</v>
      </c>
      <c r="L319" s="152" t="s">
        <v>254</v>
      </c>
      <c r="M319" s="152" t="s">
        <v>255</v>
      </c>
      <c r="N319" s="152" t="s">
        <v>256</v>
      </c>
      <c r="O319" s="152" t="s">
        <v>257</v>
      </c>
      <c r="P319" s="152" t="s">
        <v>258</v>
      </c>
      <c r="Q319" s="152" t="s">
        <v>259</v>
      </c>
      <c r="R319" s="152" t="s">
        <v>260</v>
      </c>
      <c r="S319" s="152" t="s">
        <v>262</v>
      </c>
      <c r="T319" s="152" t="s">
        <v>263</v>
      </c>
      <c r="U319" s="152" t="s">
        <v>264</v>
      </c>
      <c r="V319" s="152" t="s">
        <v>265</v>
      </c>
      <c r="W319" s="152" t="s">
        <v>288</v>
      </c>
      <c r="X319" s="152" t="s">
        <v>266</v>
      </c>
      <c r="Y319" s="152" t="s">
        <v>267</v>
      </c>
      <c r="Z319" s="152" t="s">
        <v>268</v>
      </c>
      <c r="AA319" s="152" t="s">
        <v>269</v>
      </c>
      <c r="AB319" s="152" t="s">
        <v>270</v>
      </c>
      <c r="AC319" s="152" t="s">
        <v>271</v>
      </c>
      <c r="AD319" s="152" t="s">
        <v>272</v>
      </c>
      <c r="AE319" s="152" t="s">
        <v>273</v>
      </c>
      <c r="AF319" s="152" t="s">
        <v>274</v>
      </c>
      <c r="AG319" s="15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 t="s">
        <v>1</v>
      </c>
    </row>
    <row r="320" spans="1:65">
      <c r="A320" s="30"/>
      <c r="B320" s="19"/>
      <c r="C320" s="9"/>
      <c r="D320" s="10" t="s">
        <v>312</v>
      </c>
      <c r="E320" s="11" t="s">
        <v>290</v>
      </c>
      <c r="F320" s="11" t="s">
        <v>290</v>
      </c>
      <c r="G320" s="11" t="s">
        <v>290</v>
      </c>
      <c r="H320" s="11" t="s">
        <v>313</v>
      </c>
      <c r="I320" s="11" t="s">
        <v>313</v>
      </c>
      <c r="J320" s="11" t="s">
        <v>313</v>
      </c>
      <c r="K320" s="11" t="s">
        <v>312</v>
      </c>
      <c r="L320" s="11" t="s">
        <v>313</v>
      </c>
      <c r="M320" s="11" t="s">
        <v>313</v>
      </c>
      <c r="N320" s="11" t="s">
        <v>312</v>
      </c>
      <c r="O320" s="11" t="s">
        <v>313</v>
      </c>
      <c r="P320" s="11" t="s">
        <v>290</v>
      </c>
      <c r="Q320" s="11" t="s">
        <v>312</v>
      </c>
      <c r="R320" s="11" t="s">
        <v>313</v>
      </c>
      <c r="S320" s="11" t="s">
        <v>290</v>
      </c>
      <c r="T320" s="11" t="s">
        <v>290</v>
      </c>
      <c r="U320" s="11" t="s">
        <v>290</v>
      </c>
      <c r="V320" s="11" t="s">
        <v>290</v>
      </c>
      <c r="W320" s="11" t="s">
        <v>290</v>
      </c>
      <c r="X320" s="11" t="s">
        <v>313</v>
      </c>
      <c r="Y320" s="11" t="s">
        <v>312</v>
      </c>
      <c r="Z320" s="11" t="s">
        <v>312</v>
      </c>
      <c r="AA320" s="11" t="s">
        <v>290</v>
      </c>
      <c r="AB320" s="11" t="s">
        <v>312</v>
      </c>
      <c r="AC320" s="11" t="s">
        <v>312</v>
      </c>
      <c r="AD320" s="11" t="s">
        <v>290</v>
      </c>
      <c r="AE320" s="11" t="s">
        <v>313</v>
      </c>
      <c r="AF320" s="11" t="s">
        <v>312</v>
      </c>
      <c r="AG320" s="15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2</v>
      </c>
    </row>
    <row r="321" spans="1:65">
      <c r="A321" s="30"/>
      <c r="B321" s="19"/>
      <c r="C321" s="9"/>
      <c r="D321" s="26" t="s">
        <v>314</v>
      </c>
      <c r="E321" s="26" t="s">
        <v>125</v>
      </c>
      <c r="F321" s="26" t="s">
        <v>315</v>
      </c>
      <c r="G321" s="26" t="s">
        <v>315</v>
      </c>
      <c r="H321" s="26" t="s">
        <v>314</v>
      </c>
      <c r="I321" s="26" t="s">
        <v>314</v>
      </c>
      <c r="J321" s="26" t="s">
        <v>316</v>
      </c>
      <c r="K321" s="26" t="s">
        <v>317</v>
      </c>
      <c r="L321" s="26" t="s">
        <v>316</v>
      </c>
      <c r="M321" s="26" t="s">
        <v>318</v>
      </c>
      <c r="N321" s="26" t="s">
        <v>317</v>
      </c>
      <c r="O321" s="26" t="s">
        <v>316</v>
      </c>
      <c r="P321" s="26" t="s">
        <v>314</v>
      </c>
      <c r="Q321" s="26" t="s">
        <v>314</v>
      </c>
      <c r="R321" s="26" t="s">
        <v>316</v>
      </c>
      <c r="S321" s="26" t="s">
        <v>314</v>
      </c>
      <c r="T321" s="26" t="s">
        <v>314</v>
      </c>
      <c r="U321" s="26" t="s">
        <v>314</v>
      </c>
      <c r="V321" s="26" t="s">
        <v>314</v>
      </c>
      <c r="W321" s="26" t="s">
        <v>314</v>
      </c>
      <c r="X321" s="26" t="s">
        <v>318</v>
      </c>
      <c r="Y321" s="26" t="s">
        <v>316</v>
      </c>
      <c r="Z321" s="26" t="s">
        <v>316</v>
      </c>
      <c r="AA321" s="26" t="s">
        <v>280</v>
      </c>
      <c r="AB321" s="26" t="s">
        <v>315</v>
      </c>
      <c r="AC321" s="26" t="s">
        <v>314</v>
      </c>
      <c r="AD321" s="26" t="s">
        <v>314</v>
      </c>
      <c r="AE321" s="26" t="s">
        <v>279</v>
      </c>
      <c r="AF321" s="26" t="s">
        <v>316</v>
      </c>
      <c r="AG321" s="15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8">
        <v>3</v>
      </c>
    </row>
    <row r="322" spans="1:65">
      <c r="A322" s="30"/>
      <c r="B322" s="18">
        <v>1</v>
      </c>
      <c r="C322" s="14">
        <v>1</v>
      </c>
      <c r="D322" s="21">
        <v>11.24</v>
      </c>
      <c r="E322" s="21">
        <v>12</v>
      </c>
      <c r="F322" s="21">
        <v>11.287658382206091</v>
      </c>
      <c r="G322" s="154">
        <v>8.07</v>
      </c>
      <c r="H322" s="21">
        <v>10</v>
      </c>
      <c r="I322" s="21">
        <v>10.35</v>
      </c>
      <c r="J322" s="21">
        <v>11.68</v>
      </c>
      <c r="K322" s="21">
        <v>11.5</v>
      </c>
      <c r="L322" s="21">
        <v>11.27</v>
      </c>
      <c r="M322" s="154">
        <v>13.119999999999997</v>
      </c>
      <c r="N322" s="21">
        <v>12.480952835570706</v>
      </c>
      <c r="O322" s="21">
        <v>11.4847</v>
      </c>
      <c r="P322" s="21">
        <v>11.66</v>
      </c>
      <c r="Q322" s="21">
        <v>12.3</v>
      </c>
      <c r="R322" s="154">
        <v>15.686419999999998</v>
      </c>
      <c r="S322" s="21">
        <v>11.65</v>
      </c>
      <c r="T322" s="21">
        <v>11.15</v>
      </c>
      <c r="U322" s="21">
        <v>11.2</v>
      </c>
      <c r="V322" s="21">
        <v>11.95</v>
      </c>
      <c r="W322" s="21">
        <v>11.2</v>
      </c>
      <c r="X322" s="21">
        <v>11.54</v>
      </c>
      <c r="Y322" s="21" t="s">
        <v>301</v>
      </c>
      <c r="Z322" s="21">
        <v>11.25</v>
      </c>
      <c r="AA322" s="21">
        <v>10.66</v>
      </c>
      <c r="AB322" s="21">
        <v>12.15</v>
      </c>
      <c r="AC322" s="154">
        <v>9.1350999999999996</v>
      </c>
      <c r="AD322" s="21">
        <v>10.778</v>
      </c>
      <c r="AE322" s="21">
        <v>11.3</v>
      </c>
      <c r="AF322" s="21">
        <v>11.43055</v>
      </c>
      <c r="AG322" s="15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8">
        <v>1</v>
      </c>
    </row>
    <row r="323" spans="1:65">
      <c r="A323" s="30"/>
      <c r="B323" s="19">
        <v>1</v>
      </c>
      <c r="C323" s="9">
        <v>2</v>
      </c>
      <c r="D323" s="11">
        <v>11.25</v>
      </c>
      <c r="E323" s="11">
        <v>11.73</v>
      </c>
      <c r="F323" s="11">
        <v>11.147564988864833</v>
      </c>
      <c r="G323" s="155">
        <v>7.9</v>
      </c>
      <c r="H323" s="11">
        <v>10.3</v>
      </c>
      <c r="I323" s="11">
        <v>10.42</v>
      </c>
      <c r="J323" s="11">
        <v>11.51</v>
      </c>
      <c r="K323" s="11">
        <v>11.600000000000001</v>
      </c>
      <c r="L323" s="11">
        <v>11.78</v>
      </c>
      <c r="M323" s="155">
        <v>13.350000000000001</v>
      </c>
      <c r="N323" s="11">
        <v>12.102330172244796</v>
      </c>
      <c r="O323" s="11">
        <v>11.512</v>
      </c>
      <c r="P323" s="11">
        <v>11.25</v>
      </c>
      <c r="Q323" s="11">
        <v>12.3</v>
      </c>
      <c r="R323" s="155">
        <v>15.75126</v>
      </c>
      <c r="S323" s="11">
        <v>12</v>
      </c>
      <c r="T323" s="11">
        <v>10.95</v>
      </c>
      <c r="U323" s="11">
        <v>11.25</v>
      </c>
      <c r="V323" s="11">
        <v>11.6</v>
      </c>
      <c r="W323" s="11">
        <v>11.25</v>
      </c>
      <c r="X323" s="11">
        <v>11.53</v>
      </c>
      <c r="Y323" s="11" t="s">
        <v>301</v>
      </c>
      <c r="Z323" s="11">
        <v>11.26</v>
      </c>
      <c r="AA323" s="11">
        <v>11.01</v>
      </c>
      <c r="AB323" s="11">
        <v>12.27</v>
      </c>
      <c r="AC323" s="155">
        <v>9.2513000000000005</v>
      </c>
      <c r="AD323" s="11">
        <v>10.725</v>
      </c>
      <c r="AE323" s="11">
        <v>11</v>
      </c>
      <c r="AF323" s="11">
        <v>11.626004</v>
      </c>
      <c r="AG323" s="15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28">
        <v>32</v>
      </c>
    </row>
    <row r="324" spans="1:65">
      <c r="A324" s="30"/>
      <c r="B324" s="19">
        <v>1</v>
      </c>
      <c r="C324" s="9">
        <v>3</v>
      </c>
      <c r="D324" s="11">
        <v>11.31</v>
      </c>
      <c r="E324" s="11">
        <v>11.85</v>
      </c>
      <c r="F324" s="11">
        <v>11.370724363908812</v>
      </c>
      <c r="G324" s="155">
        <v>8.07</v>
      </c>
      <c r="H324" s="11">
        <v>10.5</v>
      </c>
      <c r="I324" s="11">
        <v>10.28</v>
      </c>
      <c r="J324" s="11">
        <v>11.7</v>
      </c>
      <c r="K324" s="11">
        <v>11.5</v>
      </c>
      <c r="L324" s="11">
        <v>11.88</v>
      </c>
      <c r="M324" s="155">
        <v>13.48</v>
      </c>
      <c r="N324" s="11">
        <v>12.246835186887559</v>
      </c>
      <c r="O324" s="11">
        <v>11.504399999999999</v>
      </c>
      <c r="P324" s="11">
        <v>11.42</v>
      </c>
      <c r="Q324" s="11">
        <v>12.9</v>
      </c>
      <c r="R324" s="155">
        <v>15.637499999999999</v>
      </c>
      <c r="S324" s="11">
        <v>11.75</v>
      </c>
      <c r="T324" s="156">
        <v>11.55</v>
      </c>
      <c r="U324" s="11">
        <v>11.4</v>
      </c>
      <c r="V324" s="11">
        <v>11.75</v>
      </c>
      <c r="W324" s="11">
        <v>11.25</v>
      </c>
      <c r="X324" s="11">
        <v>11.24</v>
      </c>
      <c r="Y324" s="11" t="s">
        <v>301</v>
      </c>
      <c r="Z324" s="11">
        <v>11.46</v>
      </c>
      <c r="AA324" s="11">
        <v>10.74</v>
      </c>
      <c r="AB324" s="11">
        <v>12.11</v>
      </c>
      <c r="AC324" s="155">
        <v>9.1510999999999996</v>
      </c>
      <c r="AD324" s="11">
        <v>10.696</v>
      </c>
      <c r="AE324" s="11">
        <v>11.1</v>
      </c>
      <c r="AF324" s="11">
        <v>11.492467999999999</v>
      </c>
      <c r="AG324" s="15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16</v>
      </c>
    </row>
    <row r="325" spans="1:65">
      <c r="A325" s="30"/>
      <c r="B325" s="19">
        <v>1</v>
      </c>
      <c r="C325" s="9">
        <v>4</v>
      </c>
      <c r="D325" s="11">
        <v>11.11</v>
      </c>
      <c r="E325" s="11">
        <v>11.85</v>
      </c>
      <c r="F325" s="11">
        <v>11.536434211293468</v>
      </c>
      <c r="G325" s="155">
        <v>8.02</v>
      </c>
      <c r="H325" s="11">
        <v>10.199999999999999</v>
      </c>
      <c r="I325" s="11">
        <v>10.49</v>
      </c>
      <c r="J325" s="11">
        <v>11.78</v>
      </c>
      <c r="K325" s="11">
        <v>11.600000000000001</v>
      </c>
      <c r="L325" s="11">
        <v>11.59</v>
      </c>
      <c r="M325" s="155">
        <v>13.41</v>
      </c>
      <c r="N325" s="11">
        <v>12.3572764308317</v>
      </c>
      <c r="O325" s="11">
        <v>11.4938</v>
      </c>
      <c r="P325" s="11">
        <v>11.77</v>
      </c>
      <c r="Q325" s="11">
        <v>12.1</v>
      </c>
      <c r="R325" s="155">
        <v>15.837300000000001</v>
      </c>
      <c r="S325" s="11">
        <v>11.6</v>
      </c>
      <c r="T325" s="11">
        <v>11</v>
      </c>
      <c r="U325" s="11">
        <v>11.25</v>
      </c>
      <c r="V325" s="11">
        <v>11.9</v>
      </c>
      <c r="W325" s="11">
        <v>11.15</v>
      </c>
      <c r="X325" s="11">
        <v>11.49</v>
      </c>
      <c r="Y325" s="11" t="s">
        <v>301</v>
      </c>
      <c r="Z325" s="11">
        <v>11.32</v>
      </c>
      <c r="AA325" s="11">
        <v>9.8800000000000008</v>
      </c>
      <c r="AB325" s="11">
        <v>12.12</v>
      </c>
      <c r="AC325" s="155">
        <v>9.2471999999999994</v>
      </c>
      <c r="AD325" s="156">
        <v>10.31</v>
      </c>
      <c r="AE325" s="11">
        <v>11.200000000000001</v>
      </c>
      <c r="AF325" s="11">
        <v>11.633728</v>
      </c>
      <c r="AG325" s="15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>
        <v>11.383449543528267</v>
      </c>
    </row>
    <row r="326" spans="1:65">
      <c r="A326" s="30"/>
      <c r="B326" s="19">
        <v>1</v>
      </c>
      <c r="C326" s="9">
        <v>5</v>
      </c>
      <c r="D326" s="11">
        <v>11.34</v>
      </c>
      <c r="E326" s="11">
        <v>11.83</v>
      </c>
      <c r="F326" s="11">
        <v>11.271767420791882</v>
      </c>
      <c r="G326" s="155">
        <v>7.99</v>
      </c>
      <c r="H326" s="11">
        <v>10.5</v>
      </c>
      <c r="I326" s="11">
        <v>10.14</v>
      </c>
      <c r="J326" s="11">
        <v>11.82</v>
      </c>
      <c r="K326" s="11">
        <v>11.5</v>
      </c>
      <c r="L326" s="11">
        <v>11.66</v>
      </c>
      <c r="M326" s="155">
        <v>13.489999999999998</v>
      </c>
      <c r="N326" s="11">
        <v>12.3593238686507</v>
      </c>
      <c r="O326" s="11">
        <v>11.496499999999999</v>
      </c>
      <c r="P326" s="11">
        <v>11.37</v>
      </c>
      <c r="Q326" s="11">
        <v>11.8</v>
      </c>
      <c r="R326" s="155">
        <v>15.623379999999997</v>
      </c>
      <c r="S326" s="11">
        <v>12.05</v>
      </c>
      <c r="T326" s="11">
        <v>11</v>
      </c>
      <c r="U326" s="11">
        <v>11.35</v>
      </c>
      <c r="V326" s="11">
        <v>11.6</v>
      </c>
      <c r="W326" s="11">
        <v>11.2</v>
      </c>
      <c r="X326" s="11">
        <v>11.49</v>
      </c>
      <c r="Y326" s="11" t="s">
        <v>301</v>
      </c>
      <c r="Z326" s="11">
        <v>11.47</v>
      </c>
      <c r="AA326" s="11">
        <v>9.7899999999999991</v>
      </c>
      <c r="AB326" s="11">
        <v>12.14</v>
      </c>
      <c r="AC326" s="155">
        <v>9.1841999999999988</v>
      </c>
      <c r="AD326" s="11">
        <v>10.457000000000001</v>
      </c>
      <c r="AE326" s="11">
        <v>11.1</v>
      </c>
      <c r="AF326" s="11">
        <v>11.532132000000001</v>
      </c>
      <c r="AG326" s="15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84</v>
      </c>
    </row>
    <row r="327" spans="1:65">
      <c r="A327" s="30"/>
      <c r="B327" s="19">
        <v>1</v>
      </c>
      <c r="C327" s="9">
        <v>6</v>
      </c>
      <c r="D327" s="11">
        <v>11.23</v>
      </c>
      <c r="E327" s="11">
        <v>11.8</v>
      </c>
      <c r="F327" s="11">
        <v>11.417631901409951</v>
      </c>
      <c r="G327" s="155">
        <v>8.09</v>
      </c>
      <c r="H327" s="11">
        <v>10.4</v>
      </c>
      <c r="I327" s="11">
        <v>10.210000000000001</v>
      </c>
      <c r="J327" s="11">
        <v>11.64</v>
      </c>
      <c r="K327" s="11">
        <v>11.3</v>
      </c>
      <c r="L327" s="11">
        <v>11.51</v>
      </c>
      <c r="M327" s="11"/>
      <c r="N327" s="11">
        <v>12.135113372934725</v>
      </c>
      <c r="O327" s="11">
        <v>11.461399999999999</v>
      </c>
      <c r="P327" s="11">
        <v>11.41</v>
      </c>
      <c r="Q327" s="11">
        <v>11.8</v>
      </c>
      <c r="R327" s="155">
        <v>15.51942</v>
      </c>
      <c r="S327" s="11">
        <v>11.6</v>
      </c>
      <c r="T327" s="11">
        <v>11.05</v>
      </c>
      <c r="U327" s="11">
        <v>11.2</v>
      </c>
      <c r="V327" s="11">
        <v>12.25</v>
      </c>
      <c r="W327" s="11">
        <v>11.25</v>
      </c>
      <c r="X327" s="11">
        <v>11.61</v>
      </c>
      <c r="Y327" s="11" t="s">
        <v>301</v>
      </c>
      <c r="Z327" s="11">
        <v>11.41</v>
      </c>
      <c r="AA327" s="11">
        <v>9.92</v>
      </c>
      <c r="AB327" s="11">
        <v>12.22</v>
      </c>
      <c r="AC327" s="155">
        <v>9.1242999999999999</v>
      </c>
      <c r="AD327" s="11">
        <v>10.724</v>
      </c>
      <c r="AE327" s="11">
        <v>11.4</v>
      </c>
      <c r="AF327" s="11">
        <v>11.528341000000001</v>
      </c>
      <c r="AG327" s="15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6"/>
    </row>
    <row r="328" spans="1:65">
      <c r="A328" s="30"/>
      <c r="B328" s="20" t="s">
        <v>282</v>
      </c>
      <c r="C328" s="12"/>
      <c r="D328" s="22">
        <v>11.246666666666668</v>
      </c>
      <c r="E328" s="22">
        <v>11.843333333333334</v>
      </c>
      <c r="F328" s="22">
        <v>11.338630211412507</v>
      </c>
      <c r="G328" s="22">
        <v>8.0233333333333334</v>
      </c>
      <c r="H328" s="22">
        <v>10.316666666666666</v>
      </c>
      <c r="I328" s="22">
        <v>10.315</v>
      </c>
      <c r="J328" s="22">
        <v>11.688333333333333</v>
      </c>
      <c r="K328" s="22">
        <v>11.5</v>
      </c>
      <c r="L328" s="22">
        <v>11.615</v>
      </c>
      <c r="M328" s="22">
        <v>13.37</v>
      </c>
      <c r="N328" s="22">
        <v>12.2803053111867</v>
      </c>
      <c r="O328" s="22">
        <v>11.492133333333333</v>
      </c>
      <c r="P328" s="22">
        <v>11.479999999999999</v>
      </c>
      <c r="Q328" s="22">
        <v>12.200000000000001</v>
      </c>
      <c r="R328" s="22">
        <v>15.675879999999999</v>
      </c>
      <c r="S328" s="22">
        <v>11.774999999999999</v>
      </c>
      <c r="T328" s="22">
        <v>11.116666666666667</v>
      </c>
      <c r="U328" s="22">
        <v>11.275</v>
      </c>
      <c r="V328" s="22">
        <v>11.841666666666667</v>
      </c>
      <c r="W328" s="22">
        <v>11.216666666666667</v>
      </c>
      <c r="X328" s="22">
        <v>11.483333333333334</v>
      </c>
      <c r="Y328" s="22" t="s">
        <v>825</v>
      </c>
      <c r="Z328" s="22">
        <v>11.361666666666666</v>
      </c>
      <c r="AA328" s="22">
        <v>10.333333333333334</v>
      </c>
      <c r="AB328" s="22">
        <v>12.168333333333335</v>
      </c>
      <c r="AC328" s="22">
        <v>9.1821999999999999</v>
      </c>
      <c r="AD328" s="22">
        <v>10.615</v>
      </c>
      <c r="AE328" s="22">
        <v>11.183333333333335</v>
      </c>
      <c r="AF328" s="22">
        <v>11.540537166666665</v>
      </c>
      <c r="AG328" s="15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6"/>
    </row>
    <row r="329" spans="1:65">
      <c r="A329" s="30"/>
      <c r="B329" s="3" t="s">
        <v>283</v>
      </c>
      <c r="C329" s="29"/>
      <c r="D329" s="11">
        <v>11.245000000000001</v>
      </c>
      <c r="E329" s="11">
        <v>11.84</v>
      </c>
      <c r="F329" s="11">
        <v>11.329191373057451</v>
      </c>
      <c r="G329" s="11">
        <v>8.0449999999999999</v>
      </c>
      <c r="H329" s="11">
        <v>10.350000000000001</v>
      </c>
      <c r="I329" s="11">
        <v>10.315</v>
      </c>
      <c r="J329" s="11">
        <v>11.69</v>
      </c>
      <c r="K329" s="11">
        <v>11.5</v>
      </c>
      <c r="L329" s="11">
        <v>11.625</v>
      </c>
      <c r="M329" s="11">
        <v>13.41</v>
      </c>
      <c r="N329" s="11">
        <v>12.302055808859629</v>
      </c>
      <c r="O329" s="11">
        <v>11.495149999999999</v>
      </c>
      <c r="P329" s="11">
        <v>11.414999999999999</v>
      </c>
      <c r="Q329" s="11">
        <v>12.2</v>
      </c>
      <c r="R329" s="11">
        <v>15.661959999999999</v>
      </c>
      <c r="S329" s="11">
        <v>11.7</v>
      </c>
      <c r="T329" s="11">
        <v>11.025</v>
      </c>
      <c r="U329" s="11">
        <v>11.25</v>
      </c>
      <c r="V329" s="11">
        <v>11.824999999999999</v>
      </c>
      <c r="W329" s="11">
        <v>11.225</v>
      </c>
      <c r="X329" s="11">
        <v>11.51</v>
      </c>
      <c r="Y329" s="11" t="s">
        <v>825</v>
      </c>
      <c r="Z329" s="11">
        <v>11.365</v>
      </c>
      <c r="AA329" s="11">
        <v>10.29</v>
      </c>
      <c r="AB329" s="11">
        <v>12.145</v>
      </c>
      <c r="AC329" s="11">
        <v>9.1676499999999983</v>
      </c>
      <c r="AD329" s="11">
        <v>10.71</v>
      </c>
      <c r="AE329" s="11">
        <v>11.15</v>
      </c>
      <c r="AF329" s="11">
        <v>11.530236500000001</v>
      </c>
      <c r="AG329" s="15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6"/>
    </row>
    <row r="330" spans="1:65">
      <c r="A330" s="30"/>
      <c r="B330" s="3" t="s">
        <v>284</v>
      </c>
      <c r="C330" s="29"/>
      <c r="D330" s="23">
        <v>7.9665969313545054E-2</v>
      </c>
      <c r="E330" s="23">
        <v>8.8919439194512659E-2</v>
      </c>
      <c r="F330" s="23">
        <v>0.13414350780058898</v>
      </c>
      <c r="G330" s="23">
        <v>7.0898989179442137E-2</v>
      </c>
      <c r="H330" s="23">
        <v>0.19407902170679525</v>
      </c>
      <c r="I330" s="23">
        <v>0.13095800853708772</v>
      </c>
      <c r="J330" s="23">
        <v>0.10962055768270229</v>
      </c>
      <c r="K330" s="23">
        <v>0.10954451150103349</v>
      </c>
      <c r="L330" s="23">
        <v>0.21454603235669523</v>
      </c>
      <c r="M330" s="23">
        <v>0.15083103128998435</v>
      </c>
      <c r="N330" s="23">
        <v>0.14581084524813764</v>
      </c>
      <c r="O330" s="23">
        <v>1.7701939630070763E-2</v>
      </c>
      <c r="P330" s="23">
        <v>0.19493588689617924</v>
      </c>
      <c r="Q330" s="23">
        <v>0.40987803063838385</v>
      </c>
      <c r="R330" s="23">
        <v>0.11005331289879514</v>
      </c>
      <c r="S330" s="23">
        <v>0.20186629238186377</v>
      </c>
      <c r="T330" s="23">
        <v>0.22286019533929072</v>
      </c>
      <c r="U330" s="23">
        <v>8.2158383625775225E-2</v>
      </c>
      <c r="V330" s="23">
        <v>0.24782386218172517</v>
      </c>
      <c r="W330" s="23">
        <v>4.0824829046386298E-2</v>
      </c>
      <c r="X330" s="23">
        <v>0.12706953477000923</v>
      </c>
      <c r="Y330" s="23" t="s">
        <v>825</v>
      </c>
      <c r="Z330" s="23">
        <v>9.8268340103345259E-2</v>
      </c>
      <c r="AA330" s="23">
        <v>0.5294399556764362</v>
      </c>
      <c r="AB330" s="23">
        <v>6.3060817205826639E-2</v>
      </c>
      <c r="AC330" s="23">
        <v>5.5752739842989021E-2</v>
      </c>
      <c r="AD330" s="23">
        <v>0.18713631395322478</v>
      </c>
      <c r="AE330" s="23">
        <v>0.14719601443879776</v>
      </c>
      <c r="AF330" s="23">
        <v>7.8251295121337508E-2</v>
      </c>
      <c r="AG330" s="212"/>
      <c r="AH330" s="213"/>
      <c r="AI330" s="213"/>
      <c r="AJ330" s="213"/>
      <c r="AK330" s="213"/>
      <c r="AL330" s="213"/>
      <c r="AM330" s="213"/>
      <c r="AN330" s="213"/>
      <c r="AO330" s="213"/>
      <c r="AP330" s="213"/>
      <c r="AQ330" s="213"/>
      <c r="AR330" s="213"/>
      <c r="AS330" s="213"/>
      <c r="AT330" s="213"/>
      <c r="AU330" s="213"/>
      <c r="AV330" s="213"/>
      <c r="AW330" s="213"/>
      <c r="AX330" s="213"/>
      <c r="AY330" s="213"/>
      <c r="AZ330" s="213"/>
      <c r="BA330" s="213"/>
      <c r="BB330" s="213"/>
      <c r="BC330" s="213"/>
      <c r="BD330" s="213"/>
      <c r="BE330" s="213"/>
      <c r="BF330" s="213"/>
      <c r="BG330" s="213"/>
      <c r="BH330" s="213"/>
      <c r="BI330" s="213"/>
      <c r="BJ330" s="213"/>
      <c r="BK330" s="213"/>
      <c r="BL330" s="213"/>
      <c r="BM330" s="57"/>
    </row>
    <row r="331" spans="1:65">
      <c r="A331" s="30"/>
      <c r="B331" s="3" t="s">
        <v>87</v>
      </c>
      <c r="C331" s="29"/>
      <c r="D331" s="13">
        <v>7.083518314778753E-3</v>
      </c>
      <c r="E331" s="13">
        <v>7.5079740383770886E-3</v>
      </c>
      <c r="F331" s="13">
        <v>1.183066254912974E-2</v>
      </c>
      <c r="G331" s="13">
        <v>8.8366002300924971E-3</v>
      </c>
      <c r="H331" s="13">
        <v>1.8812183041046392E-2</v>
      </c>
      <c r="I331" s="13">
        <v>1.2695880614356541E-2</v>
      </c>
      <c r="J331" s="13">
        <v>9.378630345019446E-3</v>
      </c>
      <c r="K331" s="13">
        <v>9.525609695742043E-3</v>
      </c>
      <c r="L331" s="13">
        <v>1.8471462105613019E-2</v>
      </c>
      <c r="M331" s="13">
        <v>1.1281303761404963E-2</v>
      </c>
      <c r="N331" s="13">
        <v>1.1873552127023405E-2</v>
      </c>
      <c r="O331" s="13">
        <v>1.5403527888704241E-3</v>
      </c>
      <c r="P331" s="13">
        <v>1.6980477952628855E-2</v>
      </c>
      <c r="Q331" s="13">
        <v>3.3596559888392115E-2</v>
      </c>
      <c r="R331" s="13">
        <v>7.0205508653291004E-3</v>
      </c>
      <c r="S331" s="13">
        <v>1.7143634172557435E-2</v>
      </c>
      <c r="T331" s="13">
        <v>2.0047393883594368E-2</v>
      </c>
      <c r="U331" s="13">
        <v>7.2867746009556734E-3</v>
      </c>
      <c r="V331" s="13">
        <v>2.0928123477696705E-2</v>
      </c>
      <c r="W331" s="13">
        <v>3.6396578644623742E-3</v>
      </c>
      <c r="X331" s="13">
        <v>1.1065561808709077E-2</v>
      </c>
      <c r="Y331" s="13" t="s">
        <v>825</v>
      </c>
      <c r="Z331" s="13">
        <v>8.649113108699891E-3</v>
      </c>
      <c r="AA331" s="13">
        <v>5.1236124742880917E-2</v>
      </c>
      <c r="AB331" s="13">
        <v>5.1823709524032296E-3</v>
      </c>
      <c r="AC331" s="13">
        <v>6.0718280850982362E-3</v>
      </c>
      <c r="AD331" s="13">
        <v>1.7629421945664133E-2</v>
      </c>
      <c r="AE331" s="13">
        <v>1.316208772925166E-2</v>
      </c>
      <c r="AF331" s="13">
        <v>6.7805591707945931E-3</v>
      </c>
      <c r="AG331" s="15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56"/>
    </row>
    <row r="332" spans="1:65">
      <c r="A332" s="30"/>
      <c r="B332" s="3" t="s">
        <v>285</v>
      </c>
      <c r="C332" s="29"/>
      <c r="D332" s="13">
        <v>-1.2015942648892608E-2</v>
      </c>
      <c r="E332" s="13">
        <v>4.0399334845431012E-2</v>
      </c>
      <c r="F332" s="13">
        <v>-3.9372364189236286E-3</v>
      </c>
      <c r="G332" s="13">
        <v>-0.29517557022995988</v>
      </c>
      <c r="H332" s="13">
        <v>-9.3713498073006218E-2</v>
      </c>
      <c r="I332" s="13">
        <v>-9.3859909462655211E-2</v>
      </c>
      <c r="J332" s="13">
        <v>2.6783075608078688E-2</v>
      </c>
      <c r="K332" s="13">
        <v>1.0238588577747398E-2</v>
      </c>
      <c r="L332" s="13">
        <v>2.0340974463525008E-2</v>
      </c>
      <c r="M332" s="13">
        <v>0.17451216776386813</v>
      </c>
      <c r="N332" s="13">
        <v>7.8785939554527618E-2</v>
      </c>
      <c r="O332" s="13">
        <v>9.5475268186044904E-3</v>
      </c>
      <c r="P332" s="13">
        <v>8.4816519019599301E-3</v>
      </c>
      <c r="Q332" s="13">
        <v>7.1731372230306123E-2</v>
      </c>
      <c r="R332" s="13">
        <v>0.37707642486209902</v>
      </c>
      <c r="S332" s="13">
        <v>3.4396467869823866E-2</v>
      </c>
      <c r="T332" s="13">
        <v>-2.3436031041510708E-2</v>
      </c>
      <c r="U332" s="13">
        <v>-9.5269490248606203E-3</v>
      </c>
      <c r="V332" s="13">
        <v>4.0252923455782019E-2</v>
      </c>
      <c r="W332" s="13">
        <v>-1.465134766257381E-2</v>
      </c>
      <c r="X332" s="13">
        <v>8.7744746812581376E-3</v>
      </c>
      <c r="Y332" s="13" t="s">
        <v>825</v>
      </c>
      <c r="Z332" s="13">
        <v>-1.9135567631153316E-3</v>
      </c>
      <c r="AA332" s="13">
        <v>-9.2249384176516736E-2</v>
      </c>
      <c r="AB332" s="13">
        <v>6.894955582697615E-2</v>
      </c>
      <c r="AC332" s="13">
        <v>-0.19337280277925284</v>
      </c>
      <c r="AD332" s="13">
        <v>-6.7505859325844408E-2</v>
      </c>
      <c r="AE332" s="13">
        <v>-1.7579575455552665E-2</v>
      </c>
      <c r="AF332" s="13">
        <v>1.3799650320206025E-2</v>
      </c>
      <c r="AG332" s="15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56"/>
    </row>
    <row r="333" spans="1:65">
      <c r="A333" s="30"/>
      <c r="B333" s="46" t="s">
        <v>286</v>
      </c>
      <c r="C333" s="47"/>
      <c r="D333" s="45">
        <v>0.48</v>
      </c>
      <c r="E333" s="45">
        <v>0.74</v>
      </c>
      <c r="F333" s="45">
        <v>0.28999999999999998</v>
      </c>
      <c r="G333" s="45">
        <v>7.08</v>
      </c>
      <c r="H333" s="45">
        <v>2.39</v>
      </c>
      <c r="I333" s="45">
        <v>2.39</v>
      </c>
      <c r="J333" s="45">
        <v>0.42</v>
      </c>
      <c r="K333" s="45">
        <v>0.04</v>
      </c>
      <c r="L333" s="45">
        <v>0.27</v>
      </c>
      <c r="M333" s="45">
        <v>3.87</v>
      </c>
      <c r="N333" s="45">
        <v>1.64</v>
      </c>
      <c r="O333" s="45">
        <v>0.02</v>
      </c>
      <c r="P333" s="45">
        <v>0</v>
      </c>
      <c r="Q333" s="45">
        <v>1.47</v>
      </c>
      <c r="R333" s="45">
        <v>8.59</v>
      </c>
      <c r="S333" s="45">
        <v>0.6</v>
      </c>
      <c r="T333" s="45">
        <v>0.75</v>
      </c>
      <c r="U333" s="45">
        <v>0.42</v>
      </c>
      <c r="V333" s="45">
        <v>0.74</v>
      </c>
      <c r="W333" s="45">
        <v>0.54</v>
      </c>
      <c r="X333" s="45">
        <v>0</v>
      </c>
      <c r="Y333" s="45" t="s">
        <v>287</v>
      </c>
      <c r="Z333" s="45">
        <v>0.25</v>
      </c>
      <c r="AA333" s="45">
        <v>2.35</v>
      </c>
      <c r="AB333" s="45">
        <v>1.41</v>
      </c>
      <c r="AC333" s="45">
        <v>4.71</v>
      </c>
      <c r="AD333" s="45">
        <v>1.78</v>
      </c>
      <c r="AE333" s="45">
        <v>0.61</v>
      </c>
      <c r="AF333" s="45">
        <v>0.12</v>
      </c>
      <c r="AG333" s="15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6"/>
    </row>
    <row r="334" spans="1:65">
      <c r="B334" s="31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BM334" s="56"/>
    </row>
    <row r="335" spans="1:65" ht="15">
      <c r="B335" s="8" t="s">
        <v>588</v>
      </c>
      <c r="BM335" s="28" t="s">
        <v>67</v>
      </c>
    </row>
    <row r="336" spans="1:65" ht="15">
      <c r="A336" s="25" t="s">
        <v>42</v>
      </c>
      <c r="B336" s="18" t="s">
        <v>119</v>
      </c>
      <c r="C336" s="15" t="s">
        <v>120</v>
      </c>
      <c r="D336" s="16" t="s">
        <v>243</v>
      </c>
      <c r="E336" s="17" t="s">
        <v>243</v>
      </c>
      <c r="F336" s="17" t="s">
        <v>243</v>
      </c>
      <c r="G336" s="17" t="s">
        <v>243</v>
      </c>
      <c r="H336" s="17" t="s">
        <v>243</v>
      </c>
      <c r="I336" s="17" t="s">
        <v>243</v>
      </c>
      <c r="J336" s="17" t="s">
        <v>243</v>
      </c>
      <c r="K336" s="17" t="s">
        <v>243</v>
      </c>
      <c r="L336" s="17" t="s">
        <v>243</v>
      </c>
      <c r="M336" s="17" t="s">
        <v>243</v>
      </c>
      <c r="N336" s="17" t="s">
        <v>243</v>
      </c>
      <c r="O336" s="17" t="s">
        <v>243</v>
      </c>
      <c r="P336" s="17" t="s">
        <v>243</v>
      </c>
      <c r="Q336" s="17" t="s">
        <v>243</v>
      </c>
      <c r="R336" s="17" t="s">
        <v>243</v>
      </c>
      <c r="S336" s="17" t="s">
        <v>243</v>
      </c>
      <c r="T336" s="17" t="s">
        <v>243</v>
      </c>
      <c r="U336" s="17" t="s">
        <v>243</v>
      </c>
      <c r="V336" s="17" t="s">
        <v>243</v>
      </c>
      <c r="W336" s="17" t="s">
        <v>243</v>
      </c>
      <c r="X336" s="17" t="s">
        <v>243</v>
      </c>
      <c r="Y336" s="17" t="s">
        <v>243</v>
      </c>
      <c r="Z336" s="17" t="s">
        <v>243</v>
      </c>
      <c r="AA336" s="17" t="s">
        <v>243</v>
      </c>
      <c r="AB336" s="17" t="s">
        <v>243</v>
      </c>
      <c r="AC336" s="17" t="s">
        <v>243</v>
      </c>
      <c r="AD336" s="17" t="s">
        <v>243</v>
      </c>
      <c r="AE336" s="17" t="s">
        <v>243</v>
      </c>
      <c r="AF336" s="15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1</v>
      </c>
    </row>
    <row r="337" spans="1:65">
      <c r="A337" s="30"/>
      <c r="B337" s="19" t="s">
        <v>244</v>
      </c>
      <c r="C337" s="9" t="s">
        <v>244</v>
      </c>
      <c r="D337" s="151" t="s">
        <v>246</v>
      </c>
      <c r="E337" s="152" t="s">
        <v>247</v>
      </c>
      <c r="F337" s="152" t="s">
        <v>248</v>
      </c>
      <c r="G337" s="152" t="s">
        <v>249</v>
      </c>
      <c r="H337" s="152" t="s">
        <v>250</v>
      </c>
      <c r="I337" s="152" t="s">
        <v>251</v>
      </c>
      <c r="J337" s="152" t="s">
        <v>252</v>
      </c>
      <c r="K337" s="152" t="s">
        <v>253</v>
      </c>
      <c r="L337" s="152" t="s">
        <v>254</v>
      </c>
      <c r="M337" s="152" t="s">
        <v>255</v>
      </c>
      <c r="N337" s="152" t="s">
        <v>256</v>
      </c>
      <c r="O337" s="152" t="s">
        <v>257</v>
      </c>
      <c r="P337" s="152" t="s">
        <v>258</v>
      </c>
      <c r="Q337" s="152" t="s">
        <v>259</v>
      </c>
      <c r="R337" s="152" t="s">
        <v>260</v>
      </c>
      <c r="S337" s="152" t="s">
        <v>262</v>
      </c>
      <c r="T337" s="152" t="s">
        <v>263</v>
      </c>
      <c r="U337" s="152" t="s">
        <v>264</v>
      </c>
      <c r="V337" s="152" t="s">
        <v>265</v>
      </c>
      <c r="W337" s="152" t="s">
        <v>288</v>
      </c>
      <c r="X337" s="152" t="s">
        <v>266</v>
      </c>
      <c r="Y337" s="152" t="s">
        <v>267</v>
      </c>
      <c r="Z337" s="152" t="s">
        <v>268</v>
      </c>
      <c r="AA337" s="152" t="s">
        <v>269</v>
      </c>
      <c r="AB337" s="152" t="s">
        <v>270</v>
      </c>
      <c r="AC337" s="152" t="s">
        <v>272</v>
      </c>
      <c r="AD337" s="152" t="s">
        <v>273</v>
      </c>
      <c r="AE337" s="152" t="s">
        <v>274</v>
      </c>
      <c r="AF337" s="15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 t="s">
        <v>3</v>
      </c>
    </row>
    <row r="338" spans="1:65">
      <c r="A338" s="30"/>
      <c r="B338" s="19"/>
      <c r="C338" s="9"/>
      <c r="D338" s="10" t="s">
        <v>290</v>
      </c>
      <c r="E338" s="11" t="s">
        <v>290</v>
      </c>
      <c r="F338" s="11" t="s">
        <v>290</v>
      </c>
      <c r="G338" s="11" t="s">
        <v>312</v>
      </c>
      <c r="H338" s="11" t="s">
        <v>313</v>
      </c>
      <c r="I338" s="11" t="s">
        <v>290</v>
      </c>
      <c r="J338" s="11" t="s">
        <v>290</v>
      </c>
      <c r="K338" s="11" t="s">
        <v>312</v>
      </c>
      <c r="L338" s="11" t="s">
        <v>313</v>
      </c>
      <c r="M338" s="11" t="s">
        <v>290</v>
      </c>
      <c r="N338" s="11" t="s">
        <v>312</v>
      </c>
      <c r="O338" s="11" t="s">
        <v>313</v>
      </c>
      <c r="P338" s="11" t="s">
        <v>290</v>
      </c>
      <c r="Q338" s="11" t="s">
        <v>312</v>
      </c>
      <c r="R338" s="11" t="s">
        <v>290</v>
      </c>
      <c r="S338" s="11" t="s">
        <v>290</v>
      </c>
      <c r="T338" s="11" t="s">
        <v>290</v>
      </c>
      <c r="U338" s="11" t="s">
        <v>290</v>
      </c>
      <c r="V338" s="11" t="s">
        <v>290</v>
      </c>
      <c r="W338" s="11" t="s">
        <v>290</v>
      </c>
      <c r="X338" s="11" t="s">
        <v>290</v>
      </c>
      <c r="Y338" s="11" t="s">
        <v>312</v>
      </c>
      <c r="Z338" s="11" t="s">
        <v>312</v>
      </c>
      <c r="AA338" s="11" t="s">
        <v>290</v>
      </c>
      <c r="AB338" s="11" t="s">
        <v>312</v>
      </c>
      <c r="AC338" s="11" t="s">
        <v>290</v>
      </c>
      <c r="AD338" s="11" t="s">
        <v>290</v>
      </c>
      <c r="AE338" s="11" t="s">
        <v>312</v>
      </c>
      <c r="AF338" s="15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2</v>
      </c>
    </row>
    <row r="339" spans="1:65">
      <c r="A339" s="30"/>
      <c r="B339" s="19"/>
      <c r="C339" s="9"/>
      <c r="D339" s="26" t="s">
        <v>314</v>
      </c>
      <c r="E339" s="26" t="s">
        <v>125</v>
      </c>
      <c r="F339" s="26" t="s">
        <v>315</v>
      </c>
      <c r="G339" s="26" t="s">
        <v>315</v>
      </c>
      <c r="H339" s="26" t="s">
        <v>314</v>
      </c>
      <c r="I339" s="26" t="s">
        <v>314</v>
      </c>
      <c r="J339" s="26" t="s">
        <v>316</v>
      </c>
      <c r="K339" s="26" t="s">
        <v>317</v>
      </c>
      <c r="L339" s="26" t="s">
        <v>316</v>
      </c>
      <c r="M339" s="26" t="s">
        <v>318</v>
      </c>
      <c r="N339" s="26" t="s">
        <v>317</v>
      </c>
      <c r="O339" s="26" t="s">
        <v>316</v>
      </c>
      <c r="P339" s="26" t="s">
        <v>314</v>
      </c>
      <c r="Q339" s="26" t="s">
        <v>314</v>
      </c>
      <c r="R339" s="26" t="s">
        <v>316</v>
      </c>
      <c r="S339" s="26" t="s">
        <v>314</v>
      </c>
      <c r="T339" s="26" t="s">
        <v>314</v>
      </c>
      <c r="U339" s="26" t="s">
        <v>314</v>
      </c>
      <c r="V339" s="26" t="s">
        <v>314</v>
      </c>
      <c r="W339" s="26" t="s">
        <v>314</v>
      </c>
      <c r="X339" s="26" t="s">
        <v>318</v>
      </c>
      <c r="Y339" s="26" t="s">
        <v>316</v>
      </c>
      <c r="Z339" s="26" t="s">
        <v>316</v>
      </c>
      <c r="AA339" s="26" t="s">
        <v>280</v>
      </c>
      <c r="AB339" s="26" t="s">
        <v>315</v>
      </c>
      <c r="AC339" s="26" t="s">
        <v>314</v>
      </c>
      <c r="AD339" s="26" t="s">
        <v>279</v>
      </c>
      <c r="AE339" s="26" t="s">
        <v>316</v>
      </c>
      <c r="AF339" s="15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>
        <v>2</v>
      </c>
    </row>
    <row r="340" spans="1:65">
      <c r="A340" s="30"/>
      <c r="B340" s="18">
        <v>1</v>
      </c>
      <c r="C340" s="14">
        <v>1</v>
      </c>
      <c r="D340" s="21">
        <v>5.37</v>
      </c>
      <c r="E340" s="21">
        <v>5.22</v>
      </c>
      <c r="F340" s="21">
        <v>5.0662425651058065</v>
      </c>
      <c r="G340" s="154">
        <v>4</v>
      </c>
      <c r="H340" s="154" t="s">
        <v>97</v>
      </c>
      <c r="I340" s="21">
        <v>3.56</v>
      </c>
      <c r="J340" s="21">
        <v>5</v>
      </c>
      <c r="K340" s="21">
        <v>5.3</v>
      </c>
      <c r="L340" s="154">
        <v>15.1</v>
      </c>
      <c r="M340" s="157">
        <v>4.01</v>
      </c>
      <c r="N340" s="21">
        <v>4.8924421800007112</v>
      </c>
      <c r="O340" s="154">
        <v>7.44</v>
      </c>
      <c r="P340" s="157">
        <v>5.8</v>
      </c>
      <c r="Q340" s="21">
        <v>4.91</v>
      </c>
      <c r="R340" s="21">
        <v>4.6981000000000002</v>
      </c>
      <c r="S340" s="21">
        <v>4.58</v>
      </c>
      <c r="T340" s="21">
        <v>4.9000000000000004</v>
      </c>
      <c r="U340" s="21">
        <v>4.32</v>
      </c>
      <c r="V340" s="21">
        <v>4.62</v>
      </c>
      <c r="W340" s="21">
        <v>4.6100000000000003</v>
      </c>
      <c r="X340" s="21">
        <v>5.04</v>
      </c>
      <c r="Y340" s="154">
        <v>6</v>
      </c>
      <c r="Z340" s="21">
        <v>4.8</v>
      </c>
      <c r="AA340" s="21">
        <v>4.4000000000000004</v>
      </c>
      <c r="AB340" s="154">
        <v>6.51</v>
      </c>
      <c r="AC340" s="21">
        <v>3.8</v>
      </c>
      <c r="AD340" s="21">
        <v>5.3</v>
      </c>
      <c r="AE340" s="21">
        <v>3.8800000000000003</v>
      </c>
      <c r="AF340" s="15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>
        <v>1</v>
      </c>
      <c r="C341" s="9">
        <v>2</v>
      </c>
      <c r="D341" s="11">
        <v>5.57</v>
      </c>
      <c r="E341" s="11">
        <v>4.7300000000000004</v>
      </c>
      <c r="F341" s="11">
        <v>5.0934760895106592</v>
      </c>
      <c r="G341" s="155">
        <v>3</v>
      </c>
      <c r="H341" s="155" t="s">
        <v>97</v>
      </c>
      <c r="I341" s="11">
        <v>3.72</v>
      </c>
      <c r="J341" s="11">
        <v>5.2</v>
      </c>
      <c r="K341" s="11">
        <v>5.3</v>
      </c>
      <c r="L341" s="155">
        <v>17.8</v>
      </c>
      <c r="M341" s="11">
        <v>4.8600000000000003</v>
      </c>
      <c r="N341" s="11">
        <v>4.9319054146928112</v>
      </c>
      <c r="O341" s="156">
        <v>6.56</v>
      </c>
      <c r="P341" s="11">
        <v>5.2</v>
      </c>
      <c r="Q341" s="11">
        <v>5.19</v>
      </c>
      <c r="R341" s="11">
        <v>4.7378800000000005</v>
      </c>
      <c r="S341" s="11">
        <v>4.88</v>
      </c>
      <c r="T341" s="11">
        <v>4.8899999999999997</v>
      </c>
      <c r="U341" s="11">
        <v>4.5</v>
      </c>
      <c r="V341" s="11">
        <v>4.42</v>
      </c>
      <c r="W341" s="11">
        <v>4.82</v>
      </c>
      <c r="X341" s="11">
        <v>4.97</v>
      </c>
      <c r="Y341" s="155">
        <v>6</v>
      </c>
      <c r="Z341" s="11">
        <v>4.8</v>
      </c>
      <c r="AA341" s="11">
        <v>4.5</v>
      </c>
      <c r="AB341" s="155">
        <v>6.51</v>
      </c>
      <c r="AC341" s="11">
        <v>3.6</v>
      </c>
      <c r="AD341" s="11">
        <v>5</v>
      </c>
      <c r="AE341" s="11">
        <v>3.9600000000000004</v>
      </c>
      <c r="AF341" s="15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23</v>
      </c>
    </row>
    <row r="342" spans="1:65">
      <c r="A342" s="30"/>
      <c r="B342" s="19">
        <v>1</v>
      </c>
      <c r="C342" s="9">
        <v>3</v>
      </c>
      <c r="D342" s="11">
        <v>5.41</v>
      </c>
      <c r="E342" s="11">
        <v>5.08</v>
      </c>
      <c r="F342" s="11">
        <v>5.0915420204368704</v>
      </c>
      <c r="G342" s="155">
        <v>4</v>
      </c>
      <c r="H342" s="155" t="s">
        <v>97</v>
      </c>
      <c r="I342" s="156">
        <v>3.35</v>
      </c>
      <c r="J342" s="11">
        <v>5</v>
      </c>
      <c r="K342" s="11">
        <v>5.4</v>
      </c>
      <c r="L342" s="155">
        <v>18.399999999999999</v>
      </c>
      <c r="M342" s="11">
        <v>5.19</v>
      </c>
      <c r="N342" s="11">
        <v>5.0469831263168157</v>
      </c>
      <c r="O342" s="155">
        <v>7.22</v>
      </c>
      <c r="P342" s="11">
        <v>5.4</v>
      </c>
      <c r="Q342" s="11">
        <v>5.2</v>
      </c>
      <c r="R342" s="11">
        <v>4.8200399999999997</v>
      </c>
      <c r="S342" s="11">
        <v>4.34</v>
      </c>
      <c r="T342" s="11">
        <v>5.21</v>
      </c>
      <c r="U342" s="11">
        <v>4.41</v>
      </c>
      <c r="V342" s="11">
        <v>4.66</v>
      </c>
      <c r="W342" s="11">
        <v>4.67</v>
      </c>
      <c r="X342" s="11">
        <v>4.9000000000000004</v>
      </c>
      <c r="Y342" s="155">
        <v>6</v>
      </c>
      <c r="Z342" s="11">
        <v>4.7</v>
      </c>
      <c r="AA342" s="11">
        <v>4.5</v>
      </c>
      <c r="AB342" s="155">
        <v>6.55</v>
      </c>
      <c r="AC342" s="11">
        <v>3.8</v>
      </c>
      <c r="AD342" s="11">
        <v>4.7</v>
      </c>
      <c r="AE342" s="11">
        <v>3.72</v>
      </c>
      <c r="AF342" s="15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28">
        <v>16</v>
      </c>
    </row>
    <row r="343" spans="1:65">
      <c r="A343" s="30"/>
      <c r="B343" s="19">
        <v>1</v>
      </c>
      <c r="C343" s="9">
        <v>4</v>
      </c>
      <c r="D343" s="11">
        <v>5.33</v>
      </c>
      <c r="E343" s="11">
        <v>4.95</v>
      </c>
      <c r="F343" s="11">
        <v>5.1128822265469314</v>
      </c>
      <c r="G343" s="155">
        <v>4</v>
      </c>
      <c r="H343" s="155" t="s">
        <v>97</v>
      </c>
      <c r="I343" s="11">
        <v>3.75</v>
      </c>
      <c r="J343" s="11">
        <v>5.0999999999999996</v>
      </c>
      <c r="K343" s="11">
        <v>5.3</v>
      </c>
      <c r="L343" s="155">
        <v>16.399999999999999</v>
      </c>
      <c r="M343" s="11">
        <v>5.0199999999999996</v>
      </c>
      <c r="N343" s="11">
        <v>4.7037990987670204</v>
      </c>
      <c r="O343" s="155">
        <v>7.35</v>
      </c>
      <c r="P343" s="11">
        <v>5.2</v>
      </c>
      <c r="Q343" s="11">
        <v>5.16</v>
      </c>
      <c r="R343" s="11">
        <v>4.6249099999999999</v>
      </c>
      <c r="S343" s="11">
        <v>4.5599999999999996</v>
      </c>
      <c r="T343" s="11">
        <v>4.67</v>
      </c>
      <c r="U343" s="11">
        <v>4.43</v>
      </c>
      <c r="V343" s="11">
        <v>4.58</v>
      </c>
      <c r="W343" s="11">
        <v>4.72</v>
      </c>
      <c r="X343" s="11">
        <v>5.0999999999999996</v>
      </c>
      <c r="Y343" s="155">
        <v>7</v>
      </c>
      <c r="Z343" s="11">
        <v>4.8</v>
      </c>
      <c r="AA343" s="11">
        <v>4.2</v>
      </c>
      <c r="AB343" s="155">
        <v>6.56</v>
      </c>
      <c r="AC343" s="11">
        <v>3.6</v>
      </c>
      <c r="AD343" s="11">
        <v>5</v>
      </c>
      <c r="AE343" s="11">
        <v>3.77</v>
      </c>
      <c r="AF343" s="15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28">
        <v>4.7443429084984858</v>
      </c>
    </row>
    <row r="344" spans="1:65">
      <c r="A344" s="30"/>
      <c r="B344" s="19">
        <v>1</v>
      </c>
      <c r="C344" s="9">
        <v>5</v>
      </c>
      <c r="D344" s="11">
        <v>5.49</v>
      </c>
      <c r="E344" s="11">
        <v>4.99</v>
      </c>
      <c r="F344" s="11">
        <v>5.0083151154331773</v>
      </c>
      <c r="G344" s="155">
        <v>3</v>
      </c>
      <c r="H344" s="155" t="s">
        <v>97</v>
      </c>
      <c r="I344" s="11">
        <v>3.77</v>
      </c>
      <c r="J344" s="11">
        <v>5.0999999999999996</v>
      </c>
      <c r="K344" s="11">
        <v>5.4</v>
      </c>
      <c r="L344" s="155">
        <v>19</v>
      </c>
      <c r="M344" s="11">
        <v>5.22</v>
      </c>
      <c r="N344" s="11">
        <v>4.6642098668913823</v>
      </c>
      <c r="O344" s="155">
        <v>7.23</v>
      </c>
      <c r="P344" s="11">
        <v>5.2</v>
      </c>
      <c r="Q344" s="11">
        <v>4.76</v>
      </c>
      <c r="R344" s="11">
        <v>4.8699599999999998</v>
      </c>
      <c r="S344" s="11">
        <v>4.63</v>
      </c>
      <c r="T344" s="11">
        <v>4.82</v>
      </c>
      <c r="U344" s="11">
        <v>4.38</v>
      </c>
      <c r="V344" s="11">
        <v>4.38</v>
      </c>
      <c r="W344" s="11">
        <v>4.59</v>
      </c>
      <c r="X344" s="11">
        <v>5.16</v>
      </c>
      <c r="Y344" s="155">
        <v>6</v>
      </c>
      <c r="Z344" s="11">
        <v>4.8</v>
      </c>
      <c r="AA344" s="11">
        <v>4</v>
      </c>
      <c r="AB344" s="155">
        <v>6.51</v>
      </c>
      <c r="AC344" s="11">
        <v>3.7</v>
      </c>
      <c r="AD344" s="11">
        <v>5</v>
      </c>
      <c r="AE344" s="11">
        <v>3.75</v>
      </c>
      <c r="AF344" s="15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85</v>
      </c>
    </row>
    <row r="345" spans="1:65">
      <c r="A345" s="30"/>
      <c r="B345" s="19">
        <v>1</v>
      </c>
      <c r="C345" s="9">
        <v>6</v>
      </c>
      <c r="D345" s="11">
        <v>5.41</v>
      </c>
      <c r="E345" s="11">
        <v>5.12</v>
      </c>
      <c r="F345" s="11">
        <v>5.1112563804526649</v>
      </c>
      <c r="G345" s="155">
        <v>4</v>
      </c>
      <c r="H345" s="155" t="s">
        <v>97</v>
      </c>
      <c r="I345" s="11">
        <v>3.82</v>
      </c>
      <c r="J345" s="11">
        <v>5.0999999999999996</v>
      </c>
      <c r="K345" s="11">
        <v>5.4</v>
      </c>
      <c r="L345" s="155">
        <v>17.100000000000001</v>
      </c>
      <c r="M345" s="11"/>
      <c r="N345" s="11">
        <v>4.9162098376453205</v>
      </c>
      <c r="O345" s="155">
        <v>7.5</v>
      </c>
      <c r="P345" s="11">
        <v>5.3</v>
      </c>
      <c r="Q345" s="11">
        <v>5.12</v>
      </c>
      <c r="R345" s="11">
        <v>4.6041100000000004</v>
      </c>
      <c r="S345" s="11">
        <v>4.49</v>
      </c>
      <c r="T345" s="11">
        <v>4.6500000000000004</v>
      </c>
      <c r="U345" s="11">
        <v>4.4400000000000004</v>
      </c>
      <c r="V345" s="11">
        <v>4.5</v>
      </c>
      <c r="W345" s="11">
        <v>4.6500000000000004</v>
      </c>
      <c r="X345" s="11">
        <v>5.18</v>
      </c>
      <c r="Y345" s="155">
        <v>7</v>
      </c>
      <c r="Z345" s="11">
        <v>4.8</v>
      </c>
      <c r="AA345" s="11">
        <v>4.2</v>
      </c>
      <c r="AB345" s="155">
        <v>6.6</v>
      </c>
      <c r="AC345" s="11">
        <v>3.7</v>
      </c>
      <c r="AD345" s="11">
        <v>5</v>
      </c>
      <c r="AE345" s="11">
        <v>3.8599999999999994</v>
      </c>
      <c r="AF345" s="15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6"/>
    </row>
    <row r="346" spans="1:65">
      <c r="A346" s="30"/>
      <c r="B346" s="20" t="s">
        <v>282</v>
      </c>
      <c r="C346" s="12"/>
      <c r="D346" s="22">
        <v>5.43</v>
      </c>
      <c r="E346" s="22">
        <v>5.0149999999999997</v>
      </c>
      <c r="F346" s="22">
        <v>5.0806190662476851</v>
      </c>
      <c r="G346" s="22">
        <v>3.6666666666666665</v>
      </c>
      <c r="H346" s="22" t="s">
        <v>825</v>
      </c>
      <c r="I346" s="22">
        <v>3.6616666666666671</v>
      </c>
      <c r="J346" s="22">
        <v>5.083333333333333</v>
      </c>
      <c r="K346" s="22">
        <v>5.3500000000000005</v>
      </c>
      <c r="L346" s="22">
        <v>17.299999999999997</v>
      </c>
      <c r="M346" s="22">
        <v>4.8600000000000003</v>
      </c>
      <c r="N346" s="22">
        <v>4.8592582540523432</v>
      </c>
      <c r="O346" s="22">
        <v>7.2166666666666659</v>
      </c>
      <c r="P346" s="22">
        <v>5.3499999999999988</v>
      </c>
      <c r="Q346" s="22">
        <v>5.0566666666666666</v>
      </c>
      <c r="R346" s="22">
        <v>4.7258333333333331</v>
      </c>
      <c r="S346" s="22">
        <v>4.5799999999999992</v>
      </c>
      <c r="T346" s="22">
        <v>4.8566666666666665</v>
      </c>
      <c r="U346" s="22">
        <v>4.4133333333333331</v>
      </c>
      <c r="V346" s="22">
        <v>4.5266666666666664</v>
      </c>
      <c r="W346" s="22">
        <v>4.6766666666666667</v>
      </c>
      <c r="X346" s="22">
        <v>5.0583333333333327</v>
      </c>
      <c r="Y346" s="22">
        <v>6.333333333333333</v>
      </c>
      <c r="Z346" s="22">
        <v>4.7833333333333341</v>
      </c>
      <c r="AA346" s="22">
        <v>4.3</v>
      </c>
      <c r="AB346" s="22">
        <v>6.54</v>
      </c>
      <c r="AC346" s="22">
        <v>3.6999999999999997</v>
      </c>
      <c r="AD346" s="22">
        <v>5</v>
      </c>
      <c r="AE346" s="22">
        <v>3.8233333333333328</v>
      </c>
      <c r="AF346" s="15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6"/>
    </row>
    <row r="347" spans="1:65">
      <c r="A347" s="30"/>
      <c r="B347" s="3" t="s">
        <v>283</v>
      </c>
      <c r="C347" s="29"/>
      <c r="D347" s="11">
        <v>5.41</v>
      </c>
      <c r="E347" s="11">
        <v>5.0350000000000001</v>
      </c>
      <c r="F347" s="11">
        <v>5.0925090549737648</v>
      </c>
      <c r="G347" s="11">
        <v>4</v>
      </c>
      <c r="H347" s="11" t="s">
        <v>825</v>
      </c>
      <c r="I347" s="11">
        <v>3.7350000000000003</v>
      </c>
      <c r="J347" s="11">
        <v>5.0999999999999996</v>
      </c>
      <c r="K347" s="11">
        <v>5.35</v>
      </c>
      <c r="L347" s="11">
        <v>17.450000000000003</v>
      </c>
      <c r="M347" s="11">
        <v>5.0199999999999996</v>
      </c>
      <c r="N347" s="11">
        <v>4.9043260088230163</v>
      </c>
      <c r="O347" s="11">
        <v>7.29</v>
      </c>
      <c r="P347" s="11">
        <v>5.25</v>
      </c>
      <c r="Q347" s="11">
        <v>5.1400000000000006</v>
      </c>
      <c r="R347" s="11">
        <v>4.7179900000000004</v>
      </c>
      <c r="S347" s="11">
        <v>4.57</v>
      </c>
      <c r="T347" s="11">
        <v>4.8550000000000004</v>
      </c>
      <c r="U347" s="11">
        <v>4.42</v>
      </c>
      <c r="V347" s="11">
        <v>4.54</v>
      </c>
      <c r="W347" s="11">
        <v>4.66</v>
      </c>
      <c r="X347" s="11">
        <v>5.07</v>
      </c>
      <c r="Y347" s="11">
        <v>6</v>
      </c>
      <c r="Z347" s="11">
        <v>4.8</v>
      </c>
      <c r="AA347" s="11">
        <v>4.3000000000000007</v>
      </c>
      <c r="AB347" s="11">
        <v>6.5299999999999994</v>
      </c>
      <c r="AC347" s="11">
        <v>3.7</v>
      </c>
      <c r="AD347" s="11">
        <v>5</v>
      </c>
      <c r="AE347" s="11">
        <v>3.8149999999999995</v>
      </c>
      <c r="AF347" s="15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6"/>
    </row>
    <row r="348" spans="1:65">
      <c r="A348" s="30"/>
      <c r="B348" s="3" t="s">
        <v>284</v>
      </c>
      <c r="C348" s="29"/>
      <c r="D348" s="23">
        <v>8.6717933554715285E-2</v>
      </c>
      <c r="E348" s="23">
        <v>0.1693221781102521</v>
      </c>
      <c r="F348" s="23">
        <v>3.9239560644998096E-2</v>
      </c>
      <c r="G348" s="23">
        <v>0.51639777949432131</v>
      </c>
      <c r="H348" s="23" t="s">
        <v>825</v>
      </c>
      <c r="I348" s="23">
        <v>0.17634246983261476</v>
      </c>
      <c r="J348" s="23">
        <v>7.5277265270908111E-2</v>
      </c>
      <c r="K348" s="23">
        <v>5.4772255750516897E-2</v>
      </c>
      <c r="L348" s="23">
        <v>1.4170391667134681</v>
      </c>
      <c r="M348" s="23">
        <v>0.49663870167356078</v>
      </c>
      <c r="N348" s="23">
        <v>0.14633818075064847</v>
      </c>
      <c r="O348" s="23">
        <v>0.34039193096585996</v>
      </c>
      <c r="P348" s="23">
        <v>0.23452078799117138</v>
      </c>
      <c r="Q348" s="23">
        <v>0.18029605283163225</v>
      </c>
      <c r="R348" s="23">
        <v>0.10541702057384582</v>
      </c>
      <c r="S348" s="23">
        <v>0.17810109488714546</v>
      </c>
      <c r="T348" s="23">
        <v>0.20333879774078195</v>
      </c>
      <c r="U348" s="23">
        <v>6.0553007081949772E-2</v>
      </c>
      <c r="V348" s="23">
        <v>0.11219031449580077</v>
      </c>
      <c r="W348" s="23">
        <v>8.3825214981332871E-2</v>
      </c>
      <c r="X348" s="23">
        <v>0.10962055768270219</v>
      </c>
      <c r="Y348" s="23">
        <v>0.51639777949432231</v>
      </c>
      <c r="Z348" s="23">
        <v>4.0824829046386159E-2</v>
      </c>
      <c r="AA348" s="23">
        <v>0.19999999999999998</v>
      </c>
      <c r="AB348" s="23">
        <v>3.6878177829171487E-2</v>
      </c>
      <c r="AC348" s="23">
        <v>8.9442719099991477E-2</v>
      </c>
      <c r="AD348" s="23">
        <v>0.18973665961010266</v>
      </c>
      <c r="AE348" s="23">
        <v>9.1796877216312106E-2</v>
      </c>
      <c r="AF348" s="15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6"/>
    </row>
    <row r="349" spans="1:65">
      <c r="A349" s="30"/>
      <c r="B349" s="3" t="s">
        <v>87</v>
      </c>
      <c r="C349" s="29"/>
      <c r="D349" s="13">
        <v>1.597015350915567E-2</v>
      </c>
      <c r="E349" s="13">
        <v>3.3763146183499924E-2</v>
      </c>
      <c r="F349" s="13">
        <v>7.7233817637854625E-3</v>
      </c>
      <c r="G349" s="13">
        <v>0.14083575804390583</v>
      </c>
      <c r="H349" s="13" t="s">
        <v>825</v>
      </c>
      <c r="I349" s="13">
        <v>4.8159072325702705E-2</v>
      </c>
      <c r="J349" s="13">
        <v>1.4808642348375367E-2</v>
      </c>
      <c r="K349" s="13">
        <v>1.0237804813180727E-2</v>
      </c>
      <c r="L349" s="13">
        <v>8.1909778422743829E-2</v>
      </c>
      <c r="M349" s="13">
        <v>0.10218903326616477</v>
      </c>
      <c r="N349" s="13">
        <v>3.0115333061092361E-2</v>
      </c>
      <c r="O349" s="13">
        <v>4.7167473113052194E-2</v>
      </c>
      <c r="P349" s="13">
        <v>4.3835661306761017E-2</v>
      </c>
      <c r="Q349" s="13">
        <v>3.5655119215220618E-2</v>
      </c>
      <c r="R349" s="13">
        <v>2.2306546409560039E-2</v>
      </c>
      <c r="S349" s="13">
        <v>3.8886701940424782E-2</v>
      </c>
      <c r="T349" s="13">
        <v>4.1867974826516531E-2</v>
      </c>
      <c r="U349" s="13">
        <v>1.3720469882617018E-2</v>
      </c>
      <c r="V349" s="13">
        <v>2.4784311007908861E-2</v>
      </c>
      <c r="W349" s="13">
        <v>1.7924137201995625E-2</v>
      </c>
      <c r="X349" s="13">
        <v>2.1671279937272265E-2</v>
      </c>
      <c r="Y349" s="13">
        <v>8.1536491499103525E-2</v>
      </c>
      <c r="Z349" s="13">
        <v>8.5348074661434469E-3</v>
      </c>
      <c r="AA349" s="13">
        <v>4.6511627906976744E-2</v>
      </c>
      <c r="AB349" s="13">
        <v>5.6388651114941107E-3</v>
      </c>
      <c r="AC349" s="13">
        <v>2.4173707864862563E-2</v>
      </c>
      <c r="AD349" s="13">
        <v>3.794733192202053E-2</v>
      </c>
      <c r="AE349" s="13">
        <v>2.4009645305051119E-2</v>
      </c>
      <c r="AF349" s="15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6"/>
    </row>
    <row r="350" spans="1:65">
      <c r="A350" s="30"/>
      <c r="B350" s="3" t="s">
        <v>285</v>
      </c>
      <c r="C350" s="29"/>
      <c r="D350" s="13">
        <v>0.14452098103476119</v>
      </c>
      <c r="E350" s="13">
        <v>5.7048383036708561E-2</v>
      </c>
      <c r="F350" s="13">
        <v>7.08793955737963E-2</v>
      </c>
      <c r="G350" s="13">
        <v>-0.2271497365633901</v>
      </c>
      <c r="H350" s="13" t="s">
        <v>825</v>
      </c>
      <c r="I350" s="13">
        <v>-0.22820362328625809</v>
      </c>
      <c r="J350" s="13">
        <v>7.1451501582572741E-2</v>
      </c>
      <c r="K350" s="13">
        <v>0.12765879346887177</v>
      </c>
      <c r="L350" s="13">
        <v>2.6464480611236407</v>
      </c>
      <c r="M350" s="13">
        <v>2.4377894627797492E-2</v>
      </c>
      <c r="N350" s="13">
        <v>2.4221551386602203E-2</v>
      </c>
      <c r="O350" s="13">
        <v>0.52110983667296384</v>
      </c>
      <c r="P350" s="13">
        <v>0.12765879346887132</v>
      </c>
      <c r="Q350" s="13">
        <v>6.583077239394286E-2</v>
      </c>
      <c r="R350" s="13">
        <v>-3.9013991024967609E-3</v>
      </c>
      <c r="S350" s="13">
        <v>-3.4639761852816586E-2</v>
      </c>
      <c r="T350" s="13">
        <v>2.3675303479218757E-2</v>
      </c>
      <c r="U350" s="13">
        <v>-6.9769319281753228E-2</v>
      </c>
      <c r="V350" s="13">
        <v>-4.5881220230076236E-2</v>
      </c>
      <c r="W350" s="13">
        <v>-1.4264618544033048E-2</v>
      </c>
      <c r="X350" s="13">
        <v>6.6182067968232117E-2</v>
      </c>
      <c r="Y350" s="13">
        <v>0.33492318229959883</v>
      </c>
      <c r="Z350" s="13">
        <v>8.2182982104865854E-3</v>
      </c>
      <c r="AA350" s="13">
        <v>-9.3657418333430331E-2</v>
      </c>
      <c r="AB350" s="13">
        <v>0.37848383351148063</v>
      </c>
      <c r="AC350" s="13">
        <v>-0.22012382507760286</v>
      </c>
      <c r="AD350" s="13">
        <v>5.3886722868104364E-2</v>
      </c>
      <c r="AE350" s="13">
        <v>-0.19412795258018967</v>
      </c>
      <c r="AF350" s="15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56"/>
    </row>
    <row r="351" spans="1:65">
      <c r="A351" s="30"/>
      <c r="B351" s="46" t="s">
        <v>286</v>
      </c>
      <c r="C351" s="47"/>
      <c r="D351" s="45">
        <v>1.37</v>
      </c>
      <c r="E351" s="45">
        <v>0.37</v>
      </c>
      <c r="F351" s="45">
        <v>0.53</v>
      </c>
      <c r="G351" s="45">
        <v>2.87</v>
      </c>
      <c r="H351" s="45">
        <v>0.34</v>
      </c>
      <c r="I351" s="45">
        <v>2.89</v>
      </c>
      <c r="J351" s="45">
        <v>0.54</v>
      </c>
      <c r="K351" s="45">
        <v>1.18</v>
      </c>
      <c r="L351" s="45">
        <v>29.96</v>
      </c>
      <c r="M351" s="45">
        <v>0</v>
      </c>
      <c r="N351" s="45">
        <v>0</v>
      </c>
      <c r="O351" s="45">
        <v>5.68</v>
      </c>
      <c r="P351" s="45">
        <v>1.18</v>
      </c>
      <c r="Q351" s="45">
        <v>0.47</v>
      </c>
      <c r="R351" s="45">
        <v>0.32</v>
      </c>
      <c r="S351" s="45">
        <v>0.67</v>
      </c>
      <c r="T351" s="45">
        <v>0.01</v>
      </c>
      <c r="U351" s="45">
        <v>1.08</v>
      </c>
      <c r="V351" s="45">
        <v>0.8</v>
      </c>
      <c r="W351" s="45">
        <v>0.44</v>
      </c>
      <c r="X351" s="45">
        <v>0.48</v>
      </c>
      <c r="Y351" s="45" t="s">
        <v>287</v>
      </c>
      <c r="Z351" s="45">
        <v>0.18</v>
      </c>
      <c r="AA351" s="45">
        <v>1.35</v>
      </c>
      <c r="AB351" s="45">
        <v>4.05</v>
      </c>
      <c r="AC351" s="45">
        <v>2.79</v>
      </c>
      <c r="AD351" s="45">
        <v>0.34</v>
      </c>
      <c r="AE351" s="45">
        <v>2.5</v>
      </c>
      <c r="AF351" s="15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56"/>
    </row>
    <row r="352" spans="1:65">
      <c r="B352" s="31" t="s">
        <v>328</v>
      </c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BM352" s="56"/>
    </row>
    <row r="353" spans="1:65">
      <c r="BM353" s="56"/>
    </row>
    <row r="354" spans="1:65" ht="15">
      <c r="B354" s="8" t="s">
        <v>589</v>
      </c>
      <c r="BM354" s="28" t="s">
        <v>67</v>
      </c>
    </row>
    <row r="355" spans="1:65" ht="15">
      <c r="A355" s="25" t="s">
        <v>5</v>
      </c>
      <c r="B355" s="18" t="s">
        <v>119</v>
      </c>
      <c r="C355" s="15" t="s">
        <v>120</v>
      </c>
      <c r="D355" s="16" t="s">
        <v>243</v>
      </c>
      <c r="E355" s="17" t="s">
        <v>243</v>
      </c>
      <c r="F355" s="17" t="s">
        <v>243</v>
      </c>
      <c r="G355" s="17" t="s">
        <v>243</v>
      </c>
      <c r="H355" s="17" t="s">
        <v>243</v>
      </c>
      <c r="I355" s="17" t="s">
        <v>243</v>
      </c>
      <c r="J355" s="17" t="s">
        <v>243</v>
      </c>
      <c r="K355" s="17" t="s">
        <v>243</v>
      </c>
      <c r="L355" s="15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9" t="s">
        <v>244</v>
      </c>
      <c r="C356" s="9" t="s">
        <v>244</v>
      </c>
      <c r="D356" s="151" t="s">
        <v>247</v>
      </c>
      <c r="E356" s="152" t="s">
        <v>248</v>
      </c>
      <c r="F356" s="152" t="s">
        <v>251</v>
      </c>
      <c r="G356" s="152" t="s">
        <v>255</v>
      </c>
      <c r="H356" s="152" t="s">
        <v>259</v>
      </c>
      <c r="I356" s="152" t="s">
        <v>260</v>
      </c>
      <c r="J356" s="152" t="s">
        <v>266</v>
      </c>
      <c r="K356" s="152" t="s">
        <v>273</v>
      </c>
      <c r="L356" s="15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 t="s">
        <v>3</v>
      </c>
    </row>
    <row r="357" spans="1:65">
      <c r="A357" s="30"/>
      <c r="B357" s="19"/>
      <c r="C357" s="9"/>
      <c r="D357" s="10" t="s">
        <v>290</v>
      </c>
      <c r="E357" s="11" t="s">
        <v>290</v>
      </c>
      <c r="F357" s="11" t="s">
        <v>290</v>
      </c>
      <c r="G357" s="11" t="s">
        <v>290</v>
      </c>
      <c r="H357" s="11" t="s">
        <v>312</v>
      </c>
      <c r="I357" s="11" t="s">
        <v>290</v>
      </c>
      <c r="J357" s="11" t="s">
        <v>290</v>
      </c>
      <c r="K357" s="11" t="s">
        <v>290</v>
      </c>
      <c r="L357" s="15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2</v>
      </c>
    </row>
    <row r="358" spans="1:65">
      <c r="A358" s="30"/>
      <c r="B358" s="19"/>
      <c r="C358" s="9"/>
      <c r="D358" s="26" t="s">
        <v>125</v>
      </c>
      <c r="E358" s="26" t="s">
        <v>315</v>
      </c>
      <c r="F358" s="26" t="s">
        <v>314</v>
      </c>
      <c r="G358" s="26" t="s">
        <v>318</v>
      </c>
      <c r="H358" s="26" t="s">
        <v>314</v>
      </c>
      <c r="I358" s="26" t="s">
        <v>316</v>
      </c>
      <c r="J358" s="26" t="s">
        <v>318</v>
      </c>
      <c r="K358" s="26" t="s">
        <v>279</v>
      </c>
      <c r="L358" s="15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8">
        <v>2</v>
      </c>
    </row>
    <row r="359" spans="1:65">
      <c r="A359" s="30"/>
      <c r="B359" s="18">
        <v>1</v>
      </c>
      <c r="C359" s="14">
        <v>1</v>
      </c>
      <c r="D359" s="21">
        <v>3.8010000000000002</v>
      </c>
      <c r="E359" s="154">
        <v>6.205533032171715</v>
      </c>
      <c r="F359" s="21">
        <v>2.89</v>
      </c>
      <c r="G359" s="21">
        <v>2.87</v>
      </c>
      <c r="H359" s="21">
        <v>4</v>
      </c>
      <c r="I359" s="21">
        <v>3.7235999999999998</v>
      </c>
      <c r="J359" s="21">
        <v>4.07</v>
      </c>
      <c r="K359" s="21">
        <v>3.3400000000000003</v>
      </c>
      <c r="L359" s="15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28">
        <v>1</v>
      </c>
    </row>
    <row r="360" spans="1:65">
      <c r="A360" s="30"/>
      <c r="B360" s="19">
        <v>1</v>
      </c>
      <c r="C360" s="9">
        <v>2</v>
      </c>
      <c r="D360" s="11">
        <v>3.7229999999999999</v>
      </c>
      <c r="E360" s="155">
        <v>6.3597938877150142</v>
      </c>
      <c r="F360" s="11">
        <v>3.03</v>
      </c>
      <c r="G360" s="11">
        <v>3.35</v>
      </c>
      <c r="H360" s="11">
        <v>4.0999999999999996</v>
      </c>
      <c r="I360" s="11">
        <v>3.5604</v>
      </c>
      <c r="J360" s="11">
        <v>3.87</v>
      </c>
      <c r="K360" s="11">
        <v>4.3499999999999996</v>
      </c>
      <c r="L360" s="15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28">
        <v>58</v>
      </c>
    </row>
    <row r="361" spans="1:65">
      <c r="A361" s="30"/>
      <c r="B361" s="19">
        <v>1</v>
      </c>
      <c r="C361" s="9">
        <v>3</v>
      </c>
      <c r="D361" s="11">
        <v>3.9090000000000003</v>
      </c>
      <c r="E361" s="155">
        <v>6.1418285602752398</v>
      </c>
      <c r="F361" s="11">
        <v>2.65</v>
      </c>
      <c r="G361" s="11">
        <v>3.46</v>
      </c>
      <c r="H361" s="11">
        <v>4.2</v>
      </c>
      <c r="I361" s="11">
        <v>3.5960000000000001</v>
      </c>
      <c r="J361" s="11">
        <v>3.81</v>
      </c>
      <c r="K361" s="11">
        <v>4.13</v>
      </c>
      <c r="L361" s="15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28">
        <v>16</v>
      </c>
    </row>
    <row r="362" spans="1:65">
      <c r="A362" s="30"/>
      <c r="B362" s="19">
        <v>1</v>
      </c>
      <c r="C362" s="9">
        <v>4</v>
      </c>
      <c r="D362" s="11">
        <v>3.8260000000000005</v>
      </c>
      <c r="E362" s="155">
        <v>6.3802773594626156</v>
      </c>
      <c r="F362" s="11">
        <v>3.01</v>
      </c>
      <c r="G362" s="11">
        <v>3.32</v>
      </c>
      <c r="H362" s="11">
        <v>4</v>
      </c>
      <c r="I362" s="11">
        <v>3.5941000000000001</v>
      </c>
      <c r="J362" s="11">
        <v>3.89</v>
      </c>
      <c r="K362" s="11">
        <v>4.3900000000000006</v>
      </c>
      <c r="L362" s="15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8">
        <v>3.6738000000000004</v>
      </c>
    </row>
    <row r="363" spans="1:65">
      <c r="A363" s="30"/>
      <c r="B363" s="19">
        <v>1</v>
      </c>
      <c r="C363" s="9">
        <v>5</v>
      </c>
      <c r="D363" s="11">
        <v>3.702</v>
      </c>
      <c r="E363" s="155">
        <v>6.418760914527665</v>
      </c>
      <c r="F363" s="11">
        <v>2.9</v>
      </c>
      <c r="G363" s="11">
        <v>3.5</v>
      </c>
      <c r="H363" s="11">
        <v>3.7</v>
      </c>
      <c r="I363" s="11">
        <v>3.7094</v>
      </c>
      <c r="J363" s="11">
        <v>3.92</v>
      </c>
      <c r="K363" s="11">
        <v>4.43</v>
      </c>
      <c r="L363" s="15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8">
        <v>86</v>
      </c>
    </row>
    <row r="364" spans="1:65">
      <c r="A364" s="30"/>
      <c r="B364" s="19">
        <v>1</v>
      </c>
      <c r="C364" s="9">
        <v>6</v>
      </c>
      <c r="D364" s="11">
        <v>3.734</v>
      </c>
      <c r="E364" s="155">
        <v>6.3476773063411098</v>
      </c>
      <c r="F364" s="11">
        <v>3.08</v>
      </c>
      <c r="G364" s="11"/>
      <c r="H364" s="11">
        <v>4.0999999999999996</v>
      </c>
      <c r="I364" s="11">
        <v>3.5110999999999999</v>
      </c>
      <c r="J364" s="11">
        <v>3.98</v>
      </c>
      <c r="K364" s="11">
        <v>4.2699999999999996</v>
      </c>
      <c r="L364" s="15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6"/>
    </row>
    <row r="365" spans="1:65">
      <c r="A365" s="30"/>
      <c r="B365" s="20" t="s">
        <v>282</v>
      </c>
      <c r="C365" s="12"/>
      <c r="D365" s="22">
        <v>3.7825000000000002</v>
      </c>
      <c r="E365" s="22">
        <v>6.3089785100822269</v>
      </c>
      <c r="F365" s="22">
        <v>2.9266666666666672</v>
      </c>
      <c r="G365" s="22">
        <v>3.3</v>
      </c>
      <c r="H365" s="22">
        <v>4.0166666666666666</v>
      </c>
      <c r="I365" s="22">
        <v>3.6157666666666661</v>
      </c>
      <c r="J365" s="22">
        <v>3.9233333333333338</v>
      </c>
      <c r="K365" s="22">
        <v>4.1516666666666664</v>
      </c>
      <c r="L365" s="15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6"/>
    </row>
    <row r="366" spans="1:65">
      <c r="A366" s="30"/>
      <c r="B366" s="3" t="s">
        <v>283</v>
      </c>
      <c r="C366" s="29"/>
      <c r="D366" s="11">
        <v>3.7675000000000001</v>
      </c>
      <c r="E366" s="11">
        <v>6.353735597028062</v>
      </c>
      <c r="F366" s="11">
        <v>2.9550000000000001</v>
      </c>
      <c r="G366" s="11">
        <v>3.35</v>
      </c>
      <c r="H366" s="11">
        <v>4.05</v>
      </c>
      <c r="I366" s="11">
        <v>3.5950500000000001</v>
      </c>
      <c r="J366" s="11">
        <v>3.9050000000000002</v>
      </c>
      <c r="K366" s="11">
        <v>4.3099999999999996</v>
      </c>
      <c r="L366" s="15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6"/>
    </row>
    <row r="367" spans="1:65">
      <c r="A367" s="30"/>
      <c r="B367" s="3" t="s">
        <v>284</v>
      </c>
      <c r="C367" s="29"/>
      <c r="D367" s="23">
        <v>7.8242571532382732E-2</v>
      </c>
      <c r="E367" s="23">
        <v>0.10941259004817581</v>
      </c>
      <c r="F367" s="23">
        <v>0.15474710551951099</v>
      </c>
      <c r="G367" s="23">
        <v>0.25169425897306436</v>
      </c>
      <c r="H367" s="23">
        <v>0.17224014243685076</v>
      </c>
      <c r="I367" s="23">
        <v>8.3995206212418225E-2</v>
      </c>
      <c r="J367" s="23">
        <v>9.1140916534050043E-2</v>
      </c>
      <c r="K367" s="23">
        <v>0.41155396567967434</v>
      </c>
      <c r="L367" s="15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56"/>
    </row>
    <row r="368" spans="1:65">
      <c r="A368" s="30"/>
      <c r="B368" s="3" t="s">
        <v>87</v>
      </c>
      <c r="C368" s="29"/>
      <c r="D368" s="13">
        <v>2.0685412169830199E-2</v>
      </c>
      <c r="E368" s="13">
        <v>1.7342362138867043E-2</v>
      </c>
      <c r="F368" s="13">
        <v>5.2874865211678002E-2</v>
      </c>
      <c r="G368" s="13">
        <v>7.6270987567595261E-2</v>
      </c>
      <c r="H368" s="13">
        <v>4.2881363262286497E-2</v>
      </c>
      <c r="I368" s="13">
        <v>2.323026178286345E-2</v>
      </c>
      <c r="J368" s="13">
        <v>2.3230480000182675E-2</v>
      </c>
      <c r="K368" s="13">
        <v>9.9129819111924783E-2</v>
      </c>
      <c r="L368" s="15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56"/>
    </row>
    <row r="369" spans="1:65">
      <c r="A369" s="30"/>
      <c r="B369" s="3" t="s">
        <v>285</v>
      </c>
      <c r="C369" s="29"/>
      <c r="D369" s="13">
        <v>2.9587892645217329E-2</v>
      </c>
      <c r="E369" s="13">
        <v>0.71728959390337699</v>
      </c>
      <c r="F369" s="13">
        <v>-0.20336799317691034</v>
      </c>
      <c r="G369" s="13">
        <v>-0.10174750939082167</v>
      </c>
      <c r="H369" s="13">
        <v>9.3327526448545362E-2</v>
      </c>
      <c r="I369" s="13">
        <v>-1.5796541274248566E-2</v>
      </c>
      <c r="J369" s="13">
        <v>6.7922405502023331E-2</v>
      </c>
      <c r="K369" s="13">
        <v>0.13007421924619367</v>
      </c>
      <c r="L369" s="15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56"/>
    </row>
    <row r="370" spans="1:65">
      <c r="A370" s="30"/>
      <c r="B370" s="46" t="s">
        <v>286</v>
      </c>
      <c r="C370" s="47"/>
      <c r="D370" s="45">
        <v>0.18</v>
      </c>
      <c r="E370" s="45">
        <v>6.18</v>
      </c>
      <c r="F370" s="45">
        <v>2.33</v>
      </c>
      <c r="G370" s="45">
        <v>1.39</v>
      </c>
      <c r="H370" s="45">
        <v>0.41</v>
      </c>
      <c r="I370" s="45">
        <v>0.6</v>
      </c>
      <c r="J370" s="45">
        <v>0.18</v>
      </c>
      <c r="K370" s="45">
        <v>0.75</v>
      </c>
      <c r="L370" s="15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56"/>
    </row>
    <row r="371" spans="1:65">
      <c r="B371" s="31"/>
      <c r="C371" s="20"/>
      <c r="D371" s="20"/>
      <c r="E371" s="20"/>
      <c r="F371" s="20"/>
      <c r="G371" s="20"/>
      <c r="H371" s="20"/>
      <c r="I371" s="20"/>
      <c r="J371" s="20"/>
      <c r="K371" s="20"/>
      <c r="BM371" s="56"/>
    </row>
    <row r="372" spans="1:65" ht="15">
      <c r="B372" s="8" t="s">
        <v>590</v>
      </c>
      <c r="BM372" s="28" t="s">
        <v>292</v>
      </c>
    </row>
    <row r="373" spans="1:65" ht="15">
      <c r="A373" s="25" t="s">
        <v>82</v>
      </c>
      <c r="B373" s="18" t="s">
        <v>119</v>
      </c>
      <c r="C373" s="15" t="s">
        <v>120</v>
      </c>
      <c r="D373" s="16" t="s">
        <v>243</v>
      </c>
      <c r="E373" s="17" t="s">
        <v>243</v>
      </c>
      <c r="F373" s="17" t="s">
        <v>243</v>
      </c>
      <c r="G373" s="17" t="s">
        <v>243</v>
      </c>
      <c r="H373" s="17" t="s">
        <v>243</v>
      </c>
      <c r="I373" s="17" t="s">
        <v>243</v>
      </c>
      <c r="J373" s="17" t="s">
        <v>243</v>
      </c>
      <c r="K373" s="17" t="s">
        <v>243</v>
      </c>
      <c r="L373" s="17" t="s">
        <v>243</v>
      </c>
      <c r="M373" s="17" t="s">
        <v>243</v>
      </c>
      <c r="N373" s="17" t="s">
        <v>243</v>
      </c>
      <c r="O373" s="17" t="s">
        <v>243</v>
      </c>
      <c r="P373" s="17" t="s">
        <v>243</v>
      </c>
      <c r="Q373" s="17" t="s">
        <v>243</v>
      </c>
      <c r="R373" s="17" t="s">
        <v>243</v>
      </c>
      <c r="S373" s="17" t="s">
        <v>243</v>
      </c>
      <c r="T373" s="17" t="s">
        <v>243</v>
      </c>
      <c r="U373" s="17" t="s">
        <v>243</v>
      </c>
      <c r="V373" s="15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</v>
      </c>
    </row>
    <row r="374" spans="1:65">
      <c r="A374" s="30"/>
      <c r="B374" s="19" t="s">
        <v>244</v>
      </c>
      <c r="C374" s="9" t="s">
        <v>244</v>
      </c>
      <c r="D374" s="151" t="s">
        <v>246</v>
      </c>
      <c r="E374" s="152" t="s">
        <v>248</v>
      </c>
      <c r="F374" s="152" t="s">
        <v>249</v>
      </c>
      <c r="G374" s="152" t="s">
        <v>250</v>
      </c>
      <c r="H374" s="152" t="s">
        <v>251</v>
      </c>
      <c r="I374" s="152" t="s">
        <v>252</v>
      </c>
      <c r="J374" s="152" t="s">
        <v>254</v>
      </c>
      <c r="K374" s="152" t="s">
        <v>255</v>
      </c>
      <c r="L374" s="152" t="s">
        <v>259</v>
      </c>
      <c r="M374" s="152" t="s">
        <v>262</v>
      </c>
      <c r="N374" s="152" t="s">
        <v>263</v>
      </c>
      <c r="O374" s="152" t="s">
        <v>264</v>
      </c>
      <c r="P374" s="152" t="s">
        <v>265</v>
      </c>
      <c r="Q374" s="152" t="s">
        <v>288</v>
      </c>
      <c r="R374" s="152" t="s">
        <v>266</v>
      </c>
      <c r="S374" s="152" t="s">
        <v>267</v>
      </c>
      <c r="T374" s="152" t="s">
        <v>268</v>
      </c>
      <c r="U374" s="152" t="s">
        <v>272</v>
      </c>
      <c r="V374" s="15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 t="s">
        <v>3</v>
      </c>
    </row>
    <row r="375" spans="1:65">
      <c r="A375" s="30"/>
      <c r="B375" s="19"/>
      <c r="C375" s="9"/>
      <c r="D375" s="10" t="s">
        <v>290</v>
      </c>
      <c r="E375" s="11" t="s">
        <v>290</v>
      </c>
      <c r="F375" s="11" t="s">
        <v>290</v>
      </c>
      <c r="G375" s="11" t="s">
        <v>290</v>
      </c>
      <c r="H375" s="11" t="s">
        <v>290</v>
      </c>
      <c r="I375" s="11" t="s">
        <v>290</v>
      </c>
      <c r="J375" s="11" t="s">
        <v>290</v>
      </c>
      <c r="K375" s="11" t="s">
        <v>290</v>
      </c>
      <c r="L375" s="11" t="s">
        <v>312</v>
      </c>
      <c r="M375" s="11" t="s">
        <v>290</v>
      </c>
      <c r="N375" s="11" t="s">
        <v>290</v>
      </c>
      <c r="O375" s="11" t="s">
        <v>290</v>
      </c>
      <c r="P375" s="11" t="s">
        <v>290</v>
      </c>
      <c r="Q375" s="11" t="s">
        <v>290</v>
      </c>
      <c r="R375" s="11" t="s">
        <v>290</v>
      </c>
      <c r="S375" s="11" t="s">
        <v>312</v>
      </c>
      <c r="T375" s="11" t="s">
        <v>312</v>
      </c>
      <c r="U375" s="11" t="s">
        <v>290</v>
      </c>
      <c r="V375" s="15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2</v>
      </c>
    </row>
    <row r="376" spans="1:65">
      <c r="A376" s="30"/>
      <c r="B376" s="19"/>
      <c r="C376" s="9"/>
      <c r="D376" s="26" t="s">
        <v>314</v>
      </c>
      <c r="E376" s="26" t="s">
        <v>315</v>
      </c>
      <c r="F376" s="26" t="s">
        <v>315</v>
      </c>
      <c r="G376" s="26" t="s">
        <v>314</v>
      </c>
      <c r="H376" s="26" t="s">
        <v>314</v>
      </c>
      <c r="I376" s="26" t="s">
        <v>316</v>
      </c>
      <c r="J376" s="26" t="s">
        <v>317</v>
      </c>
      <c r="K376" s="26" t="s">
        <v>318</v>
      </c>
      <c r="L376" s="26" t="s">
        <v>314</v>
      </c>
      <c r="M376" s="26" t="s">
        <v>314</v>
      </c>
      <c r="N376" s="26" t="s">
        <v>314</v>
      </c>
      <c r="O376" s="26" t="s">
        <v>314</v>
      </c>
      <c r="P376" s="26" t="s">
        <v>314</v>
      </c>
      <c r="Q376" s="26" t="s">
        <v>314</v>
      </c>
      <c r="R376" s="26" t="s">
        <v>318</v>
      </c>
      <c r="S376" s="26" t="s">
        <v>316</v>
      </c>
      <c r="T376" s="26" t="s">
        <v>316</v>
      </c>
      <c r="U376" s="26" t="s">
        <v>314</v>
      </c>
      <c r="V376" s="15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2</v>
      </c>
    </row>
    <row r="377" spans="1:65">
      <c r="A377" s="30"/>
      <c r="B377" s="18">
        <v>1</v>
      </c>
      <c r="C377" s="14">
        <v>1</v>
      </c>
      <c r="D377" s="21">
        <v>0.27</v>
      </c>
      <c r="E377" s="154" t="s">
        <v>98</v>
      </c>
      <c r="F377" s="21">
        <v>0.28000000000000003</v>
      </c>
      <c r="G377" s="154">
        <v>1.02</v>
      </c>
      <c r="H377" s="154" t="s">
        <v>114</v>
      </c>
      <c r="I377" s="154" t="s">
        <v>113</v>
      </c>
      <c r="J377" s="154" t="s">
        <v>295</v>
      </c>
      <c r="K377" s="157">
        <v>0.26</v>
      </c>
      <c r="L377" s="154" t="s">
        <v>113</v>
      </c>
      <c r="M377" s="21">
        <v>0.12</v>
      </c>
      <c r="N377" s="21">
        <v>0.2</v>
      </c>
      <c r="O377" s="157">
        <v>0.14000000000000001</v>
      </c>
      <c r="P377" s="21">
        <v>0.15</v>
      </c>
      <c r="Q377" s="21">
        <v>0.3</v>
      </c>
      <c r="R377" s="154">
        <v>0.5</v>
      </c>
      <c r="S377" s="154">
        <v>2.7</v>
      </c>
      <c r="T377" s="21">
        <v>0.4</v>
      </c>
      <c r="U377" s="21">
        <v>0.06</v>
      </c>
      <c r="V377" s="15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8">
        <v>1</v>
      </c>
    </row>
    <row r="378" spans="1:65">
      <c r="A378" s="30"/>
      <c r="B378" s="19">
        <v>1</v>
      </c>
      <c r="C378" s="9">
        <v>2</v>
      </c>
      <c r="D378" s="11">
        <v>0.27</v>
      </c>
      <c r="E378" s="155" t="s">
        <v>98</v>
      </c>
      <c r="F378" s="11">
        <v>0.25</v>
      </c>
      <c r="G378" s="155">
        <v>1.1100000000000001</v>
      </c>
      <c r="H378" s="155" t="s">
        <v>114</v>
      </c>
      <c r="I378" s="155" t="s">
        <v>113</v>
      </c>
      <c r="J378" s="155" t="s">
        <v>295</v>
      </c>
      <c r="K378" s="11">
        <v>0.08</v>
      </c>
      <c r="L378" s="155" t="s">
        <v>113</v>
      </c>
      <c r="M378" s="11">
        <v>0.11</v>
      </c>
      <c r="N378" s="11">
        <v>0.17</v>
      </c>
      <c r="O378" s="11">
        <v>0.17</v>
      </c>
      <c r="P378" s="11">
        <v>0.15</v>
      </c>
      <c r="Q378" s="11">
        <v>0.28000000000000003</v>
      </c>
      <c r="R378" s="155">
        <v>0.55000000000000004</v>
      </c>
      <c r="S378" s="155">
        <v>2.7</v>
      </c>
      <c r="T378" s="11">
        <v>0.4</v>
      </c>
      <c r="U378" s="11">
        <v>7.0000000000000007E-2</v>
      </c>
      <c r="V378" s="15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28">
        <v>7</v>
      </c>
    </row>
    <row r="379" spans="1:65">
      <c r="A379" s="30"/>
      <c r="B379" s="19">
        <v>1</v>
      </c>
      <c r="C379" s="9">
        <v>3</v>
      </c>
      <c r="D379" s="11">
        <v>0.28000000000000003</v>
      </c>
      <c r="E379" s="155" t="s">
        <v>98</v>
      </c>
      <c r="F379" s="11">
        <v>0.25</v>
      </c>
      <c r="G379" s="155">
        <v>1</v>
      </c>
      <c r="H379" s="155" t="s">
        <v>114</v>
      </c>
      <c r="I379" s="155" t="s">
        <v>113</v>
      </c>
      <c r="J379" s="155" t="s">
        <v>295</v>
      </c>
      <c r="K379" s="11">
        <v>0.1</v>
      </c>
      <c r="L379" s="155" t="s">
        <v>113</v>
      </c>
      <c r="M379" s="11">
        <v>0.1</v>
      </c>
      <c r="N379" s="11">
        <v>0.2</v>
      </c>
      <c r="O379" s="11">
        <v>0.17</v>
      </c>
      <c r="P379" s="11">
        <v>0.16</v>
      </c>
      <c r="Q379" s="11">
        <v>0.26</v>
      </c>
      <c r="R379" s="155">
        <v>0.51</v>
      </c>
      <c r="S379" s="155">
        <v>2.7</v>
      </c>
      <c r="T379" s="11">
        <v>0.3</v>
      </c>
      <c r="U379" s="11">
        <v>0.05</v>
      </c>
      <c r="V379" s="15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28">
        <v>16</v>
      </c>
    </row>
    <row r="380" spans="1:65">
      <c r="A380" s="30"/>
      <c r="B380" s="19">
        <v>1</v>
      </c>
      <c r="C380" s="9">
        <v>4</v>
      </c>
      <c r="D380" s="11">
        <v>0.27</v>
      </c>
      <c r="E380" s="155" t="s">
        <v>98</v>
      </c>
      <c r="F380" s="11">
        <v>0.27</v>
      </c>
      <c r="G380" s="155">
        <v>0.96</v>
      </c>
      <c r="H380" s="11">
        <v>0.01</v>
      </c>
      <c r="I380" s="155" t="s">
        <v>113</v>
      </c>
      <c r="J380" s="155" t="s">
        <v>295</v>
      </c>
      <c r="K380" s="11">
        <v>0.09</v>
      </c>
      <c r="L380" s="11">
        <v>0.1</v>
      </c>
      <c r="M380" s="11">
        <v>0.12</v>
      </c>
      <c r="N380" s="11">
        <v>0.18</v>
      </c>
      <c r="O380" s="11">
        <v>0.17</v>
      </c>
      <c r="P380" s="11">
        <v>0.15</v>
      </c>
      <c r="Q380" s="11">
        <v>0.28999999999999998</v>
      </c>
      <c r="R380" s="155">
        <v>0.65</v>
      </c>
      <c r="S380" s="155">
        <v>2.8</v>
      </c>
      <c r="T380" s="11">
        <v>0.4</v>
      </c>
      <c r="U380" s="11">
        <v>7.0000000000000007E-2</v>
      </c>
      <c r="V380" s="15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0.173472222222222</v>
      </c>
    </row>
    <row r="381" spans="1:65">
      <c r="A381" s="30"/>
      <c r="B381" s="19">
        <v>1</v>
      </c>
      <c r="C381" s="9">
        <v>5</v>
      </c>
      <c r="D381" s="11">
        <v>0.28000000000000003</v>
      </c>
      <c r="E381" s="155" t="s">
        <v>98</v>
      </c>
      <c r="F381" s="11">
        <v>0.28000000000000003</v>
      </c>
      <c r="G381" s="155">
        <v>1</v>
      </c>
      <c r="H381" s="11">
        <v>0.03</v>
      </c>
      <c r="I381" s="155" t="s">
        <v>113</v>
      </c>
      <c r="J381" s="155" t="s">
        <v>295</v>
      </c>
      <c r="K381" s="11">
        <v>0.11</v>
      </c>
      <c r="L381" s="155" t="s">
        <v>113</v>
      </c>
      <c r="M381" s="11">
        <v>0.11</v>
      </c>
      <c r="N381" s="11">
        <v>0.18</v>
      </c>
      <c r="O381" s="11">
        <v>0.17</v>
      </c>
      <c r="P381" s="11">
        <v>0.15</v>
      </c>
      <c r="Q381" s="11">
        <v>0.25</v>
      </c>
      <c r="R381" s="155">
        <v>0.55000000000000004</v>
      </c>
      <c r="S381" s="155">
        <v>2.7</v>
      </c>
      <c r="T381" s="11">
        <v>0.4</v>
      </c>
      <c r="U381" s="11">
        <v>7.0000000000000007E-2</v>
      </c>
      <c r="V381" s="15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>
        <v>13</v>
      </c>
    </row>
    <row r="382" spans="1:65">
      <c r="A382" s="30"/>
      <c r="B382" s="19">
        <v>1</v>
      </c>
      <c r="C382" s="9">
        <v>6</v>
      </c>
      <c r="D382" s="11">
        <v>0.27</v>
      </c>
      <c r="E382" s="155" t="s">
        <v>98</v>
      </c>
      <c r="F382" s="11">
        <v>0.26</v>
      </c>
      <c r="G382" s="155">
        <v>1.05</v>
      </c>
      <c r="H382" s="11">
        <v>0.02</v>
      </c>
      <c r="I382" s="155" t="s">
        <v>113</v>
      </c>
      <c r="J382" s="155" t="s">
        <v>295</v>
      </c>
      <c r="K382" s="11"/>
      <c r="L382" s="155" t="s">
        <v>113</v>
      </c>
      <c r="M382" s="11">
        <v>0.12</v>
      </c>
      <c r="N382" s="11">
        <v>0.19</v>
      </c>
      <c r="O382" s="11">
        <v>0.17</v>
      </c>
      <c r="P382" s="11">
        <v>0.15</v>
      </c>
      <c r="Q382" s="11">
        <v>0.28999999999999998</v>
      </c>
      <c r="R382" s="155">
        <v>0.63</v>
      </c>
      <c r="S382" s="155">
        <v>2.7</v>
      </c>
      <c r="T382" s="11">
        <v>0.3</v>
      </c>
      <c r="U382" s="11">
        <v>0.05</v>
      </c>
      <c r="V382" s="15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6"/>
    </row>
    <row r="383" spans="1:65">
      <c r="A383" s="30"/>
      <c r="B383" s="20" t="s">
        <v>282</v>
      </c>
      <c r="C383" s="12"/>
      <c r="D383" s="22">
        <v>0.27333333333333337</v>
      </c>
      <c r="E383" s="22" t="s">
        <v>825</v>
      </c>
      <c r="F383" s="22">
        <v>0.26500000000000001</v>
      </c>
      <c r="G383" s="22">
        <v>1.0233333333333332</v>
      </c>
      <c r="H383" s="22">
        <v>0.02</v>
      </c>
      <c r="I383" s="22" t="s">
        <v>825</v>
      </c>
      <c r="J383" s="22" t="s">
        <v>825</v>
      </c>
      <c r="K383" s="22">
        <v>0.128</v>
      </c>
      <c r="L383" s="22">
        <v>0.1</v>
      </c>
      <c r="M383" s="22">
        <v>0.11333333333333333</v>
      </c>
      <c r="N383" s="22">
        <v>0.18666666666666665</v>
      </c>
      <c r="O383" s="22">
        <v>0.16500000000000004</v>
      </c>
      <c r="P383" s="22">
        <v>0.15166666666666667</v>
      </c>
      <c r="Q383" s="22">
        <v>0.27833333333333338</v>
      </c>
      <c r="R383" s="22">
        <v>0.56499999999999995</v>
      </c>
      <c r="S383" s="22">
        <v>2.7166666666666668</v>
      </c>
      <c r="T383" s="22">
        <v>0.36666666666666664</v>
      </c>
      <c r="U383" s="22">
        <v>6.1666666666666668E-2</v>
      </c>
      <c r="V383" s="15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6"/>
    </row>
    <row r="384" spans="1:65">
      <c r="A384" s="30"/>
      <c r="B384" s="3" t="s">
        <v>283</v>
      </c>
      <c r="C384" s="29"/>
      <c r="D384" s="11">
        <v>0.27</v>
      </c>
      <c r="E384" s="11" t="s">
        <v>825</v>
      </c>
      <c r="F384" s="11">
        <v>0.26500000000000001</v>
      </c>
      <c r="G384" s="11">
        <v>1.01</v>
      </c>
      <c r="H384" s="11">
        <v>0.02</v>
      </c>
      <c r="I384" s="11" t="s">
        <v>825</v>
      </c>
      <c r="J384" s="11" t="s">
        <v>825</v>
      </c>
      <c r="K384" s="11">
        <v>0.1</v>
      </c>
      <c r="L384" s="11">
        <v>0.1</v>
      </c>
      <c r="M384" s="11">
        <v>0.11499999999999999</v>
      </c>
      <c r="N384" s="11">
        <v>0.185</v>
      </c>
      <c r="O384" s="11">
        <v>0.17</v>
      </c>
      <c r="P384" s="11">
        <v>0.15</v>
      </c>
      <c r="Q384" s="11">
        <v>0.28500000000000003</v>
      </c>
      <c r="R384" s="11">
        <v>0.55000000000000004</v>
      </c>
      <c r="S384" s="11">
        <v>2.7</v>
      </c>
      <c r="T384" s="11">
        <v>0.4</v>
      </c>
      <c r="U384" s="11">
        <v>6.5000000000000002E-2</v>
      </c>
      <c r="V384" s="15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6"/>
    </row>
    <row r="385" spans="1:65">
      <c r="A385" s="30"/>
      <c r="B385" s="3" t="s">
        <v>284</v>
      </c>
      <c r="C385" s="29"/>
      <c r="D385" s="23">
        <v>5.1639777949432277E-3</v>
      </c>
      <c r="E385" s="23" t="s">
        <v>825</v>
      </c>
      <c r="F385" s="23">
        <v>1.3784048752090234E-2</v>
      </c>
      <c r="G385" s="23">
        <v>5.1639777949432274E-2</v>
      </c>
      <c r="H385" s="23">
        <v>1.0000000000000002E-2</v>
      </c>
      <c r="I385" s="23" t="s">
        <v>825</v>
      </c>
      <c r="J385" s="23" t="s">
        <v>825</v>
      </c>
      <c r="K385" s="23">
        <v>7.4632432628181172E-2</v>
      </c>
      <c r="L385" s="23" t="s">
        <v>825</v>
      </c>
      <c r="M385" s="23">
        <v>8.164965809277256E-3</v>
      </c>
      <c r="N385" s="23">
        <v>1.211060141638997E-2</v>
      </c>
      <c r="O385" s="23">
        <v>1.2247448713915889E-2</v>
      </c>
      <c r="P385" s="23">
        <v>4.0824829046386341E-3</v>
      </c>
      <c r="Q385" s="23">
        <v>1.9407902170679506E-2</v>
      </c>
      <c r="R385" s="23">
        <v>6.1886993787063208E-2</v>
      </c>
      <c r="S385" s="23">
        <v>4.0824829046386159E-2</v>
      </c>
      <c r="T385" s="23">
        <v>5.1639777949432607E-2</v>
      </c>
      <c r="U385" s="23">
        <v>9.8319208025017743E-3</v>
      </c>
      <c r="V385" s="15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56"/>
    </row>
    <row r="386" spans="1:65">
      <c r="A386" s="30"/>
      <c r="B386" s="3" t="s">
        <v>87</v>
      </c>
      <c r="C386" s="29"/>
      <c r="D386" s="13">
        <v>1.8892601688816683E-2</v>
      </c>
      <c r="E386" s="13" t="s">
        <v>825</v>
      </c>
      <c r="F386" s="13">
        <v>5.2015278309774468E-2</v>
      </c>
      <c r="G386" s="13">
        <v>5.0462323729086919E-2</v>
      </c>
      <c r="H386" s="13">
        <v>0.50000000000000011</v>
      </c>
      <c r="I386" s="13" t="s">
        <v>825</v>
      </c>
      <c r="J386" s="13" t="s">
        <v>825</v>
      </c>
      <c r="K386" s="13">
        <v>0.58306587990766545</v>
      </c>
      <c r="L386" s="13" t="s">
        <v>825</v>
      </c>
      <c r="M386" s="13">
        <v>7.2043815964211083E-2</v>
      </c>
      <c r="N386" s="13">
        <v>6.4878221873517702E-2</v>
      </c>
      <c r="O386" s="13">
        <v>7.4226961902520525E-2</v>
      </c>
      <c r="P386" s="13">
        <v>2.6917469700914069E-2</v>
      </c>
      <c r="Q386" s="13">
        <v>6.9728989834776656E-2</v>
      </c>
      <c r="R386" s="13">
        <v>0.10953450227798799</v>
      </c>
      <c r="S386" s="13">
        <v>1.5027544434252573E-2</v>
      </c>
      <c r="T386" s="13">
        <v>0.14083575804390711</v>
      </c>
      <c r="U386" s="13">
        <v>0.15943655355408282</v>
      </c>
      <c r="V386" s="15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56"/>
    </row>
    <row r="387" spans="1:65">
      <c r="A387" s="30"/>
      <c r="B387" s="3" t="s">
        <v>285</v>
      </c>
      <c r="C387" s="29"/>
      <c r="D387" s="13">
        <v>0.57566052842274051</v>
      </c>
      <c r="E387" s="13" t="s">
        <v>825</v>
      </c>
      <c r="F387" s="13">
        <v>0.5276220976781445</v>
      </c>
      <c r="G387" s="13">
        <v>4.899119295436356</v>
      </c>
      <c r="H387" s="13">
        <v>-0.8847077662129702</v>
      </c>
      <c r="I387" s="13" t="s">
        <v>825</v>
      </c>
      <c r="J387" s="13" t="s">
        <v>825</v>
      </c>
      <c r="K387" s="13">
        <v>-0.26212970376300948</v>
      </c>
      <c r="L387" s="13">
        <v>-0.42353883106485113</v>
      </c>
      <c r="M387" s="13">
        <v>-0.34667734187349797</v>
      </c>
      <c r="N387" s="13">
        <v>7.606084867894447E-2</v>
      </c>
      <c r="O387" s="13">
        <v>-4.8839071257004152E-2</v>
      </c>
      <c r="P387" s="13">
        <v>-0.12570056044835753</v>
      </c>
      <c r="Q387" s="13">
        <v>0.60448358686949799</v>
      </c>
      <c r="R387" s="13">
        <v>2.2570056044835907</v>
      </c>
      <c r="S387" s="13">
        <v>14.660528422738212</v>
      </c>
      <c r="T387" s="13">
        <v>1.1136909527622123</v>
      </c>
      <c r="U387" s="13">
        <v>-0.64451561248999156</v>
      </c>
      <c r="V387" s="15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56"/>
    </row>
    <row r="388" spans="1:65">
      <c r="A388" s="30"/>
      <c r="B388" s="46" t="s">
        <v>286</v>
      </c>
      <c r="C388" s="47"/>
      <c r="D388" s="45">
        <v>0.66</v>
      </c>
      <c r="E388" s="45">
        <v>0.51</v>
      </c>
      <c r="F388" s="45">
        <v>0.6</v>
      </c>
      <c r="G388" s="45">
        <v>5.71</v>
      </c>
      <c r="H388" s="45">
        <v>1.1000000000000001</v>
      </c>
      <c r="I388" s="45">
        <v>0.85</v>
      </c>
      <c r="J388" s="45">
        <v>0.5</v>
      </c>
      <c r="K388" s="45">
        <v>0.32</v>
      </c>
      <c r="L388" s="45">
        <v>0.79</v>
      </c>
      <c r="M388" s="45">
        <v>0.42</v>
      </c>
      <c r="N388" s="45">
        <v>7.0000000000000007E-2</v>
      </c>
      <c r="O388" s="45">
        <v>7.0000000000000007E-2</v>
      </c>
      <c r="P388" s="45">
        <v>0.16</v>
      </c>
      <c r="Q388" s="45">
        <v>0.69</v>
      </c>
      <c r="R388" s="45">
        <v>2.62</v>
      </c>
      <c r="S388" s="45">
        <v>17.13</v>
      </c>
      <c r="T388" s="45">
        <v>1.29</v>
      </c>
      <c r="U388" s="45">
        <v>0.77</v>
      </c>
      <c r="V388" s="15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56"/>
    </row>
    <row r="389" spans="1:65">
      <c r="B389" s="31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BM389" s="56"/>
    </row>
    <row r="390" spans="1:65" ht="15">
      <c r="B390" s="8" t="s">
        <v>591</v>
      </c>
      <c r="BM390" s="28" t="s">
        <v>67</v>
      </c>
    </row>
    <row r="391" spans="1:65" ht="15">
      <c r="A391" s="25" t="s">
        <v>8</v>
      </c>
      <c r="B391" s="18" t="s">
        <v>119</v>
      </c>
      <c r="C391" s="15" t="s">
        <v>120</v>
      </c>
      <c r="D391" s="16" t="s">
        <v>243</v>
      </c>
      <c r="E391" s="17" t="s">
        <v>243</v>
      </c>
      <c r="F391" s="17" t="s">
        <v>243</v>
      </c>
      <c r="G391" s="17" t="s">
        <v>243</v>
      </c>
      <c r="H391" s="17" t="s">
        <v>243</v>
      </c>
      <c r="I391" s="17" t="s">
        <v>243</v>
      </c>
      <c r="J391" s="17" t="s">
        <v>243</v>
      </c>
      <c r="K391" s="17" t="s">
        <v>243</v>
      </c>
      <c r="L391" s="17" t="s">
        <v>243</v>
      </c>
      <c r="M391" s="17" t="s">
        <v>243</v>
      </c>
      <c r="N391" s="17" t="s">
        <v>243</v>
      </c>
      <c r="O391" s="17" t="s">
        <v>243</v>
      </c>
      <c r="P391" s="17" t="s">
        <v>243</v>
      </c>
      <c r="Q391" s="17" t="s">
        <v>243</v>
      </c>
      <c r="R391" s="17" t="s">
        <v>243</v>
      </c>
      <c r="S391" s="17" t="s">
        <v>243</v>
      </c>
      <c r="T391" s="17" t="s">
        <v>243</v>
      </c>
      <c r="U391" s="17" t="s">
        <v>243</v>
      </c>
      <c r="V391" s="17" t="s">
        <v>243</v>
      </c>
      <c r="W391" s="17" t="s">
        <v>243</v>
      </c>
      <c r="X391" s="17" t="s">
        <v>243</v>
      </c>
      <c r="Y391" s="17" t="s">
        <v>243</v>
      </c>
      <c r="Z391" s="15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</v>
      </c>
    </row>
    <row r="392" spans="1:65">
      <c r="A392" s="30"/>
      <c r="B392" s="19" t="s">
        <v>244</v>
      </c>
      <c r="C392" s="9" t="s">
        <v>244</v>
      </c>
      <c r="D392" s="151" t="s">
        <v>246</v>
      </c>
      <c r="E392" s="152" t="s">
        <v>247</v>
      </c>
      <c r="F392" s="152" t="s">
        <v>248</v>
      </c>
      <c r="G392" s="152" t="s">
        <v>249</v>
      </c>
      <c r="H392" s="152" t="s">
        <v>250</v>
      </c>
      <c r="I392" s="152" t="s">
        <v>251</v>
      </c>
      <c r="J392" s="152" t="s">
        <v>252</v>
      </c>
      <c r="K392" s="152" t="s">
        <v>253</v>
      </c>
      <c r="L392" s="152" t="s">
        <v>255</v>
      </c>
      <c r="M392" s="152" t="s">
        <v>256</v>
      </c>
      <c r="N392" s="152" t="s">
        <v>259</v>
      </c>
      <c r="O392" s="152" t="s">
        <v>262</v>
      </c>
      <c r="P392" s="152" t="s">
        <v>263</v>
      </c>
      <c r="Q392" s="152" t="s">
        <v>264</v>
      </c>
      <c r="R392" s="152" t="s">
        <v>265</v>
      </c>
      <c r="S392" s="152" t="s">
        <v>288</v>
      </c>
      <c r="T392" s="152" t="s">
        <v>266</v>
      </c>
      <c r="U392" s="152" t="s">
        <v>267</v>
      </c>
      <c r="V392" s="152" t="s">
        <v>268</v>
      </c>
      <c r="W392" s="152" t="s">
        <v>270</v>
      </c>
      <c r="X392" s="152" t="s">
        <v>272</v>
      </c>
      <c r="Y392" s="152" t="s">
        <v>274</v>
      </c>
      <c r="Z392" s="15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 t="s">
        <v>3</v>
      </c>
    </row>
    <row r="393" spans="1:65">
      <c r="A393" s="30"/>
      <c r="B393" s="19"/>
      <c r="C393" s="9"/>
      <c r="D393" s="10" t="s">
        <v>290</v>
      </c>
      <c r="E393" s="11" t="s">
        <v>290</v>
      </c>
      <c r="F393" s="11" t="s">
        <v>290</v>
      </c>
      <c r="G393" s="11" t="s">
        <v>290</v>
      </c>
      <c r="H393" s="11" t="s">
        <v>290</v>
      </c>
      <c r="I393" s="11" t="s">
        <v>290</v>
      </c>
      <c r="J393" s="11" t="s">
        <v>290</v>
      </c>
      <c r="K393" s="11" t="s">
        <v>312</v>
      </c>
      <c r="L393" s="11" t="s">
        <v>290</v>
      </c>
      <c r="M393" s="11" t="s">
        <v>312</v>
      </c>
      <c r="N393" s="11" t="s">
        <v>312</v>
      </c>
      <c r="O393" s="11" t="s">
        <v>290</v>
      </c>
      <c r="P393" s="11" t="s">
        <v>290</v>
      </c>
      <c r="Q393" s="11" t="s">
        <v>290</v>
      </c>
      <c r="R393" s="11" t="s">
        <v>290</v>
      </c>
      <c r="S393" s="11" t="s">
        <v>290</v>
      </c>
      <c r="T393" s="11" t="s">
        <v>290</v>
      </c>
      <c r="U393" s="11" t="s">
        <v>312</v>
      </c>
      <c r="V393" s="11" t="s">
        <v>312</v>
      </c>
      <c r="W393" s="11" t="s">
        <v>312</v>
      </c>
      <c r="X393" s="11" t="s">
        <v>290</v>
      </c>
      <c r="Y393" s="11" t="s">
        <v>312</v>
      </c>
      <c r="Z393" s="15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2</v>
      </c>
    </row>
    <row r="394" spans="1:65">
      <c r="A394" s="30"/>
      <c r="B394" s="19"/>
      <c r="C394" s="9"/>
      <c r="D394" s="26" t="s">
        <v>314</v>
      </c>
      <c r="E394" s="26" t="s">
        <v>125</v>
      </c>
      <c r="F394" s="26" t="s">
        <v>315</v>
      </c>
      <c r="G394" s="26" t="s">
        <v>315</v>
      </c>
      <c r="H394" s="26" t="s">
        <v>314</v>
      </c>
      <c r="I394" s="26" t="s">
        <v>314</v>
      </c>
      <c r="J394" s="26" t="s">
        <v>316</v>
      </c>
      <c r="K394" s="26" t="s">
        <v>317</v>
      </c>
      <c r="L394" s="26" t="s">
        <v>318</v>
      </c>
      <c r="M394" s="26" t="s">
        <v>317</v>
      </c>
      <c r="N394" s="26" t="s">
        <v>314</v>
      </c>
      <c r="O394" s="26" t="s">
        <v>314</v>
      </c>
      <c r="P394" s="26" t="s">
        <v>314</v>
      </c>
      <c r="Q394" s="26" t="s">
        <v>314</v>
      </c>
      <c r="R394" s="26" t="s">
        <v>314</v>
      </c>
      <c r="S394" s="26" t="s">
        <v>314</v>
      </c>
      <c r="T394" s="26" t="s">
        <v>318</v>
      </c>
      <c r="U394" s="26" t="s">
        <v>316</v>
      </c>
      <c r="V394" s="26" t="s">
        <v>316</v>
      </c>
      <c r="W394" s="26" t="s">
        <v>315</v>
      </c>
      <c r="X394" s="26" t="s">
        <v>314</v>
      </c>
      <c r="Y394" s="26" t="s">
        <v>316</v>
      </c>
      <c r="Z394" s="15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2</v>
      </c>
    </row>
    <row r="395" spans="1:65">
      <c r="A395" s="30"/>
      <c r="B395" s="18">
        <v>1</v>
      </c>
      <c r="C395" s="14">
        <v>1</v>
      </c>
      <c r="D395" s="154">
        <v>0.85</v>
      </c>
      <c r="E395" s="21">
        <v>1.1299999999999999</v>
      </c>
      <c r="F395" s="21">
        <v>1.25022075546033</v>
      </c>
      <c r="G395" s="21">
        <v>1.37</v>
      </c>
      <c r="H395" s="21">
        <v>1.58</v>
      </c>
      <c r="I395" s="154">
        <v>0.39</v>
      </c>
      <c r="J395" s="21">
        <v>1.63</v>
      </c>
      <c r="K395" s="21">
        <v>1.57</v>
      </c>
      <c r="L395" s="21">
        <v>1.47</v>
      </c>
      <c r="M395" s="21">
        <v>1.7034724605602538</v>
      </c>
      <c r="N395" s="154">
        <v>0.2</v>
      </c>
      <c r="O395" s="21">
        <v>1.52</v>
      </c>
      <c r="P395" s="21">
        <v>1.56</v>
      </c>
      <c r="Q395" s="21">
        <v>1.37</v>
      </c>
      <c r="R395" s="21">
        <v>1.49</v>
      </c>
      <c r="S395" s="21">
        <v>1.4</v>
      </c>
      <c r="T395" s="21">
        <v>1.29</v>
      </c>
      <c r="U395" s="21">
        <v>1.4</v>
      </c>
      <c r="V395" s="21">
        <v>1.46</v>
      </c>
      <c r="W395" s="21">
        <v>1.49</v>
      </c>
      <c r="X395" s="21">
        <v>1.33</v>
      </c>
      <c r="Y395" s="21">
        <v>1.73</v>
      </c>
      <c r="Z395" s="15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>
        <v>1</v>
      </c>
    </row>
    <row r="396" spans="1:65">
      <c r="A396" s="30"/>
      <c r="B396" s="19">
        <v>1</v>
      </c>
      <c r="C396" s="9">
        <v>2</v>
      </c>
      <c r="D396" s="155">
        <v>0.85</v>
      </c>
      <c r="E396" s="11">
        <v>1.01</v>
      </c>
      <c r="F396" s="11">
        <v>1.298207142771254</v>
      </c>
      <c r="G396" s="11">
        <v>1.33</v>
      </c>
      <c r="H396" s="11">
        <v>1.67</v>
      </c>
      <c r="I396" s="155">
        <v>0.35</v>
      </c>
      <c r="J396" s="11">
        <v>1.62</v>
      </c>
      <c r="K396" s="11">
        <v>1.55</v>
      </c>
      <c r="L396" s="11">
        <v>1.47</v>
      </c>
      <c r="M396" s="11">
        <v>1.6405123819557161</v>
      </c>
      <c r="N396" s="155">
        <v>0.1</v>
      </c>
      <c r="O396" s="11">
        <v>1.54</v>
      </c>
      <c r="P396" s="11">
        <v>1.45</v>
      </c>
      <c r="Q396" s="11">
        <v>1.42</v>
      </c>
      <c r="R396" s="11">
        <v>1.49</v>
      </c>
      <c r="S396" s="11">
        <v>1.38</v>
      </c>
      <c r="T396" s="11">
        <v>1.3</v>
      </c>
      <c r="U396" s="11">
        <v>1.3</v>
      </c>
      <c r="V396" s="11">
        <v>1.43</v>
      </c>
      <c r="W396" s="11">
        <v>1.51</v>
      </c>
      <c r="X396" s="11">
        <v>1.27</v>
      </c>
      <c r="Y396" s="11">
        <v>1.7</v>
      </c>
      <c r="Z396" s="15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25</v>
      </c>
    </row>
    <row r="397" spans="1:65">
      <c r="A397" s="30"/>
      <c r="B397" s="19">
        <v>1</v>
      </c>
      <c r="C397" s="9">
        <v>3</v>
      </c>
      <c r="D397" s="155">
        <v>0.91</v>
      </c>
      <c r="E397" s="11">
        <v>1.07</v>
      </c>
      <c r="F397" s="11">
        <v>1.2456986010117981</v>
      </c>
      <c r="G397" s="11">
        <v>1.34</v>
      </c>
      <c r="H397" s="11">
        <v>1.64</v>
      </c>
      <c r="I397" s="155">
        <v>0.44</v>
      </c>
      <c r="J397" s="11">
        <v>1.72</v>
      </c>
      <c r="K397" s="11">
        <v>1.54</v>
      </c>
      <c r="L397" s="11">
        <v>1.55</v>
      </c>
      <c r="M397" s="11">
        <v>1.6935325699201975</v>
      </c>
      <c r="N397" s="155">
        <v>0.2</v>
      </c>
      <c r="O397" s="11">
        <v>1.5</v>
      </c>
      <c r="P397" s="11">
        <v>1.6</v>
      </c>
      <c r="Q397" s="11">
        <v>1.4</v>
      </c>
      <c r="R397" s="11">
        <v>1.54</v>
      </c>
      <c r="S397" s="11">
        <v>1.38</v>
      </c>
      <c r="T397" s="11">
        <v>1.27</v>
      </c>
      <c r="U397" s="11">
        <v>1.4</v>
      </c>
      <c r="V397" s="11">
        <v>1.42</v>
      </c>
      <c r="W397" s="11">
        <v>1.46</v>
      </c>
      <c r="X397" s="11">
        <v>1.25</v>
      </c>
      <c r="Y397" s="11">
        <v>1.7</v>
      </c>
      <c r="Z397" s="15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16</v>
      </c>
    </row>
    <row r="398" spans="1:65">
      <c r="A398" s="30"/>
      <c r="B398" s="19">
        <v>1</v>
      </c>
      <c r="C398" s="9">
        <v>4</v>
      </c>
      <c r="D398" s="155">
        <v>0.84</v>
      </c>
      <c r="E398" s="11">
        <v>1</v>
      </c>
      <c r="F398" s="11">
        <v>1.2728516700044192</v>
      </c>
      <c r="G398" s="11">
        <v>1.33</v>
      </c>
      <c r="H398" s="11">
        <v>1.63</v>
      </c>
      <c r="I398" s="155">
        <v>0.57999999999999996</v>
      </c>
      <c r="J398" s="11">
        <v>1.64</v>
      </c>
      <c r="K398" s="11">
        <v>1.56</v>
      </c>
      <c r="L398" s="11">
        <v>1.5</v>
      </c>
      <c r="M398" s="11">
        <v>1.6921103102415489</v>
      </c>
      <c r="N398" s="155">
        <v>0.2</v>
      </c>
      <c r="O398" s="11">
        <v>1.55</v>
      </c>
      <c r="P398" s="11">
        <v>1.45</v>
      </c>
      <c r="Q398" s="11">
        <v>1.42</v>
      </c>
      <c r="R398" s="11">
        <v>1.49</v>
      </c>
      <c r="S398" s="11">
        <v>1.4</v>
      </c>
      <c r="T398" s="11">
        <v>1.23</v>
      </c>
      <c r="U398" s="11">
        <v>1.4</v>
      </c>
      <c r="V398" s="11">
        <v>1.44</v>
      </c>
      <c r="W398" s="11">
        <v>1.48</v>
      </c>
      <c r="X398" s="11">
        <v>1.23</v>
      </c>
      <c r="Y398" s="11">
        <v>1.7</v>
      </c>
      <c r="Z398" s="15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1.4474202830944143</v>
      </c>
    </row>
    <row r="399" spans="1:65">
      <c r="A399" s="30"/>
      <c r="B399" s="19">
        <v>1</v>
      </c>
      <c r="C399" s="9">
        <v>5</v>
      </c>
      <c r="D399" s="156">
        <v>0.95</v>
      </c>
      <c r="E399" s="11">
        <v>0.96</v>
      </c>
      <c r="F399" s="11">
        <v>1.2813126918955962</v>
      </c>
      <c r="G399" s="156">
        <v>1.41</v>
      </c>
      <c r="H399" s="11">
        <v>1.58</v>
      </c>
      <c r="I399" s="155">
        <v>0.62</v>
      </c>
      <c r="J399" s="11">
        <v>1.7</v>
      </c>
      <c r="K399" s="11">
        <v>1.52</v>
      </c>
      <c r="L399" s="11">
        <v>1.56</v>
      </c>
      <c r="M399" s="11">
        <v>1.6447626707885381</v>
      </c>
      <c r="N399" s="155">
        <v>0.2</v>
      </c>
      <c r="O399" s="11">
        <v>1.56</v>
      </c>
      <c r="P399" s="11">
        <v>1.52</v>
      </c>
      <c r="Q399" s="11">
        <v>1.39</v>
      </c>
      <c r="R399" s="11">
        <v>1.46</v>
      </c>
      <c r="S399" s="11">
        <v>1.42</v>
      </c>
      <c r="T399" s="11">
        <v>1.26</v>
      </c>
      <c r="U399" s="11">
        <v>1.3</v>
      </c>
      <c r="V399" s="11">
        <v>1.45</v>
      </c>
      <c r="W399" s="11">
        <v>1.48</v>
      </c>
      <c r="X399" s="11">
        <v>1.2</v>
      </c>
      <c r="Y399" s="11">
        <v>1.71</v>
      </c>
      <c r="Z399" s="15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87</v>
      </c>
    </row>
    <row r="400" spans="1:65">
      <c r="A400" s="30"/>
      <c r="B400" s="19">
        <v>1</v>
      </c>
      <c r="C400" s="9">
        <v>6</v>
      </c>
      <c r="D400" s="155">
        <v>0.83</v>
      </c>
      <c r="E400" s="11">
        <v>0.96</v>
      </c>
      <c r="F400" s="11">
        <v>1.2565321679131207</v>
      </c>
      <c r="G400" s="11">
        <v>1.33</v>
      </c>
      <c r="H400" s="11">
        <v>1.7</v>
      </c>
      <c r="I400" s="155">
        <v>0.64</v>
      </c>
      <c r="J400" s="11">
        <v>1.64</v>
      </c>
      <c r="K400" s="11">
        <v>1.56</v>
      </c>
      <c r="L400" s="11"/>
      <c r="M400" s="11">
        <v>1.6466988502404429</v>
      </c>
      <c r="N400" s="155">
        <v>0.2</v>
      </c>
      <c r="O400" s="11">
        <v>1.44</v>
      </c>
      <c r="P400" s="11">
        <v>1.44</v>
      </c>
      <c r="Q400" s="11">
        <v>1.35</v>
      </c>
      <c r="R400" s="11">
        <v>1.45</v>
      </c>
      <c r="S400" s="11">
        <v>1.42</v>
      </c>
      <c r="T400" s="11">
        <v>1.3</v>
      </c>
      <c r="U400" s="11">
        <v>1.4</v>
      </c>
      <c r="V400" s="11">
        <v>1.43</v>
      </c>
      <c r="W400" s="11">
        <v>1.5</v>
      </c>
      <c r="X400" s="11">
        <v>1.35</v>
      </c>
      <c r="Y400" s="11">
        <v>1.73</v>
      </c>
      <c r="Z400" s="15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6"/>
    </row>
    <row r="401" spans="1:65">
      <c r="A401" s="30"/>
      <c r="B401" s="20" t="s">
        <v>282</v>
      </c>
      <c r="C401" s="12"/>
      <c r="D401" s="22">
        <v>0.87166666666666659</v>
      </c>
      <c r="E401" s="22">
        <v>1.0216666666666667</v>
      </c>
      <c r="F401" s="22">
        <v>1.267470504842753</v>
      </c>
      <c r="G401" s="22">
        <v>1.3516666666666666</v>
      </c>
      <c r="H401" s="22">
        <v>1.6333333333333331</v>
      </c>
      <c r="I401" s="22">
        <v>0.5033333333333333</v>
      </c>
      <c r="J401" s="22">
        <v>1.6583333333333332</v>
      </c>
      <c r="K401" s="22">
        <v>1.55</v>
      </c>
      <c r="L401" s="22">
        <v>1.5100000000000002</v>
      </c>
      <c r="M401" s="22">
        <v>1.6701815406177827</v>
      </c>
      <c r="N401" s="22">
        <v>0.18333333333333332</v>
      </c>
      <c r="O401" s="22">
        <v>1.5183333333333333</v>
      </c>
      <c r="P401" s="22">
        <v>1.5033333333333332</v>
      </c>
      <c r="Q401" s="22">
        <v>1.3916666666666666</v>
      </c>
      <c r="R401" s="22">
        <v>1.4866666666666666</v>
      </c>
      <c r="S401" s="22">
        <v>1.4000000000000001</v>
      </c>
      <c r="T401" s="22">
        <v>1.2749999999999999</v>
      </c>
      <c r="U401" s="22">
        <v>1.3666666666666665</v>
      </c>
      <c r="V401" s="22">
        <v>1.4383333333333335</v>
      </c>
      <c r="W401" s="22">
        <v>1.4866666666666666</v>
      </c>
      <c r="X401" s="22">
        <v>1.2716666666666667</v>
      </c>
      <c r="Y401" s="22">
        <v>1.7116666666666667</v>
      </c>
      <c r="Z401" s="15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6"/>
    </row>
    <row r="402" spans="1:65">
      <c r="A402" s="30"/>
      <c r="B402" s="3" t="s">
        <v>283</v>
      </c>
      <c r="C402" s="29"/>
      <c r="D402" s="11">
        <v>0.85</v>
      </c>
      <c r="E402" s="11">
        <v>1.0049999999999999</v>
      </c>
      <c r="F402" s="11">
        <v>1.26469191895877</v>
      </c>
      <c r="G402" s="11">
        <v>1.335</v>
      </c>
      <c r="H402" s="11">
        <v>1.6349999999999998</v>
      </c>
      <c r="I402" s="11">
        <v>0.51</v>
      </c>
      <c r="J402" s="11">
        <v>1.64</v>
      </c>
      <c r="K402" s="11">
        <v>1.5550000000000002</v>
      </c>
      <c r="L402" s="11">
        <v>1.5</v>
      </c>
      <c r="M402" s="11">
        <v>1.6694045802409958</v>
      </c>
      <c r="N402" s="11">
        <v>0.2</v>
      </c>
      <c r="O402" s="11">
        <v>1.53</v>
      </c>
      <c r="P402" s="11">
        <v>1.4849999999999999</v>
      </c>
      <c r="Q402" s="11">
        <v>1.395</v>
      </c>
      <c r="R402" s="11">
        <v>1.49</v>
      </c>
      <c r="S402" s="11">
        <v>1.4</v>
      </c>
      <c r="T402" s="11">
        <v>1.28</v>
      </c>
      <c r="U402" s="11">
        <v>1.4</v>
      </c>
      <c r="V402" s="11">
        <v>1.4350000000000001</v>
      </c>
      <c r="W402" s="11">
        <v>1.4849999999999999</v>
      </c>
      <c r="X402" s="11">
        <v>1.26</v>
      </c>
      <c r="Y402" s="11">
        <v>1.7050000000000001</v>
      </c>
      <c r="Z402" s="15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6"/>
    </row>
    <row r="403" spans="1:65">
      <c r="A403" s="30"/>
      <c r="B403" s="3" t="s">
        <v>284</v>
      </c>
      <c r="C403" s="29"/>
      <c r="D403" s="23">
        <v>4.7504385762439524E-2</v>
      </c>
      <c r="E403" s="23">
        <v>6.675827039900499E-2</v>
      </c>
      <c r="F403" s="23">
        <v>2.0280635379680334E-2</v>
      </c>
      <c r="G403" s="23">
        <v>3.2506409624359675E-2</v>
      </c>
      <c r="H403" s="23">
        <v>4.8027769744874278E-2</v>
      </c>
      <c r="I403" s="23">
        <v>0.1253262409340784</v>
      </c>
      <c r="J403" s="23">
        <v>4.119061381755152E-2</v>
      </c>
      <c r="K403" s="23">
        <v>1.7888543819998333E-2</v>
      </c>
      <c r="L403" s="23">
        <v>4.3011626335213174E-2</v>
      </c>
      <c r="M403" s="23">
        <v>2.9024960030220308E-2</v>
      </c>
      <c r="N403" s="23">
        <v>4.0824829046386499E-2</v>
      </c>
      <c r="O403" s="23">
        <v>4.4007575105505077E-2</v>
      </c>
      <c r="P403" s="23">
        <v>6.7131711334261948E-2</v>
      </c>
      <c r="Q403" s="23">
        <v>2.7868739954771234E-2</v>
      </c>
      <c r="R403" s="23">
        <v>3.1411250638372683E-2</v>
      </c>
      <c r="S403" s="23">
        <v>1.7888543819998333E-2</v>
      </c>
      <c r="T403" s="23">
        <v>2.7386127875258331E-2</v>
      </c>
      <c r="U403" s="23">
        <v>5.1639777949432163E-2</v>
      </c>
      <c r="V403" s="23">
        <v>1.471960144387976E-2</v>
      </c>
      <c r="W403" s="23">
        <v>1.7511900715418277E-2</v>
      </c>
      <c r="X403" s="23">
        <v>5.8109092805400706E-2</v>
      </c>
      <c r="Y403" s="23">
        <v>1.4719601443879758E-2</v>
      </c>
      <c r="Z403" s="15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6"/>
    </row>
    <row r="404" spans="1:65">
      <c r="A404" s="30"/>
      <c r="B404" s="3" t="s">
        <v>87</v>
      </c>
      <c r="C404" s="29"/>
      <c r="D404" s="13">
        <v>5.4498339306813991E-2</v>
      </c>
      <c r="E404" s="13">
        <v>6.5342515888096239E-2</v>
      </c>
      <c r="F404" s="13">
        <v>1.6000873631529928E-2</v>
      </c>
      <c r="G404" s="13">
        <v>2.4049131657972633E-2</v>
      </c>
      <c r="H404" s="13">
        <v>2.9404756986657725E-2</v>
      </c>
      <c r="I404" s="13">
        <v>0.24899253165710944</v>
      </c>
      <c r="J404" s="13">
        <v>2.4838561096010969E-2</v>
      </c>
      <c r="K404" s="13">
        <v>1.1540996012902149E-2</v>
      </c>
      <c r="L404" s="13">
        <v>2.8484520751796801E-2</v>
      </c>
      <c r="M404" s="13">
        <v>1.7378326441977246E-2</v>
      </c>
      <c r="N404" s="13">
        <v>0.22268088570756273</v>
      </c>
      <c r="O404" s="13">
        <v>2.8984132890563168E-2</v>
      </c>
      <c r="P404" s="13">
        <v>4.4655240355384894E-2</v>
      </c>
      <c r="Q404" s="13">
        <v>2.0025441883667953E-2</v>
      </c>
      <c r="R404" s="13">
        <v>2.1128643927156514E-2</v>
      </c>
      <c r="S404" s="13">
        <v>1.2777531299998809E-2</v>
      </c>
      <c r="T404" s="13">
        <v>2.1479315980594771E-2</v>
      </c>
      <c r="U404" s="13">
        <v>3.7785203377633296E-2</v>
      </c>
      <c r="V404" s="13">
        <v>1.0233790111619763E-2</v>
      </c>
      <c r="W404" s="13">
        <v>1.1779305413958482E-2</v>
      </c>
      <c r="X404" s="13">
        <v>4.5695223700184036E-2</v>
      </c>
      <c r="Y404" s="13">
        <v>8.5995724112247849E-3</v>
      </c>
      <c r="Z404" s="15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6"/>
    </row>
    <row r="405" spans="1:65">
      <c r="A405" s="30"/>
      <c r="B405" s="3" t="s">
        <v>285</v>
      </c>
      <c r="C405" s="29"/>
      <c r="D405" s="13">
        <v>-0.39777915450849854</v>
      </c>
      <c r="E405" s="13">
        <v>-0.29414650423271427</v>
      </c>
      <c r="F405" s="13">
        <v>-0.12432448291172882</v>
      </c>
      <c r="G405" s="13">
        <v>-6.6154673625989036E-2</v>
      </c>
      <c r="H405" s="13">
        <v>0.12844441411409457</v>
      </c>
      <c r="I405" s="13">
        <v>-0.65225488463014636</v>
      </c>
      <c r="J405" s="13">
        <v>0.14571652249339184</v>
      </c>
      <c r="K405" s="13">
        <v>7.0870719516436864E-2</v>
      </c>
      <c r="L405" s="13">
        <v>4.3235346109561146E-2</v>
      </c>
      <c r="M405" s="13">
        <v>0.15390226330608758</v>
      </c>
      <c r="N405" s="13">
        <v>-0.87333787188515266</v>
      </c>
      <c r="O405" s="13">
        <v>4.8992715569326828E-2</v>
      </c>
      <c r="P405" s="13">
        <v>3.8629450541748156E-2</v>
      </c>
      <c r="Q405" s="13">
        <v>-3.8519300219113317E-2</v>
      </c>
      <c r="R405" s="13">
        <v>2.7114711622216792E-2</v>
      </c>
      <c r="S405" s="13">
        <v>-3.2761930759347302E-2</v>
      </c>
      <c r="T405" s="13">
        <v>-0.11912247265583431</v>
      </c>
      <c r="U405" s="13">
        <v>-5.5791408598410697E-2</v>
      </c>
      <c r="V405" s="13">
        <v>-6.2780312444247199E-3</v>
      </c>
      <c r="W405" s="13">
        <v>2.7114711622216792E-2</v>
      </c>
      <c r="X405" s="13">
        <v>-0.12142542043974058</v>
      </c>
      <c r="Y405" s="13">
        <v>0.1825636870358931</v>
      </c>
      <c r="Z405" s="15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6"/>
    </row>
    <row r="406" spans="1:65">
      <c r="A406" s="30"/>
      <c r="B406" s="46" t="s">
        <v>286</v>
      </c>
      <c r="C406" s="47"/>
      <c r="D406" s="45">
        <v>2.68</v>
      </c>
      <c r="E406" s="45">
        <v>1.95</v>
      </c>
      <c r="F406" s="45">
        <v>0.74</v>
      </c>
      <c r="G406" s="45">
        <v>0.33</v>
      </c>
      <c r="H406" s="45">
        <v>1.05</v>
      </c>
      <c r="I406" s="45">
        <v>4.49</v>
      </c>
      <c r="J406" s="45">
        <v>1.17</v>
      </c>
      <c r="K406" s="45">
        <v>0.64</v>
      </c>
      <c r="L406" s="45">
        <v>0.45</v>
      </c>
      <c r="M406" s="45">
        <v>1.23</v>
      </c>
      <c r="N406" s="45">
        <v>6.06</v>
      </c>
      <c r="O406" s="45">
        <v>0.49</v>
      </c>
      <c r="P406" s="45">
        <v>0.41</v>
      </c>
      <c r="Q406" s="45">
        <v>0.13</v>
      </c>
      <c r="R406" s="45">
        <v>0.33</v>
      </c>
      <c r="S406" s="45">
        <v>0.09</v>
      </c>
      <c r="T406" s="45">
        <v>0.71</v>
      </c>
      <c r="U406" s="45">
        <v>0.26</v>
      </c>
      <c r="V406" s="45">
        <v>0.09</v>
      </c>
      <c r="W406" s="45">
        <v>0.33</v>
      </c>
      <c r="X406" s="45">
        <v>0.72</v>
      </c>
      <c r="Y406" s="45">
        <v>1.43</v>
      </c>
      <c r="Z406" s="15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56"/>
    </row>
    <row r="407" spans="1:65">
      <c r="B407" s="31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BM407" s="56"/>
    </row>
    <row r="408" spans="1:65" ht="15">
      <c r="B408" s="8" t="s">
        <v>592</v>
      </c>
      <c r="BM408" s="28" t="s">
        <v>292</v>
      </c>
    </row>
    <row r="409" spans="1:65" ht="15">
      <c r="A409" s="25" t="s">
        <v>53</v>
      </c>
      <c r="B409" s="18" t="s">
        <v>119</v>
      </c>
      <c r="C409" s="15" t="s">
        <v>120</v>
      </c>
      <c r="D409" s="16" t="s">
        <v>243</v>
      </c>
      <c r="E409" s="17" t="s">
        <v>243</v>
      </c>
      <c r="F409" s="17" t="s">
        <v>243</v>
      </c>
      <c r="G409" s="17" t="s">
        <v>243</v>
      </c>
      <c r="H409" s="17" t="s">
        <v>243</v>
      </c>
      <c r="I409" s="17" t="s">
        <v>243</v>
      </c>
      <c r="J409" s="17" t="s">
        <v>243</v>
      </c>
      <c r="K409" s="17" t="s">
        <v>243</v>
      </c>
      <c r="L409" s="17" t="s">
        <v>243</v>
      </c>
      <c r="M409" s="17" t="s">
        <v>243</v>
      </c>
      <c r="N409" s="17" t="s">
        <v>243</v>
      </c>
      <c r="O409" s="17" t="s">
        <v>243</v>
      </c>
      <c r="P409" s="17" t="s">
        <v>243</v>
      </c>
      <c r="Q409" s="17" t="s">
        <v>243</v>
      </c>
      <c r="R409" s="17" t="s">
        <v>243</v>
      </c>
      <c r="S409" s="17" t="s">
        <v>243</v>
      </c>
      <c r="T409" s="17" t="s">
        <v>243</v>
      </c>
      <c r="U409" s="17" t="s">
        <v>243</v>
      </c>
      <c r="V409" s="17" t="s">
        <v>243</v>
      </c>
      <c r="W409" s="17" t="s">
        <v>243</v>
      </c>
      <c r="X409" s="17" t="s">
        <v>243</v>
      </c>
      <c r="Y409" s="17" t="s">
        <v>243</v>
      </c>
      <c r="Z409" s="17" t="s">
        <v>243</v>
      </c>
      <c r="AA409" s="17" t="s">
        <v>243</v>
      </c>
      <c r="AB409" s="15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1</v>
      </c>
    </row>
    <row r="410" spans="1:65">
      <c r="A410" s="30"/>
      <c r="B410" s="19" t="s">
        <v>244</v>
      </c>
      <c r="C410" s="9" t="s">
        <v>244</v>
      </c>
      <c r="D410" s="151" t="s">
        <v>246</v>
      </c>
      <c r="E410" s="152" t="s">
        <v>248</v>
      </c>
      <c r="F410" s="152" t="s">
        <v>249</v>
      </c>
      <c r="G410" s="152" t="s">
        <v>250</v>
      </c>
      <c r="H410" s="152" t="s">
        <v>251</v>
      </c>
      <c r="I410" s="152" t="s">
        <v>252</v>
      </c>
      <c r="J410" s="152" t="s">
        <v>254</v>
      </c>
      <c r="K410" s="152" t="s">
        <v>255</v>
      </c>
      <c r="L410" s="152" t="s">
        <v>256</v>
      </c>
      <c r="M410" s="152" t="s">
        <v>258</v>
      </c>
      <c r="N410" s="152" t="s">
        <v>259</v>
      </c>
      <c r="O410" s="152" t="s">
        <v>262</v>
      </c>
      <c r="P410" s="152" t="s">
        <v>263</v>
      </c>
      <c r="Q410" s="152" t="s">
        <v>264</v>
      </c>
      <c r="R410" s="152" t="s">
        <v>265</v>
      </c>
      <c r="S410" s="152" t="s">
        <v>288</v>
      </c>
      <c r="T410" s="152" t="s">
        <v>266</v>
      </c>
      <c r="U410" s="152" t="s">
        <v>267</v>
      </c>
      <c r="V410" s="152" t="s">
        <v>268</v>
      </c>
      <c r="W410" s="152" t="s">
        <v>269</v>
      </c>
      <c r="X410" s="152" t="s">
        <v>271</v>
      </c>
      <c r="Y410" s="152" t="s">
        <v>272</v>
      </c>
      <c r="Z410" s="152" t="s">
        <v>273</v>
      </c>
      <c r="AA410" s="152" t="s">
        <v>274</v>
      </c>
      <c r="AB410" s="15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 t="s">
        <v>3</v>
      </c>
    </row>
    <row r="411" spans="1:65">
      <c r="A411" s="30"/>
      <c r="B411" s="19"/>
      <c r="C411" s="9"/>
      <c r="D411" s="10" t="s">
        <v>290</v>
      </c>
      <c r="E411" s="11" t="s">
        <v>290</v>
      </c>
      <c r="F411" s="11" t="s">
        <v>312</v>
      </c>
      <c r="G411" s="11" t="s">
        <v>290</v>
      </c>
      <c r="H411" s="11" t="s">
        <v>290</v>
      </c>
      <c r="I411" s="11" t="s">
        <v>290</v>
      </c>
      <c r="J411" s="11" t="s">
        <v>313</v>
      </c>
      <c r="K411" s="11" t="s">
        <v>320</v>
      </c>
      <c r="L411" s="11" t="s">
        <v>312</v>
      </c>
      <c r="M411" s="11" t="s">
        <v>290</v>
      </c>
      <c r="N411" s="11" t="s">
        <v>312</v>
      </c>
      <c r="O411" s="11" t="s">
        <v>290</v>
      </c>
      <c r="P411" s="11" t="s">
        <v>290</v>
      </c>
      <c r="Q411" s="11" t="s">
        <v>290</v>
      </c>
      <c r="R411" s="11" t="s">
        <v>290</v>
      </c>
      <c r="S411" s="11" t="s">
        <v>290</v>
      </c>
      <c r="T411" s="11" t="s">
        <v>290</v>
      </c>
      <c r="U411" s="11" t="s">
        <v>312</v>
      </c>
      <c r="V411" s="11" t="s">
        <v>312</v>
      </c>
      <c r="W411" s="11" t="s">
        <v>290</v>
      </c>
      <c r="X411" s="11" t="s">
        <v>312</v>
      </c>
      <c r="Y411" s="11" t="s">
        <v>290</v>
      </c>
      <c r="Z411" s="11" t="s">
        <v>290</v>
      </c>
      <c r="AA411" s="11" t="s">
        <v>312</v>
      </c>
      <c r="AB411" s="15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3</v>
      </c>
    </row>
    <row r="412" spans="1:65">
      <c r="A412" s="30"/>
      <c r="B412" s="19"/>
      <c r="C412" s="9"/>
      <c r="D412" s="26" t="s">
        <v>314</v>
      </c>
      <c r="E412" s="26" t="s">
        <v>315</v>
      </c>
      <c r="F412" s="26" t="s">
        <v>315</v>
      </c>
      <c r="G412" s="26" t="s">
        <v>314</v>
      </c>
      <c r="H412" s="26" t="s">
        <v>314</v>
      </c>
      <c r="I412" s="26" t="s">
        <v>316</v>
      </c>
      <c r="J412" s="26" t="s">
        <v>316</v>
      </c>
      <c r="K412" s="26" t="s">
        <v>321</v>
      </c>
      <c r="L412" s="26" t="s">
        <v>317</v>
      </c>
      <c r="M412" s="26" t="s">
        <v>314</v>
      </c>
      <c r="N412" s="26" t="s">
        <v>314</v>
      </c>
      <c r="O412" s="26" t="s">
        <v>314</v>
      </c>
      <c r="P412" s="26" t="s">
        <v>314</v>
      </c>
      <c r="Q412" s="26" t="s">
        <v>314</v>
      </c>
      <c r="R412" s="26" t="s">
        <v>314</v>
      </c>
      <c r="S412" s="26" t="s">
        <v>314</v>
      </c>
      <c r="T412" s="26" t="s">
        <v>318</v>
      </c>
      <c r="U412" s="26" t="s">
        <v>316</v>
      </c>
      <c r="V412" s="26" t="s">
        <v>316</v>
      </c>
      <c r="W412" s="26" t="s">
        <v>280</v>
      </c>
      <c r="X412" s="26" t="s">
        <v>314</v>
      </c>
      <c r="Y412" s="26" t="s">
        <v>314</v>
      </c>
      <c r="Z412" s="26" t="s">
        <v>279</v>
      </c>
      <c r="AA412" s="26" t="s">
        <v>316</v>
      </c>
      <c r="AB412" s="15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>
        <v>3</v>
      </c>
    </row>
    <row r="413" spans="1:65">
      <c r="A413" s="30"/>
      <c r="B413" s="18">
        <v>1</v>
      </c>
      <c r="C413" s="14">
        <v>1</v>
      </c>
      <c r="D413" s="211">
        <v>0.01</v>
      </c>
      <c r="E413" s="217" t="s">
        <v>110</v>
      </c>
      <c r="F413" s="217" t="s">
        <v>111</v>
      </c>
      <c r="G413" s="211">
        <v>0.02</v>
      </c>
      <c r="H413" s="217" t="s">
        <v>114</v>
      </c>
      <c r="I413" s="211">
        <v>0.06</v>
      </c>
      <c r="J413" s="217" t="s">
        <v>112</v>
      </c>
      <c r="K413" s="239">
        <v>0.41</v>
      </c>
      <c r="L413" s="217" t="s">
        <v>303</v>
      </c>
      <c r="M413" s="211">
        <v>2.4E-2</v>
      </c>
      <c r="N413" s="211">
        <v>7.0000000000000007E-2</v>
      </c>
      <c r="O413" s="211">
        <v>0.02</v>
      </c>
      <c r="P413" s="211">
        <v>0.03</v>
      </c>
      <c r="Q413" s="211">
        <v>0.02</v>
      </c>
      <c r="R413" s="211">
        <v>0.03</v>
      </c>
      <c r="S413" s="211">
        <v>0.04</v>
      </c>
      <c r="T413" s="217">
        <v>0.09</v>
      </c>
      <c r="U413" s="217">
        <v>0.24400000000000002</v>
      </c>
      <c r="V413" s="211">
        <v>0.02</v>
      </c>
      <c r="W413" s="239">
        <v>3.4000000000000002E-2</v>
      </c>
      <c r="X413" s="217">
        <v>0.08</v>
      </c>
      <c r="Y413" s="211"/>
      <c r="Z413" s="217" t="s">
        <v>295</v>
      </c>
      <c r="AA413" s="211">
        <v>0.03</v>
      </c>
      <c r="AB413" s="212"/>
      <c r="AC413" s="213"/>
      <c r="AD413" s="213"/>
      <c r="AE413" s="213"/>
      <c r="AF413" s="213"/>
      <c r="AG413" s="213"/>
      <c r="AH413" s="213"/>
      <c r="AI413" s="213"/>
      <c r="AJ413" s="213"/>
      <c r="AK413" s="213"/>
      <c r="AL413" s="213"/>
      <c r="AM413" s="213"/>
      <c r="AN413" s="213"/>
      <c r="AO413" s="213"/>
      <c r="AP413" s="213"/>
      <c r="AQ413" s="213"/>
      <c r="AR413" s="213"/>
      <c r="AS413" s="213"/>
      <c r="AT413" s="213"/>
      <c r="AU413" s="213"/>
      <c r="AV413" s="213"/>
      <c r="AW413" s="213"/>
      <c r="AX413" s="213"/>
      <c r="AY413" s="213"/>
      <c r="AZ413" s="213"/>
      <c r="BA413" s="213"/>
      <c r="BB413" s="213"/>
      <c r="BC413" s="213"/>
      <c r="BD413" s="213"/>
      <c r="BE413" s="213"/>
      <c r="BF413" s="213"/>
      <c r="BG413" s="213"/>
      <c r="BH413" s="213"/>
      <c r="BI413" s="213"/>
      <c r="BJ413" s="213"/>
      <c r="BK413" s="213"/>
      <c r="BL413" s="213"/>
      <c r="BM413" s="214">
        <v>1</v>
      </c>
    </row>
    <row r="414" spans="1:65">
      <c r="A414" s="30"/>
      <c r="B414" s="19">
        <v>1</v>
      </c>
      <c r="C414" s="9">
        <v>2</v>
      </c>
      <c r="D414" s="23">
        <v>0.01</v>
      </c>
      <c r="E414" s="218" t="s">
        <v>110</v>
      </c>
      <c r="F414" s="218" t="s">
        <v>111</v>
      </c>
      <c r="G414" s="23">
        <v>0.02</v>
      </c>
      <c r="H414" s="218" t="s">
        <v>114</v>
      </c>
      <c r="I414" s="23">
        <v>0.06</v>
      </c>
      <c r="J414" s="218" t="s">
        <v>112</v>
      </c>
      <c r="K414" s="218">
        <v>0.3</v>
      </c>
      <c r="L414" s="218" t="s">
        <v>303</v>
      </c>
      <c r="M414" s="23">
        <v>2.4E-2</v>
      </c>
      <c r="N414" s="23">
        <v>7.0000000000000007E-2</v>
      </c>
      <c r="O414" s="23">
        <v>0.02</v>
      </c>
      <c r="P414" s="23">
        <v>0.04</v>
      </c>
      <c r="Q414" s="23">
        <v>0.02</v>
      </c>
      <c r="R414" s="23">
        <v>0.03</v>
      </c>
      <c r="S414" s="23">
        <v>0.03</v>
      </c>
      <c r="T414" s="218">
        <v>0.11</v>
      </c>
      <c r="U414" s="218">
        <v>0.252</v>
      </c>
      <c r="V414" s="23">
        <v>0.03</v>
      </c>
      <c r="W414" s="23">
        <v>1.9000000000000003E-2</v>
      </c>
      <c r="X414" s="218">
        <v>0.09</v>
      </c>
      <c r="Y414" s="23">
        <v>0.02</v>
      </c>
      <c r="Z414" s="218" t="s">
        <v>295</v>
      </c>
      <c r="AA414" s="23">
        <v>0.05</v>
      </c>
      <c r="AB414" s="212"/>
      <c r="AC414" s="213"/>
      <c r="AD414" s="213"/>
      <c r="AE414" s="213"/>
      <c r="AF414" s="213"/>
      <c r="AG414" s="213"/>
      <c r="AH414" s="213"/>
      <c r="AI414" s="213"/>
      <c r="AJ414" s="213"/>
      <c r="AK414" s="213"/>
      <c r="AL414" s="213"/>
      <c r="AM414" s="213"/>
      <c r="AN414" s="213"/>
      <c r="AO414" s="213"/>
      <c r="AP414" s="213"/>
      <c r="AQ414" s="213"/>
      <c r="AR414" s="213"/>
      <c r="AS414" s="213"/>
      <c r="AT414" s="213"/>
      <c r="AU414" s="213"/>
      <c r="AV414" s="213"/>
      <c r="AW414" s="213"/>
      <c r="AX414" s="213"/>
      <c r="AY414" s="213"/>
      <c r="AZ414" s="213"/>
      <c r="BA414" s="213"/>
      <c r="BB414" s="213"/>
      <c r="BC414" s="213"/>
      <c r="BD414" s="213"/>
      <c r="BE414" s="213"/>
      <c r="BF414" s="213"/>
      <c r="BG414" s="213"/>
      <c r="BH414" s="213"/>
      <c r="BI414" s="213"/>
      <c r="BJ414" s="213"/>
      <c r="BK414" s="213"/>
      <c r="BL414" s="213"/>
      <c r="BM414" s="214">
        <v>26</v>
      </c>
    </row>
    <row r="415" spans="1:65">
      <c r="A415" s="30"/>
      <c r="B415" s="19">
        <v>1</v>
      </c>
      <c r="C415" s="9">
        <v>3</v>
      </c>
      <c r="D415" s="23">
        <v>0.02</v>
      </c>
      <c r="E415" s="218" t="s">
        <v>110</v>
      </c>
      <c r="F415" s="218" t="s">
        <v>111</v>
      </c>
      <c r="G415" s="23">
        <v>0.03</v>
      </c>
      <c r="H415" s="218" t="s">
        <v>114</v>
      </c>
      <c r="I415" s="23">
        <v>0.04</v>
      </c>
      <c r="J415" s="218" t="s">
        <v>112</v>
      </c>
      <c r="K415" s="218">
        <v>0.33</v>
      </c>
      <c r="L415" s="218" t="s">
        <v>303</v>
      </c>
      <c r="M415" s="23">
        <v>2.5000000000000001E-2</v>
      </c>
      <c r="N415" s="23">
        <v>0.08</v>
      </c>
      <c r="O415" s="23">
        <v>0.03</v>
      </c>
      <c r="P415" s="23">
        <v>0.04</v>
      </c>
      <c r="Q415" s="23">
        <v>0.02</v>
      </c>
      <c r="R415" s="23">
        <v>0.03</v>
      </c>
      <c r="S415" s="23">
        <v>0.04</v>
      </c>
      <c r="T415" s="218">
        <v>0.09</v>
      </c>
      <c r="U415" s="218">
        <v>0.26400000000000001</v>
      </c>
      <c r="V415" s="23">
        <v>0.01</v>
      </c>
      <c r="W415" s="23">
        <v>1.9000000000000003E-2</v>
      </c>
      <c r="X415" s="218">
        <v>0.08</v>
      </c>
      <c r="Y415" s="23">
        <v>0.02</v>
      </c>
      <c r="Z415" s="218" t="s">
        <v>295</v>
      </c>
      <c r="AA415" s="23">
        <v>0.04</v>
      </c>
      <c r="AB415" s="212"/>
      <c r="AC415" s="213"/>
      <c r="AD415" s="213"/>
      <c r="AE415" s="213"/>
      <c r="AF415" s="213"/>
      <c r="AG415" s="213"/>
      <c r="AH415" s="213"/>
      <c r="AI415" s="213"/>
      <c r="AJ415" s="213"/>
      <c r="AK415" s="213"/>
      <c r="AL415" s="213"/>
      <c r="AM415" s="213"/>
      <c r="AN415" s="213"/>
      <c r="AO415" s="213"/>
      <c r="AP415" s="213"/>
      <c r="AQ415" s="213"/>
      <c r="AR415" s="213"/>
      <c r="AS415" s="213"/>
      <c r="AT415" s="213"/>
      <c r="AU415" s="213"/>
      <c r="AV415" s="213"/>
      <c r="AW415" s="213"/>
      <c r="AX415" s="213"/>
      <c r="AY415" s="213"/>
      <c r="AZ415" s="213"/>
      <c r="BA415" s="213"/>
      <c r="BB415" s="213"/>
      <c r="BC415" s="213"/>
      <c r="BD415" s="213"/>
      <c r="BE415" s="213"/>
      <c r="BF415" s="213"/>
      <c r="BG415" s="213"/>
      <c r="BH415" s="213"/>
      <c r="BI415" s="213"/>
      <c r="BJ415" s="213"/>
      <c r="BK415" s="213"/>
      <c r="BL415" s="213"/>
      <c r="BM415" s="214">
        <v>16</v>
      </c>
    </row>
    <row r="416" spans="1:65">
      <c r="A416" s="30"/>
      <c r="B416" s="19">
        <v>1</v>
      </c>
      <c r="C416" s="9">
        <v>4</v>
      </c>
      <c r="D416" s="23">
        <v>0.01</v>
      </c>
      <c r="E416" s="218" t="s">
        <v>110</v>
      </c>
      <c r="F416" s="218" t="s">
        <v>111</v>
      </c>
      <c r="G416" s="23">
        <v>0.03</v>
      </c>
      <c r="H416" s="218" t="s">
        <v>114</v>
      </c>
      <c r="I416" s="23">
        <v>0.05</v>
      </c>
      <c r="J416" s="218" t="s">
        <v>112</v>
      </c>
      <c r="K416" s="218">
        <v>0.32</v>
      </c>
      <c r="L416" s="218" t="s">
        <v>303</v>
      </c>
      <c r="M416" s="219">
        <v>3.3000000000000002E-2</v>
      </c>
      <c r="N416" s="23">
        <v>0.06</v>
      </c>
      <c r="O416" s="23">
        <v>0.02</v>
      </c>
      <c r="P416" s="23">
        <v>0.03</v>
      </c>
      <c r="Q416" s="23">
        <v>0.03</v>
      </c>
      <c r="R416" s="23">
        <v>0.03</v>
      </c>
      <c r="S416" s="23">
        <v>0.04</v>
      </c>
      <c r="T416" s="218">
        <v>0.11</v>
      </c>
      <c r="U416" s="218">
        <v>0.23300000000000001</v>
      </c>
      <c r="V416" s="23">
        <v>0.01</v>
      </c>
      <c r="W416" s="23">
        <v>1.9000000000000003E-2</v>
      </c>
      <c r="X416" s="218">
        <v>0.08</v>
      </c>
      <c r="Y416" s="23"/>
      <c r="Z416" s="218" t="s">
        <v>295</v>
      </c>
      <c r="AA416" s="23">
        <v>0.05</v>
      </c>
      <c r="AB416" s="212"/>
      <c r="AC416" s="213"/>
      <c r="AD416" s="213"/>
      <c r="AE416" s="213"/>
      <c r="AF416" s="213"/>
      <c r="AG416" s="213"/>
      <c r="AH416" s="213"/>
      <c r="AI416" s="213"/>
      <c r="AJ416" s="213"/>
      <c r="AK416" s="213"/>
      <c r="AL416" s="213"/>
      <c r="AM416" s="213"/>
      <c r="AN416" s="213"/>
      <c r="AO416" s="213"/>
      <c r="AP416" s="213"/>
      <c r="AQ416" s="213"/>
      <c r="AR416" s="213"/>
      <c r="AS416" s="213"/>
      <c r="AT416" s="213"/>
      <c r="AU416" s="213"/>
      <c r="AV416" s="213"/>
      <c r="AW416" s="213"/>
      <c r="AX416" s="213"/>
      <c r="AY416" s="213"/>
      <c r="AZ416" s="213"/>
      <c r="BA416" s="213"/>
      <c r="BB416" s="213"/>
      <c r="BC416" s="213"/>
      <c r="BD416" s="213"/>
      <c r="BE416" s="213"/>
      <c r="BF416" s="213"/>
      <c r="BG416" s="213"/>
      <c r="BH416" s="213"/>
      <c r="BI416" s="213"/>
      <c r="BJ416" s="213"/>
      <c r="BK416" s="213"/>
      <c r="BL416" s="213"/>
      <c r="BM416" s="214">
        <v>3.09833333333333E-2</v>
      </c>
    </row>
    <row r="417" spans="1:65">
      <c r="A417" s="30"/>
      <c r="B417" s="19">
        <v>1</v>
      </c>
      <c r="C417" s="9">
        <v>5</v>
      </c>
      <c r="D417" s="23">
        <v>0.02</v>
      </c>
      <c r="E417" s="218" t="s">
        <v>110</v>
      </c>
      <c r="F417" s="218" t="s">
        <v>111</v>
      </c>
      <c r="G417" s="23">
        <v>0.02</v>
      </c>
      <c r="H417" s="218" t="s">
        <v>114</v>
      </c>
      <c r="I417" s="23">
        <v>0.05</v>
      </c>
      <c r="J417" s="218" t="s">
        <v>112</v>
      </c>
      <c r="K417" s="218">
        <v>0.33</v>
      </c>
      <c r="L417" s="218" t="s">
        <v>303</v>
      </c>
      <c r="M417" s="23">
        <v>2.1999999999999999E-2</v>
      </c>
      <c r="N417" s="23">
        <v>0.06</v>
      </c>
      <c r="O417" s="23">
        <v>0.02</v>
      </c>
      <c r="P417" s="23">
        <v>0.04</v>
      </c>
      <c r="Q417" s="23">
        <v>0.03</v>
      </c>
      <c r="R417" s="23">
        <v>0.03</v>
      </c>
      <c r="S417" s="23">
        <v>0.03</v>
      </c>
      <c r="T417" s="218">
        <v>0.1</v>
      </c>
      <c r="U417" s="218">
        <v>0.24400000000000002</v>
      </c>
      <c r="V417" s="23">
        <v>0.02</v>
      </c>
      <c r="W417" s="23">
        <v>2.3E-2</v>
      </c>
      <c r="X417" s="218">
        <v>0.09</v>
      </c>
      <c r="Y417" s="23">
        <v>0.02</v>
      </c>
      <c r="Z417" s="218" t="s">
        <v>295</v>
      </c>
      <c r="AA417" s="23">
        <v>0.06</v>
      </c>
      <c r="AB417" s="212"/>
      <c r="AC417" s="213"/>
      <c r="AD417" s="213"/>
      <c r="AE417" s="213"/>
      <c r="AF417" s="213"/>
      <c r="AG417" s="213"/>
      <c r="AH417" s="213"/>
      <c r="AI417" s="213"/>
      <c r="AJ417" s="213"/>
      <c r="AK417" s="213"/>
      <c r="AL417" s="213"/>
      <c r="AM417" s="213"/>
      <c r="AN417" s="213"/>
      <c r="AO417" s="213"/>
      <c r="AP417" s="213"/>
      <c r="AQ417" s="213"/>
      <c r="AR417" s="213"/>
      <c r="AS417" s="213"/>
      <c r="AT417" s="213"/>
      <c r="AU417" s="213"/>
      <c r="AV417" s="213"/>
      <c r="AW417" s="213"/>
      <c r="AX417" s="213"/>
      <c r="AY417" s="213"/>
      <c r="AZ417" s="213"/>
      <c r="BA417" s="213"/>
      <c r="BB417" s="213"/>
      <c r="BC417" s="213"/>
      <c r="BD417" s="213"/>
      <c r="BE417" s="213"/>
      <c r="BF417" s="213"/>
      <c r="BG417" s="213"/>
      <c r="BH417" s="213"/>
      <c r="BI417" s="213"/>
      <c r="BJ417" s="213"/>
      <c r="BK417" s="213"/>
      <c r="BL417" s="213"/>
      <c r="BM417" s="214">
        <v>11</v>
      </c>
    </row>
    <row r="418" spans="1:65">
      <c r="A418" s="30"/>
      <c r="B418" s="19">
        <v>1</v>
      </c>
      <c r="C418" s="9">
        <v>6</v>
      </c>
      <c r="D418" s="23">
        <v>0.01</v>
      </c>
      <c r="E418" s="218" t="s">
        <v>110</v>
      </c>
      <c r="F418" s="218" t="s">
        <v>111</v>
      </c>
      <c r="G418" s="23">
        <v>0.03</v>
      </c>
      <c r="H418" s="218" t="s">
        <v>114</v>
      </c>
      <c r="I418" s="23">
        <v>7.0000000000000007E-2</v>
      </c>
      <c r="J418" s="218" t="s">
        <v>112</v>
      </c>
      <c r="K418" s="23"/>
      <c r="L418" s="218" t="s">
        <v>303</v>
      </c>
      <c r="M418" s="23">
        <v>2.5999999999999999E-2</v>
      </c>
      <c r="N418" s="23">
        <v>7.0000000000000007E-2</v>
      </c>
      <c r="O418" s="23">
        <v>0.02</v>
      </c>
      <c r="P418" s="23">
        <v>0.02</v>
      </c>
      <c r="Q418" s="23">
        <v>0.02</v>
      </c>
      <c r="R418" s="23">
        <v>0.03</v>
      </c>
      <c r="S418" s="23">
        <v>0.03</v>
      </c>
      <c r="T418" s="218">
        <v>0.11</v>
      </c>
      <c r="U418" s="218">
        <v>0.20799999999999999</v>
      </c>
      <c r="V418" s="23">
        <v>0.03</v>
      </c>
      <c r="W418" s="23">
        <v>2.1999999999999999E-2</v>
      </c>
      <c r="X418" s="218">
        <v>0.08</v>
      </c>
      <c r="Y418" s="23">
        <v>0.01</v>
      </c>
      <c r="Z418" s="218" t="s">
        <v>295</v>
      </c>
      <c r="AA418" s="23">
        <v>0.05</v>
      </c>
      <c r="AB418" s="212"/>
      <c r="AC418" s="213"/>
      <c r="AD418" s="213"/>
      <c r="AE418" s="213"/>
      <c r="AF418" s="213"/>
      <c r="AG418" s="213"/>
      <c r="AH418" s="213"/>
      <c r="AI418" s="213"/>
      <c r="AJ418" s="213"/>
      <c r="AK418" s="213"/>
      <c r="AL418" s="213"/>
      <c r="AM418" s="213"/>
      <c r="AN418" s="213"/>
      <c r="AO418" s="213"/>
      <c r="AP418" s="213"/>
      <c r="AQ418" s="213"/>
      <c r="AR418" s="213"/>
      <c r="AS418" s="213"/>
      <c r="AT418" s="213"/>
      <c r="AU418" s="213"/>
      <c r="AV418" s="213"/>
      <c r="AW418" s="213"/>
      <c r="AX418" s="213"/>
      <c r="AY418" s="213"/>
      <c r="AZ418" s="213"/>
      <c r="BA418" s="213"/>
      <c r="BB418" s="213"/>
      <c r="BC418" s="213"/>
      <c r="BD418" s="213"/>
      <c r="BE418" s="213"/>
      <c r="BF418" s="213"/>
      <c r="BG418" s="213"/>
      <c r="BH418" s="213"/>
      <c r="BI418" s="213"/>
      <c r="BJ418" s="213"/>
      <c r="BK418" s="213"/>
      <c r="BL418" s="213"/>
      <c r="BM418" s="57"/>
    </row>
    <row r="419" spans="1:65">
      <c r="A419" s="30"/>
      <c r="B419" s="20" t="s">
        <v>282</v>
      </c>
      <c r="C419" s="12"/>
      <c r="D419" s="216">
        <v>1.3333333333333334E-2</v>
      </c>
      <c r="E419" s="216" t="s">
        <v>825</v>
      </c>
      <c r="F419" s="216" t="s">
        <v>825</v>
      </c>
      <c r="G419" s="216">
        <v>2.5000000000000005E-2</v>
      </c>
      <c r="H419" s="216" t="s">
        <v>825</v>
      </c>
      <c r="I419" s="216">
        <v>5.5E-2</v>
      </c>
      <c r="J419" s="216" t="s">
        <v>825</v>
      </c>
      <c r="K419" s="216">
        <v>0.33800000000000002</v>
      </c>
      <c r="L419" s="216" t="s">
        <v>825</v>
      </c>
      <c r="M419" s="216">
        <v>2.5666666666666667E-2</v>
      </c>
      <c r="N419" s="216">
        <v>6.8333333333333343E-2</v>
      </c>
      <c r="O419" s="216">
        <v>2.1666666666666667E-2</v>
      </c>
      <c r="P419" s="216">
        <v>3.3333333333333333E-2</v>
      </c>
      <c r="Q419" s="216">
        <v>2.3333333333333331E-2</v>
      </c>
      <c r="R419" s="216">
        <v>0.03</v>
      </c>
      <c r="S419" s="216">
        <v>3.5000000000000003E-2</v>
      </c>
      <c r="T419" s="216">
        <v>0.10166666666666667</v>
      </c>
      <c r="U419" s="216">
        <v>0.24083333333333334</v>
      </c>
      <c r="V419" s="216">
        <v>0.02</v>
      </c>
      <c r="W419" s="216">
        <v>2.2666666666666668E-2</v>
      </c>
      <c r="X419" s="216">
        <v>8.3333333333333329E-2</v>
      </c>
      <c r="Y419" s="216">
        <v>1.7499999999999998E-2</v>
      </c>
      <c r="Z419" s="216" t="s">
        <v>825</v>
      </c>
      <c r="AA419" s="216">
        <v>4.6666666666666662E-2</v>
      </c>
      <c r="AB419" s="212"/>
      <c r="AC419" s="213"/>
      <c r="AD419" s="213"/>
      <c r="AE419" s="213"/>
      <c r="AF419" s="213"/>
      <c r="AG419" s="213"/>
      <c r="AH419" s="213"/>
      <c r="AI419" s="213"/>
      <c r="AJ419" s="213"/>
      <c r="AK419" s="213"/>
      <c r="AL419" s="213"/>
      <c r="AM419" s="213"/>
      <c r="AN419" s="213"/>
      <c r="AO419" s="213"/>
      <c r="AP419" s="213"/>
      <c r="AQ419" s="213"/>
      <c r="AR419" s="213"/>
      <c r="AS419" s="213"/>
      <c r="AT419" s="213"/>
      <c r="AU419" s="213"/>
      <c r="AV419" s="213"/>
      <c r="AW419" s="213"/>
      <c r="AX419" s="213"/>
      <c r="AY419" s="213"/>
      <c r="AZ419" s="213"/>
      <c r="BA419" s="213"/>
      <c r="BB419" s="213"/>
      <c r="BC419" s="213"/>
      <c r="BD419" s="213"/>
      <c r="BE419" s="213"/>
      <c r="BF419" s="213"/>
      <c r="BG419" s="213"/>
      <c r="BH419" s="213"/>
      <c r="BI419" s="213"/>
      <c r="BJ419" s="213"/>
      <c r="BK419" s="213"/>
      <c r="BL419" s="213"/>
      <c r="BM419" s="57"/>
    </row>
    <row r="420" spans="1:65">
      <c r="A420" s="30"/>
      <c r="B420" s="3" t="s">
        <v>283</v>
      </c>
      <c r="C420" s="29"/>
      <c r="D420" s="23">
        <v>0.01</v>
      </c>
      <c r="E420" s="23" t="s">
        <v>825</v>
      </c>
      <c r="F420" s="23" t="s">
        <v>825</v>
      </c>
      <c r="G420" s="23">
        <v>2.5000000000000001E-2</v>
      </c>
      <c r="H420" s="23" t="s">
        <v>825</v>
      </c>
      <c r="I420" s="23">
        <v>5.5E-2</v>
      </c>
      <c r="J420" s="23" t="s">
        <v>825</v>
      </c>
      <c r="K420" s="23">
        <v>0.33</v>
      </c>
      <c r="L420" s="23" t="s">
        <v>825</v>
      </c>
      <c r="M420" s="23">
        <v>2.4500000000000001E-2</v>
      </c>
      <c r="N420" s="23">
        <v>7.0000000000000007E-2</v>
      </c>
      <c r="O420" s="23">
        <v>0.02</v>
      </c>
      <c r="P420" s="23">
        <v>3.5000000000000003E-2</v>
      </c>
      <c r="Q420" s="23">
        <v>0.02</v>
      </c>
      <c r="R420" s="23">
        <v>0.03</v>
      </c>
      <c r="S420" s="23">
        <v>3.5000000000000003E-2</v>
      </c>
      <c r="T420" s="23">
        <v>0.10500000000000001</v>
      </c>
      <c r="U420" s="23">
        <v>0.24400000000000002</v>
      </c>
      <c r="V420" s="23">
        <v>0.02</v>
      </c>
      <c r="W420" s="23">
        <v>2.0500000000000001E-2</v>
      </c>
      <c r="X420" s="23">
        <v>0.08</v>
      </c>
      <c r="Y420" s="23">
        <v>0.02</v>
      </c>
      <c r="Z420" s="23" t="s">
        <v>825</v>
      </c>
      <c r="AA420" s="23">
        <v>0.05</v>
      </c>
      <c r="AB420" s="212"/>
      <c r="AC420" s="213"/>
      <c r="AD420" s="213"/>
      <c r="AE420" s="213"/>
      <c r="AF420" s="213"/>
      <c r="AG420" s="213"/>
      <c r="AH420" s="213"/>
      <c r="AI420" s="213"/>
      <c r="AJ420" s="213"/>
      <c r="AK420" s="213"/>
      <c r="AL420" s="213"/>
      <c r="AM420" s="213"/>
      <c r="AN420" s="213"/>
      <c r="AO420" s="213"/>
      <c r="AP420" s="213"/>
      <c r="AQ420" s="213"/>
      <c r="AR420" s="213"/>
      <c r="AS420" s="213"/>
      <c r="AT420" s="213"/>
      <c r="AU420" s="213"/>
      <c r="AV420" s="213"/>
      <c r="AW420" s="213"/>
      <c r="AX420" s="213"/>
      <c r="AY420" s="213"/>
      <c r="AZ420" s="213"/>
      <c r="BA420" s="213"/>
      <c r="BB420" s="213"/>
      <c r="BC420" s="213"/>
      <c r="BD420" s="213"/>
      <c r="BE420" s="213"/>
      <c r="BF420" s="213"/>
      <c r="BG420" s="213"/>
      <c r="BH420" s="213"/>
      <c r="BI420" s="213"/>
      <c r="BJ420" s="213"/>
      <c r="BK420" s="213"/>
      <c r="BL420" s="213"/>
      <c r="BM420" s="57"/>
    </row>
    <row r="421" spans="1:65">
      <c r="A421" s="30"/>
      <c r="B421" s="3" t="s">
        <v>284</v>
      </c>
      <c r="C421" s="29"/>
      <c r="D421" s="23">
        <v>5.1639777949432242E-3</v>
      </c>
      <c r="E421" s="23" t="s">
        <v>825</v>
      </c>
      <c r="F421" s="23" t="s">
        <v>825</v>
      </c>
      <c r="G421" s="23">
        <v>5.477225575051637E-3</v>
      </c>
      <c r="H421" s="23" t="s">
        <v>825</v>
      </c>
      <c r="I421" s="23">
        <v>1.0488088481701499E-2</v>
      </c>
      <c r="J421" s="23" t="s">
        <v>825</v>
      </c>
      <c r="K421" s="23">
        <v>4.2071367935925183E-2</v>
      </c>
      <c r="L421" s="23" t="s">
        <v>825</v>
      </c>
      <c r="M421" s="23">
        <v>3.8297084310253537E-3</v>
      </c>
      <c r="N421" s="23">
        <v>7.5277265270908113E-3</v>
      </c>
      <c r="O421" s="23">
        <v>4.0824829046386298E-3</v>
      </c>
      <c r="P421" s="23">
        <v>8.1649658092772456E-3</v>
      </c>
      <c r="Q421" s="23">
        <v>5.1639777949432407E-3</v>
      </c>
      <c r="R421" s="23">
        <v>0</v>
      </c>
      <c r="S421" s="23">
        <v>5.4772255750516622E-3</v>
      </c>
      <c r="T421" s="23">
        <v>9.8319208025017518E-3</v>
      </c>
      <c r="U421" s="23">
        <v>1.9083151381956466E-2</v>
      </c>
      <c r="V421" s="23">
        <v>8.9442719099991509E-3</v>
      </c>
      <c r="W421" s="23">
        <v>5.8195074247453862E-3</v>
      </c>
      <c r="X421" s="23">
        <v>5.1639777949432199E-3</v>
      </c>
      <c r="Y421" s="23">
        <v>5.000000000000014E-3</v>
      </c>
      <c r="Z421" s="23" t="s">
        <v>825</v>
      </c>
      <c r="AA421" s="23">
        <v>1.0327955589886481E-2</v>
      </c>
      <c r="AB421" s="212"/>
      <c r="AC421" s="213"/>
      <c r="AD421" s="213"/>
      <c r="AE421" s="213"/>
      <c r="AF421" s="213"/>
      <c r="AG421" s="213"/>
      <c r="AH421" s="213"/>
      <c r="AI421" s="213"/>
      <c r="AJ421" s="213"/>
      <c r="AK421" s="213"/>
      <c r="AL421" s="213"/>
      <c r="AM421" s="213"/>
      <c r="AN421" s="213"/>
      <c r="AO421" s="213"/>
      <c r="AP421" s="213"/>
      <c r="AQ421" s="213"/>
      <c r="AR421" s="213"/>
      <c r="AS421" s="213"/>
      <c r="AT421" s="213"/>
      <c r="AU421" s="213"/>
      <c r="AV421" s="213"/>
      <c r="AW421" s="213"/>
      <c r="AX421" s="213"/>
      <c r="AY421" s="213"/>
      <c r="AZ421" s="213"/>
      <c r="BA421" s="213"/>
      <c r="BB421" s="213"/>
      <c r="BC421" s="213"/>
      <c r="BD421" s="213"/>
      <c r="BE421" s="213"/>
      <c r="BF421" s="213"/>
      <c r="BG421" s="213"/>
      <c r="BH421" s="213"/>
      <c r="BI421" s="213"/>
      <c r="BJ421" s="213"/>
      <c r="BK421" s="213"/>
      <c r="BL421" s="213"/>
      <c r="BM421" s="57"/>
    </row>
    <row r="422" spans="1:65">
      <c r="A422" s="30"/>
      <c r="B422" s="3" t="s">
        <v>87</v>
      </c>
      <c r="C422" s="29"/>
      <c r="D422" s="13">
        <v>0.38729833462074181</v>
      </c>
      <c r="E422" s="13" t="s">
        <v>825</v>
      </c>
      <c r="F422" s="13" t="s">
        <v>825</v>
      </c>
      <c r="G422" s="13">
        <v>0.21908902300206543</v>
      </c>
      <c r="H422" s="13" t="s">
        <v>825</v>
      </c>
      <c r="I422" s="13">
        <v>0.19069251784911817</v>
      </c>
      <c r="J422" s="13" t="s">
        <v>825</v>
      </c>
      <c r="K422" s="13">
        <v>0.12447150276900941</v>
      </c>
      <c r="L422" s="13" t="s">
        <v>825</v>
      </c>
      <c r="M422" s="13">
        <v>0.1492094193905982</v>
      </c>
      <c r="N422" s="13">
        <v>0.11016185161596308</v>
      </c>
      <c r="O422" s="13">
        <v>0.18842228790639828</v>
      </c>
      <c r="P422" s="13">
        <v>0.24494897427831738</v>
      </c>
      <c r="Q422" s="13">
        <v>0.22131333406899606</v>
      </c>
      <c r="R422" s="13">
        <v>0</v>
      </c>
      <c r="S422" s="13">
        <v>0.15649215928719032</v>
      </c>
      <c r="T422" s="13">
        <v>9.670741772952543E-2</v>
      </c>
      <c r="U422" s="13">
        <v>7.9237998817812308E-2</v>
      </c>
      <c r="V422" s="13">
        <v>0.44721359549995754</v>
      </c>
      <c r="W422" s="13">
        <v>0.25674297462111995</v>
      </c>
      <c r="X422" s="13">
        <v>6.1967733539318642E-2</v>
      </c>
      <c r="Y422" s="13">
        <v>0.28571428571428653</v>
      </c>
      <c r="Z422" s="13" t="s">
        <v>825</v>
      </c>
      <c r="AA422" s="13">
        <v>0.22131333406899606</v>
      </c>
      <c r="AB422" s="15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56"/>
    </row>
    <row r="423" spans="1:65">
      <c r="A423" s="30"/>
      <c r="B423" s="3" t="s">
        <v>285</v>
      </c>
      <c r="C423" s="29"/>
      <c r="D423" s="13">
        <v>-0.56966110812264614</v>
      </c>
      <c r="E423" s="13" t="s">
        <v>825</v>
      </c>
      <c r="F423" s="13" t="s">
        <v>825</v>
      </c>
      <c r="G423" s="13">
        <v>-0.19311457772996132</v>
      </c>
      <c r="H423" s="13" t="s">
        <v>825</v>
      </c>
      <c r="I423" s="13">
        <v>0.7751479289940848</v>
      </c>
      <c r="J423" s="13" t="s">
        <v>825</v>
      </c>
      <c r="K423" s="13">
        <v>9.9090909090909207</v>
      </c>
      <c r="L423" s="13" t="s">
        <v>825</v>
      </c>
      <c r="M423" s="13">
        <v>-0.17159763313609377</v>
      </c>
      <c r="N423" s="13">
        <v>1.2054868208714389</v>
      </c>
      <c r="O423" s="13">
        <v>-0.30069930069929995</v>
      </c>
      <c r="P423" s="13">
        <v>7.5847229693384755E-2</v>
      </c>
      <c r="Q423" s="13">
        <v>-0.24690693921463081</v>
      </c>
      <c r="R423" s="13">
        <v>-3.1737493275953765E-2</v>
      </c>
      <c r="S423" s="13">
        <v>0.12963959117805413</v>
      </c>
      <c r="T423" s="13">
        <v>2.2813340505648232</v>
      </c>
      <c r="U423" s="13">
        <v>6.7729962345347046</v>
      </c>
      <c r="V423" s="13">
        <v>-0.35449166218396921</v>
      </c>
      <c r="W423" s="13">
        <v>-0.26842388380849835</v>
      </c>
      <c r="X423" s="13">
        <v>1.6896180742334614</v>
      </c>
      <c r="Y423" s="13">
        <v>-0.43518020441097305</v>
      </c>
      <c r="Z423" s="13" t="s">
        <v>825</v>
      </c>
      <c r="AA423" s="13">
        <v>0.50618612157073839</v>
      </c>
      <c r="AB423" s="15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56"/>
    </row>
    <row r="424" spans="1:65">
      <c r="A424" s="30"/>
      <c r="B424" s="46" t="s">
        <v>286</v>
      </c>
      <c r="C424" s="47"/>
      <c r="D424" s="45">
        <v>0.75</v>
      </c>
      <c r="E424" s="45">
        <v>16.75</v>
      </c>
      <c r="F424" s="45">
        <v>34.729999999999997</v>
      </c>
      <c r="G424" s="45">
        <v>0.33</v>
      </c>
      <c r="H424" s="45">
        <v>1.05</v>
      </c>
      <c r="I424" s="45">
        <v>0.75</v>
      </c>
      <c r="J424" s="45">
        <v>88.68</v>
      </c>
      <c r="K424" s="45">
        <v>10.93</v>
      </c>
      <c r="L424" s="45">
        <v>0.33</v>
      </c>
      <c r="M424" s="45">
        <v>0.31</v>
      </c>
      <c r="N424" s="45">
        <v>1.23</v>
      </c>
      <c r="O424" s="45">
        <v>0.45</v>
      </c>
      <c r="P424" s="45">
        <v>0.03</v>
      </c>
      <c r="Q424" s="45">
        <v>0.39</v>
      </c>
      <c r="R424" s="45">
        <v>0.15</v>
      </c>
      <c r="S424" s="45">
        <v>0.03</v>
      </c>
      <c r="T424" s="45">
        <v>2.4300000000000002</v>
      </c>
      <c r="U424" s="45">
        <v>7.43</v>
      </c>
      <c r="V424" s="45">
        <v>0.51</v>
      </c>
      <c r="W424" s="45">
        <v>0.41</v>
      </c>
      <c r="X424" s="45">
        <v>1.77</v>
      </c>
      <c r="Y424" s="45">
        <v>0.6</v>
      </c>
      <c r="Z424" s="45">
        <v>7.76</v>
      </c>
      <c r="AA424" s="45">
        <v>0.45</v>
      </c>
      <c r="AB424" s="15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56"/>
    </row>
    <row r="425" spans="1:65">
      <c r="B425" s="31" t="s">
        <v>322</v>
      </c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BM425" s="56"/>
    </row>
    <row r="426" spans="1:65">
      <c r="BM426" s="56"/>
    </row>
    <row r="427" spans="1:65" ht="15">
      <c r="B427" s="8" t="s">
        <v>593</v>
      </c>
      <c r="BM427" s="28" t="s">
        <v>67</v>
      </c>
    </row>
    <row r="428" spans="1:65" ht="15">
      <c r="A428" s="25" t="s">
        <v>11</v>
      </c>
      <c r="B428" s="18" t="s">
        <v>119</v>
      </c>
      <c r="C428" s="15" t="s">
        <v>120</v>
      </c>
      <c r="D428" s="16" t="s">
        <v>243</v>
      </c>
      <c r="E428" s="17" t="s">
        <v>243</v>
      </c>
      <c r="F428" s="17" t="s">
        <v>243</v>
      </c>
      <c r="G428" s="17" t="s">
        <v>243</v>
      </c>
      <c r="H428" s="17" t="s">
        <v>243</v>
      </c>
      <c r="I428" s="17" t="s">
        <v>243</v>
      </c>
      <c r="J428" s="17" t="s">
        <v>243</v>
      </c>
      <c r="K428" s="17" t="s">
        <v>243</v>
      </c>
      <c r="L428" s="15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1</v>
      </c>
    </row>
    <row r="429" spans="1:65">
      <c r="A429" s="30"/>
      <c r="B429" s="19" t="s">
        <v>244</v>
      </c>
      <c r="C429" s="9" t="s">
        <v>244</v>
      </c>
      <c r="D429" s="151" t="s">
        <v>247</v>
      </c>
      <c r="E429" s="152" t="s">
        <v>248</v>
      </c>
      <c r="F429" s="152" t="s">
        <v>251</v>
      </c>
      <c r="G429" s="152" t="s">
        <v>255</v>
      </c>
      <c r="H429" s="152" t="s">
        <v>259</v>
      </c>
      <c r="I429" s="152" t="s">
        <v>260</v>
      </c>
      <c r="J429" s="152" t="s">
        <v>266</v>
      </c>
      <c r="K429" s="152" t="s">
        <v>273</v>
      </c>
      <c r="L429" s="15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 t="s">
        <v>3</v>
      </c>
    </row>
    <row r="430" spans="1:65">
      <c r="A430" s="30"/>
      <c r="B430" s="19"/>
      <c r="C430" s="9"/>
      <c r="D430" s="10" t="s">
        <v>290</v>
      </c>
      <c r="E430" s="11" t="s">
        <v>290</v>
      </c>
      <c r="F430" s="11" t="s">
        <v>290</v>
      </c>
      <c r="G430" s="11" t="s">
        <v>290</v>
      </c>
      <c r="H430" s="11" t="s">
        <v>312</v>
      </c>
      <c r="I430" s="11" t="s">
        <v>290</v>
      </c>
      <c r="J430" s="11" t="s">
        <v>290</v>
      </c>
      <c r="K430" s="11" t="s">
        <v>290</v>
      </c>
      <c r="L430" s="15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8">
        <v>2</v>
      </c>
    </row>
    <row r="431" spans="1:65">
      <c r="A431" s="30"/>
      <c r="B431" s="19"/>
      <c r="C431" s="9"/>
      <c r="D431" s="26" t="s">
        <v>125</v>
      </c>
      <c r="E431" s="26" t="s">
        <v>315</v>
      </c>
      <c r="F431" s="26" t="s">
        <v>314</v>
      </c>
      <c r="G431" s="26" t="s">
        <v>318</v>
      </c>
      <c r="H431" s="26" t="s">
        <v>314</v>
      </c>
      <c r="I431" s="26" t="s">
        <v>316</v>
      </c>
      <c r="J431" s="26" t="s">
        <v>318</v>
      </c>
      <c r="K431" s="26" t="s">
        <v>279</v>
      </c>
      <c r="L431" s="15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8">
        <v>2</v>
      </c>
    </row>
    <row r="432" spans="1:65">
      <c r="A432" s="30"/>
      <c r="B432" s="18">
        <v>1</v>
      </c>
      <c r="C432" s="14">
        <v>1</v>
      </c>
      <c r="D432" s="154">
        <v>0.4</v>
      </c>
      <c r="E432" s="21">
        <v>0.47506214743248798</v>
      </c>
      <c r="F432" s="21">
        <v>0.35</v>
      </c>
      <c r="G432" s="157">
        <v>0.31</v>
      </c>
      <c r="H432" s="154">
        <v>0.4</v>
      </c>
      <c r="I432" s="21">
        <v>0.33890999999999999</v>
      </c>
      <c r="J432" s="21">
        <v>0.41</v>
      </c>
      <c r="K432" s="21">
        <v>0.435</v>
      </c>
      <c r="L432" s="15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28">
        <v>1</v>
      </c>
    </row>
    <row r="433" spans="1:65">
      <c r="A433" s="30"/>
      <c r="B433" s="19">
        <v>1</v>
      </c>
      <c r="C433" s="9">
        <v>2</v>
      </c>
      <c r="D433" s="155">
        <v>0.4</v>
      </c>
      <c r="E433" s="11">
        <v>0.49027996166336058</v>
      </c>
      <c r="F433" s="11">
        <v>0.36</v>
      </c>
      <c r="G433" s="11">
        <v>0.37</v>
      </c>
      <c r="H433" s="155">
        <v>0.4</v>
      </c>
      <c r="I433" s="11">
        <v>0.34254000000000001</v>
      </c>
      <c r="J433" s="11">
        <v>0.41</v>
      </c>
      <c r="K433" s="11">
        <v>0.44</v>
      </c>
      <c r="L433" s="15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28">
        <v>44</v>
      </c>
    </row>
    <row r="434" spans="1:65">
      <c r="A434" s="30"/>
      <c r="B434" s="19">
        <v>1</v>
      </c>
      <c r="C434" s="9">
        <v>3</v>
      </c>
      <c r="D434" s="155">
        <v>0.4</v>
      </c>
      <c r="E434" s="11">
        <v>0.47287999375607598</v>
      </c>
      <c r="F434" s="11">
        <v>0.32</v>
      </c>
      <c r="G434" s="11">
        <v>0.39</v>
      </c>
      <c r="H434" s="155">
        <v>0.4</v>
      </c>
      <c r="I434" s="11">
        <v>0.34914000000000006</v>
      </c>
      <c r="J434" s="11">
        <v>0.39</v>
      </c>
      <c r="K434" s="11">
        <v>0.42</v>
      </c>
      <c r="L434" s="15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8">
        <v>16</v>
      </c>
    </row>
    <row r="435" spans="1:65">
      <c r="A435" s="30"/>
      <c r="B435" s="19">
        <v>1</v>
      </c>
      <c r="C435" s="9">
        <v>4</v>
      </c>
      <c r="D435" s="155">
        <v>0.4</v>
      </c>
      <c r="E435" s="11">
        <v>0.47839283808843047</v>
      </c>
      <c r="F435" s="11">
        <v>0.34</v>
      </c>
      <c r="G435" s="11">
        <v>0.38</v>
      </c>
      <c r="H435" s="155">
        <v>0.4</v>
      </c>
      <c r="I435" s="11">
        <v>0.32571</v>
      </c>
      <c r="J435" s="11">
        <v>0.41</v>
      </c>
      <c r="K435" s="11">
        <v>0.44999999999999996</v>
      </c>
      <c r="L435" s="15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8">
        <v>0.40118957254586851</v>
      </c>
    </row>
    <row r="436" spans="1:65">
      <c r="A436" s="30"/>
      <c r="B436" s="19">
        <v>1</v>
      </c>
      <c r="C436" s="9">
        <v>5</v>
      </c>
      <c r="D436" s="155">
        <v>0.4</v>
      </c>
      <c r="E436" s="11">
        <v>0.47963047701543904</v>
      </c>
      <c r="F436" s="11">
        <v>0.37</v>
      </c>
      <c r="G436" s="11">
        <v>0.4</v>
      </c>
      <c r="H436" s="155">
        <v>0.4</v>
      </c>
      <c r="I436" s="11">
        <v>0.35574000000000006</v>
      </c>
      <c r="J436" s="11">
        <v>0.41</v>
      </c>
      <c r="K436" s="11">
        <v>0.44999999999999996</v>
      </c>
      <c r="L436" s="15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88</v>
      </c>
    </row>
    <row r="437" spans="1:65">
      <c r="A437" s="30"/>
      <c r="B437" s="19">
        <v>1</v>
      </c>
      <c r="C437" s="9">
        <v>6</v>
      </c>
      <c r="D437" s="155">
        <v>0.4</v>
      </c>
      <c r="E437" s="11">
        <v>0.50101919369547154</v>
      </c>
      <c r="F437" s="11">
        <v>0.38</v>
      </c>
      <c r="G437" s="11"/>
      <c r="H437" s="155">
        <v>0.4</v>
      </c>
      <c r="I437" s="11">
        <v>0.33352000000000004</v>
      </c>
      <c r="J437" s="11">
        <v>0.41</v>
      </c>
      <c r="K437" s="11">
        <v>0.435</v>
      </c>
      <c r="L437" s="15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6"/>
    </row>
    <row r="438" spans="1:65">
      <c r="A438" s="30"/>
      <c r="B438" s="20" t="s">
        <v>282</v>
      </c>
      <c r="C438" s="12"/>
      <c r="D438" s="22">
        <v>0.39999999999999997</v>
      </c>
      <c r="E438" s="22">
        <v>0.48287743527521093</v>
      </c>
      <c r="F438" s="22">
        <v>0.35333333333333333</v>
      </c>
      <c r="G438" s="22">
        <v>0.36999999999999994</v>
      </c>
      <c r="H438" s="22">
        <v>0.39999999999999997</v>
      </c>
      <c r="I438" s="22">
        <v>0.34092666666666666</v>
      </c>
      <c r="J438" s="22">
        <v>0.40666666666666668</v>
      </c>
      <c r="K438" s="22">
        <v>0.4383333333333333</v>
      </c>
      <c r="L438" s="15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6"/>
    </row>
    <row r="439" spans="1:65">
      <c r="A439" s="30"/>
      <c r="B439" s="3" t="s">
        <v>283</v>
      </c>
      <c r="C439" s="29"/>
      <c r="D439" s="11">
        <v>0.4</v>
      </c>
      <c r="E439" s="11">
        <v>0.47901165755193476</v>
      </c>
      <c r="F439" s="11">
        <v>0.35499999999999998</v>
      </c>
      <c r="G439" s="11">
        <v>0.38</v>
      </c>
      <c r="H439" s="11">
        <v>0.4</v>
      </c>
      <c r="I439" s="11">
        <v>0.340725</v>
      </c>
      <c r="J439" s="11">
        <v>0.41</v>
      </c>
      <c r="K439" s="11">
        <v>0.4375</v>
      </c>
      <c r="L439" s="15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6"/>
    </row>
    <row r="440" spans="1:65">
      <c r="A440" s="30"/>
      <c r="B440" s="3" t="s">
        <v>284</v>
      </c>
      <c r="C440" s="29"/>
      <c r="D440" s="23">
        <v>6.0809419444881171E-17</v>
      </c>
      <c r="E440" s="23">
        <v>1.072942408862531E-2</v>
      </c>
      <c r="F440" s="23">
        <v>2.1602468994692862E-2</v>
      </c>
      <c r="G440" s="23">
        <v>3.5355339059327383E-2</v>
      </c>
      <c r="H440" s="23">
        <v>6.0809419444881171E-17</v>
      </c>
      <c r="I440" s="23">
        <v>1.0770043020650712E-2</v>
      </c>
      <c r="J440" s="23">
        <v>8.1649658092772439E-3</v>
      </c>
      <c r="K440" s="23">
        <v>1.1254628677422742E-2</v>
      </c>
      <c r="L440" s="15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6"/>
    </row>
    <row r="441" spans="1:65">
      <c r="A441" s="30"/>
      <c r="B441" s="3" t="s">
        <v>87</v>
      </c>
      <c r="C441" s="29"/>
      <c r="D441" s="13">
        <v>1.5202354861220294E-16</v>
      </c>
      <c r="E441" s="13">
        <v>2.2219766973601049E-2</v>
      </c>
      <c r="F441" s="13">
        <v>6.1139063192526967E-2</v>
      </c>
      <c r="G441" s="13">
        <v>9.5554970430614561E-2</v>
      </c>
      <c r="H441" s="13">
        <v>1.5202354861220294E-16</v>
      </c>
      <c r="I441" s="13">
        <v>3.1590497528258411E-2</v>
      </c>
      <c r="J441" s="13">
        <v>2.0077784776911255E-2</v>
      </c>
      <c r="K441" s="13">
        <v>2.5675958959899794E-2</v>
      </c>
      <c r="L441" s="15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56"/>
    </row>
    <row r="442" spans="1:65">
      <c r="A442" s="30"/>
      <c r="B442" s="3" t="s">
        <v>285</v>
      </c>
      <c r="C442" s="29"/>
      <c r="D442" s="13">
        <v>-2.9651133211657799E-3</v>
      </c>
      <c r="E442" s="13">
        <v>0.20361412239846532</v>
      </c>
      <c r="F442" s="13">
        <v>-0.11928585010036297</v>
      </c>
      <c r="G442" s="13">
        <v>-7.7742729822078416E-2</v>
      </c>
      <c r="H442" s="13">
        <v>-2.9651133211657799E-3</v>
      </c>
      <c r="I442" s="13">
        <v>-0.15021054883551821</v>
      </c>
      <c r="J442" s="13">
        <v>1.3652134790148374E-2</v>
      </c>
      <c r="K442" s="13">
        <v>9.2584063318889243E-2</v>
      </c>
      <c r="L442" s="15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56"/>
    </row>
    <row r="443" spans="1:65">
      <c r="A443" s="30"/>
      <c r="B443" s="46" t="s">
        <v>286</v>
      </c>
      <c r="C443" s="47"/>
      <c r="D443" s="45" t="s">
        <v>287</v>
      </c>
      <c r="E443" s="45">
        <v>1.55</v>
      </c>
      <c r="F443" s="45">
        <v>0.56999999999999995</v>
      </c>
      <c r="G443" s="45">
        <v>0.3</v>
      </c>
      <c r="H443" s="45" t="s">
        <v>287</v>
      </c>
      <c r="I443" s="45">
        <v>0.78</v>
      </c>
      <c r="J443" s="45">
        <v>0.3</v>
      </c>
      <c r="K443" s="45">
        <v>0.82</v>
      </c>
      <c r="L443" s="15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6"/>
    </row>
    <row r="444" spans="1:65">
      <c r="B444" s="31"/>
      <c r="C444" s="20"/>
      <c r="D444" s="20"/>
      <c r="E444" s="20"/>
      <c r="F444" s="20"/>
      <c r="G444" s="20"/>
      <c r="H444" s="20"/>
      <c r="I444" s="20"/>
      <c r="J444" s="20"/>
      <c r="K444" s="20"/>
      <c r="BM444" s="56"/>
    </row>
    <row r="445" spans="1:65" ht="15">
      <c r="B445" s="8" t="s">
        <v>594</v>
      </c>
      <c r="BM445" s="28" t="s">
        <v>67</v>
      </c>
    </row>
    <row r="446" spans="1:65" ht="15">
      <c r="A446" s="25" t="s">
        <v>14</v>
      </c>
      <c r="B446" s="18" t="s">
        <v>119</v>
      </c>
      <c r="C446" s="15" t="s">
        <v>120</v>
      </c>
      <c r="D446" s="16" t="s">
        <v>243</v>
      </c>
      <c r="E446" s="17" t="s">
        <v>243</v>
      </c>
      <c r="F446" s="17" t="s">
        <v>243</v>
      </c>
      <c r="G446" s="17" t="s">
        <v>243</v>
      </c>
      <c r="H446" s="17" t="s">
        <v>243</v>
      </c>
      <c r="I446" s="17" t="s">
        <v>243</v>
      </c>
      <c r="J446" s="17" t="s">
        <v>243</v>
      </c>
      <c r="K446" s="17" t="s">
        <v>243</v>
      </c>
      <c r="L446" s="17" t="s">
        <v>243</v>
      </c>
      <c r="M446" s="17" t="s">
        <v>243</v>
      </c>
      <c r="N446" s="17" t="s">
        <v>243</v>
      </c>
      <c r="O446" s="17" t="s">
        <v>243</v>
      </c>
      <c r="P446" s="17" t="s">
        <v>243</v>
      </c>
      <c r="Q446" s="17" t="s">
        <v>243</v>
      </c>
      <c r="R446" s="17" t="s">
        <v>243</v>
      </c>
      <c r="S446" s="17" t="s">
        <v>243</v>
      </c>
      <c r="T446" s="17" t="s">
        <v>243</v>
      </c>
      <c r="U446" s="17" t="s">
        <v>243</v>
      </c>
      <c r="V446" s="17" t="s">
        <v>243</v>
      </c>
      <c r="W446" s="17" t="s">
        <v>243</v>
      </c>
      <c r="X446" s="17" t="s">
        <v>243</v>
      </c>
      <c r="Y446" s="17" t="s">
        <v>243</v>
      </c>
      <c r="Z446" s="17" t="s">
        <v>243</v>
      </c>
      <c r="AA446" s="15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1</v>
      </c>
    </row>
    <row r="447" spans="1:65">
      <c r="A447" s="30"/>
      <c r="B447" s="19" t="s">
        <v>244</v>
      </c>
      <c r="C447" s="9" t="s">
        <v>244</v>
      </c>
      <c r="D447" s="151" t="s">
        <v>246</v>
      </c>
      <c r="E447" s="152" t="s">
        <v>247</v>
      </c>
      <c r="F447" s="152" t="s">
        <v>248</v>
      </c>
      <c r="G447" s="152" t="s">
        <v>249</v>
      </c>
      <c r="H447" s="152" t="s">
        <v>250</v>
      </c>
      <c r="I447" s="152" t="s">
        <v>252</v>
      </c>
      <c r="J447" s="152" t="s">
        <v>253</v>
      </c>
      <c r="K447" s="152" t="s">
        <v>254</v>
      </c>
      <c r="L447" s="152" t="s">
        <v>255</v>
      </c>
      <c r="M447" s="152" t="s">
        <v>256</v>
      </c>
      <c r="N447" s="152" t="s">
        <v>259</v>
      </c>
      <c r="O447" s="152" t="s">
        <v>262</v>
      </c>
      <c r="P447" s="152" t="s">
        <v>263</v>
      </c>
      <c r="Q447" s="152" t="s">
        <v>264</v>
      </c>
      <c r="R447" s="152" t="s">
        <v>265</v>
      </c>
      <c r="S447" s="152" t="s">
        <v>288</v>
      </c>
      <c r="T447" s="152" t="s">
        <v>266</v>
      </c>
      <c r="U447" s="152" t="s">
        <v>267</v>
      </c>
      <c r="V447" s="152" t="s">
        <v>268</v>
      </c>
      <c r="W447" s="152" t="s">
        <v>270</v>
      </c>
      <c r="X447" s="152" t="s">
        <v>272</v>
      </c>
      <c r="Y447" s="152" t="s">
        <v>273</v>
      </c>
      <c r="Z447" s="152" t="s">
        <v>274</v>
      </c>
      <c r="AA447" s="15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 t="s">
        <v>3</v>
      </c>
    </row>
    <row r="448" spans="1:65">
      <c r="A448" s="30"/>
      <c r="B448" s="19"/>
      <c r="C448" s="9"/>
      <c r="D448" s="10" t="s">
        <v>290</v>
      </c>
      <c r="E448" s="11" t="s">
        <v>290</v>
      </c>
      <c r="F448" s="11" t="s">
        <v>290</v>
      </c>
      <c r="G448" s="11" t="s">
        <v>290</v>
      </c>
      <c r="H448" s="11" t="s">
        <v>290</v>
      </c>
      <c r="I448" s="11" t="s">
        <v>290</v>
      </c>
      <c r="J448" s="11" t="s">
        <v>312</v>
      </c>
      <c r="K448" s="11" t="s">
        <v>290</v>
      </c>
      <c r="L448" s="11" t="s">
        <v>290</v>
      </c>
      <c r="M448" s="11" t="s">
        <v>312</v>
      </c>
      <c r="N448" s="11" t="s">
        <v>312</v>
      </c>
      <c r="O448" s="11" t="s">
        <v>290</v>
      </c>
      <c r="P448" s="11" t="s">
        <v>290</v>
      </c>
      <c r="Q448" s="11" t="s">
        <v>290</v>
      </c>
      <c r="R448" s="11" t="s">
        <v>290</v>
      </c>
      <c r="S448" s="11" t="s">
        <v>290</v>
      </c>
      <c r="T448" s="11" t="s">
        <v>290</v>
      </c>
      <c r="U448" s="11" t="s">
        <v>312</v>
      </c>
      <c r="V448" s="11" t="s">
        <v>312</v>
      </c>
      <c r="W448" s="11" t="s">
        <v>312</v>
      </c>
      <c r="X448" s="11" t="s">
        <v>290</v>
      </c>
      <c r="Y448" s="11" t="s">
        <v>290</v>
      </c>
      <c r="Z448" s="11" t="s">
        <v>312</v>
      </c>
      <c r="AA448" s="15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8">
        <v>3</v>
      </c>
    </row>
    <row r="449" spans="1:65">
      <c r="A449" s="30"/>
      <c r="B449" s="19"/>
      <c r="C449" s="9"/>
      <c r="D449" s="26" t="s">
        <v>314</v>
      </c>
      <c r="E449" s="26" t="s">
        <v>125</v>
      </c>
      <c r="F449" s="26" t="s">
        <v>315</v>
      </c>
      <c r="G449" s="26" t="s">
        <v>315</v>
      </c>
      <c r="H449" s="26" t="s">
        <v>314</v>
      </c>
      <c r="I449" s="26" t="s">
        <v>316</v>
      </c>
      <c r="J449" s="26" t="s">
        <v>317</v>
      </c>
      <c r="K449" s="26" t="s">
        <v>317</v>
      </c>
      <c r="L449" s="26" t="s">
        <v>318</v>
      </c>
      <c r="M449" s="26" t="s">
        <v>317</v>
      </c>
      <c r="N449" s="26" t="s">
        <v>314</v>
      </c>
      <c r="O449" s="26" t="s">
        <v>314</v>
      </c>
      <c r="P449" s="26" t="s">
        <v>314</v>
      </c>
      <c r="Q449" s="26" t="s">
        <v>314</v>
      </c>
      <c r="R449" s="26" t="s">
        <v>314</v>
      </c>
      <c r="S449" s="26" t="s">
        <v>314</v>
      </c>
      <c r="T449" s="26" t="s">
        <v>318</v>
      </c>
      <c r="U449" s="26" t="s">
        <v>316</v>
      </c>
      <c r="V449" s="26" t="s">
        <v>316</v>
      </c>
      <c r="W449" s="26" t="s">
        <v>315</v>
      </c>
      <c r="X449" s="26" t="s">
        <v>314</v>
      </c>
      <c r="Y449" s="26" t="s">
        <v>279</v>
      </c>
      <c r="Z449" s="26" t="s">
        <v>316</v>
      </c>
      <c r="AA449" s="15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8">
        <v>3</v>
      </c>
    </row>
    <row r="450" spans="1:65">
      <c r="A450" s="30"/>
      <c r="B450" s="18">
        <v>1</v>
      </c>
      <c r="C450" s="14">
        <v>1</v>
      </c>
      <c r="D450" s="217">
        <v>0.111</v>
      </c>
      <c r="E450" s="211">
        <v>0.09</v>
      </c>
      <c r="F450" s="217">
        <v>0.12368023126529307</v>
      </c>
      <c r="G450" s="211">
        <v>8.6999999999999994E-2</v>
      </c>
      <c r="H450" s="217">
        <v>0.08</v>
      </c>
      <c r="I450" s="211">
        <v>9.6000000000000002E-2</v>
      </c>
      <c r="J450" s="211">
        <v>0.11</v>
      </c>
      <c r="K450" s="217" t="s">
        <v>295</v>
      </c>
      <c r="L450" s="239">
        <v>7.0000000000000007E-2</v>
      </c>
      <c r="M450" s="211">
        <v>8.9374192826608106E-2</v>
      </c>
      <c r="N450" s="211">
        <v>0.09</v>
      </c>
      <c r="O450" s="211">
        <v>9.1999999999999998E-2</v>
      </c>
      <c r="P450" s="211">
        <v>9.6000000000000002E-2</v>
      </c>
      <c r="Q450" s="211">
        <v>8.5000000000000006E-2</v>
      </c>
      <c r="R450" s="211">
        <v>9.9000000000000005E-2</v>
      </c>
      <c r="S450" s="211">
        <v>9.8000000000000004E-2</v>
      </c>
      <c r="T450" s="211">
        <v>0.09</v>
      </c>
      <c r="U450" s="217">
        <v>0.08</v>
      </c>
      <c r="V450" s="211">
        <v>0.1</v>
      </c>
      <c r="W450" s="217" t="s">
        <v>113</v>
      </c>
      <c r="X450" s="211">
        <v>0.09</v>
      </c>
      <c r="Y450" s="217" t="s">
        <v>295</v>
      </c>
      <c r="Z450" s="211">
        <v>0.1</v>
      </c>
      <c r="AA450" s="212"/>
      <c r="AB450" s="213"/>
      <c r="AC450" s="213"/>
      <c r="AD450" s="213"/>
      <c r="AE450" s="213"/>
      <c r="AF450" s="213"/>
      <c r="AG450" s="213"/>
      <c r="AH450" s="213"/>
      <c r="AI450" s="213"/>
      <c r="AJ450" s="213"/>
      <c r="AK450" s="213"/>
      <c r="AL450" s="213"/>
      <c r="AM450" s="213"/>
      <c r="AN450" s="213"/>
      <c r="AO450" s="213"/>
      <c r="AP450" s="213"/>
      <c r="AQ450" s="213"/>
      <c r="AR450" s="213"/>
      <c r="AS450" s="213"/>
      <c r="AT450" s="213"/>
      <c r="AU450" s="213"/>
      <c r="AV450" s="213"/>
      <c r="AW450" s="213"/>
      <c r="AX450" s="213"/>
      <c r="AY450" s="213"/>
      <c r="AZ450" s="213"/>
      <c r="BA450" s="213"/>
      <c r="BB450" s="213"/>
      <c r="BC450" s="213"/>
      <c r="BD450" s="213"/>
      <c r="BE450" s="213"/>
      <c r="BF450" s="213"/>
      <c r="BG450" s="213"/>
      <c r="BH450" s="213"/>
      <c r="BI450" s="213"/>
      <c r="BJ450" s="213"/>
      <c r="BK450" s="213"/>
      <c r="BL450" s="213"/>
      <c r="BM450" s="214">
        <v>1</v>
      </c>
    </row>
    <row r="451" spans="1:65">
      <c r="A451" s="30"/>
      <c r="B451" s="19">
        <v>1</v>
      </c>
      <c r="C451" s="9">
        <v>2</v>
      </c>
      <c r="D451" s="218">
        <v>0.111</v>
      </c>
      <c r="E451" s="23">
        <v>0.1</v>
      </c>
      <c r="F451" s="218">
        <v>0.10027989792562299</v>
      </c>
      <c r="G451" s="23">
        <v>7.9000000000000001E-2</v>
      </c>
      <c r="H451" s="218">
        <v>7.8E-2</v>
      </c>
      <c r="I451" s="23">
        <v>0.1</v>
      </c>
      <c r="J451" s="23">
        <v>0.1</v>
      </c>
      <c r="K451" s="218" t="s">
        <v>295</v>
      </c>
      <c r="L451" s="23">
        <v>8.7999999999999995E-2</v>
      </c>
      <c r="M451" s="23">
        <v>8.8376645661720585E-2</v>
      </c>
      <c r="N451" s="219">
        <v>0.12</v>
      </c>
      <c r="O451" s="219">
        <v>0.106</v>
      </c>
      <c r="P451" s="23">
        <v>9.5000000000000001E-2</v>
      </c>
      <c r="Q451" s="23">
        <v>8.5999999999999993E-2</v>
      </c>
      <c r="R451" s="23">
        <v>9.5000000000000001E-2</v>
      </c>
      <c r="S451" s="23">
        <v>9.0999999999999998E-2</v>
      </c>
      <c r="T451" s="23">
        <v>0.10199999999999999</v>
      </c>
      <c r="U451" s="218">
        <v>0.08</v>
      </c>
      <c r="V451" s="23">
        <v>0.09</v>
      </c>
      <c r="W451" s="218" t="s">
        <v>113</v>
      </c>
      <c r="X451" s="23">
        <v>0.09</v>
      </c>
      <c r="Y451" s="218" t="s">
        <v>295</v>
      </c>
      <c r="Z451" s="23">
        <v>0.1</v>
      </c>
      <c r="AA451" s="212"/>
      <c r="AB451" s="213"/>
      <c r="AC451" s="213"/>
      <c r="AD451" s="213"/>
      <c r="AE451" s="213"/>
      <c r="AF451" s="213"/>
      <c r="AG451" s="213"/>
      <c r="AH451" s="213"/>
      <c r="AI451" s="213"/>
      <c r="AJ451" s="213"/>
      <c r="AK451" s="213"/>
      <c r="AL451" s="213"/>
      <c r="AM451" s="213"/>
      <c r="AN451" s="213"/>
      <c r="AO451" s="213"/>
      <c r="AP451" s="213"/>
      <c r="AQ451" s="213"/>
      <c r="AR451" s="213"/>
      <c r="AS451" s="213"/>
      <c r="AT451" s="213"/>
      <c r="AU451" s="213"/>
      <c r="AV451" s="213"/>
      <c r="AW451" s="213"/>
      <c r="AX451" s="213"/>
      <c r="AY451" s="213"/>
      <c r="AZ451" s="213"/>
      <c r="BA451" s="213"/>
      <c r="BB451" s="213"/>
      <c r="BC451" s="213"/>
      <c r="BD451" s="213"/>
      <c r="BE451" s="213"/>
      <c r="BF451" s="213"/>
      <c r="BG451" s="213"/>
      <c r="BH451" s="213"/>
      <c r="BI451" s="213"/>
      <c r="BJ451" s="213"/>
      <c r="BK451" s="213"/>
      <c r="BL451" s="213"/>
      <c r="BM451" s="214">
        <v>27</v>
      </c>
    </row>
    <row r="452" spans="1:65">
      <c r="A452" s="30"/>
      <c r="B452" s="19">
        <v>1</v>
      </c>
      <c r="C452" s="9">
        <v>3</v>
      </c>
      <c r="D452" s="218">
        <v>0.106</v>
      </c>
      <c r="E452" s="23">
        <v>0.09</v>
      </c>
      <c r="F452" s="218">
        <v>0.11620534419202608</v>
      </c>
      <c r="G452" s="23">
        <v>8.7999999999999995E-2</v>
      </c>
      <c r="H452" s="218">
        <v>6.5000000000000002E-2</v>
      </c>
      <c r="I452" s="23">
        <v>9.2999999999999999E-2</v>
      </c>
      <c r="J452" s="23">
        <v>0.1</v>
      </c>
      <c r="K452" s="218" t="s">
        <v>295</v>
      </c>
      <c r="L452" s="23">
        <v>9.0999999999999998E-2</v>
      </c>
      <c r="M452" s="23">
        <v>9.6603407687723061E-2</v>
      </c>
      <c r="N452" s="23">
        <v>0.09</v>
      </c>
      <c r="O452" s="23">
        <v>0.09</v>
      </c>
      <c r="P452" s="23">
        <v>0.10100000000000001</v>
      </c>
      <c r="Q452" s="23">
        <v>8.4000000000000005E-2</v>
      </c>
      <c r="R452" s="23">
        <v>0.10299999999999999</v>
      </c>
      <c r="S452" s="23">
        <v>9.2999999999999999E-2</v>
      </c>
      <c r="T452" s="23">
        <v>8.5999999999999993E-2</v>
      </c>
      <c r="U452" s="218">
        <v>7.0000000000000007E-2</v>
      </c>
      <c r="V452" s="23">
        <v>0.1</v>
      </c>
      <c r="W452" s="218" t="s">
        <v>113</v>
      </c>
      <c r="X452" s="23">
        <v>0.09</v>
      </c>
      <c r="Y452" s="218" t="s">
        <v>295</v>
      </c>
      <c r="Z452" s="23">
        <v>0.09</v>
      </c>
      <c r="AA452" s="212"/>
      <c r="AB452" s="213"/>
      <c r="AC452" s="213"/>
      <c r="AD452" s="213"/>
      <c r="AE452" s="213"/>
      <c r="AF452" s="213"/>
      <c r="AG452" s="213"/>
      <c r="AH452" s="213"/>
      <c r="AI452" s="213"/>
      <c r="AJ452" s="213"/>
      <c r="AK452" s="213"/>
      <c r="AL452" s="213"/>
      <c r="AM452" s="213"/>
      <c r="AN452" s="213"/>
      <c r="AO452" s="213"/>
      <c r="AP452" s="213"/>
      <c r="AQ452" s="213"/>
      <c r="AR452" s="213"/>
      <c r="AS452" s="213"/>
      <c r="AT452" s="213"/>
      <c r="AU452" s="213"/>
      <c r="AV452" s="213"/>
      <c r="AW452" s="213"/>
      <c r="AX452" s="213"/>
      <c r="AY452" s="213"/>
      <c r="AZ452" s="213"/>
      <c r="BA452" s="213"/>
      <c r="BB452" s="213"/>
      <c r="BC452" s="213"/>
      <c r="BD452" s="213"/>
      <c r="BE452" s="213"/>
      <c r="BF452" s="213"/>
      <c r="BG452" s="213"/>
      <c r="BH452" s="213"/>
      <c r="BI452" s="213"/>
      <c r="BJ452" s="213"/>
      <c r="BK452" s="213"/>
      <c r="BL452" s="213"/>
      <c r="BM452" s="214">
        <v>16</v>
      </c>
    </row>
    <row r="453" spans="1:65">
      <c r="A453" s="30"/>
      <c r="B453" s="19">
        <v>1</v>
      </c>
      <c r="C453" s="9">
        <v>4</v>
      </c>
      <c r="D453" s="218">
        <v>0.115</v>
      </c>
      <c r="E453" s="23">
        <v>0.09</v>
      </c>
      <c r="F453" s="218">
        <v>0.1066504955026806</v>
      </c>
      <c r="G453" s="23">
        <v>9.5000000000000001E-2</v>
      </c>
      <c r="H453" s="218">
        <v>0.08</v>
      </c>
      <c r="I453" s="23">
        <v>9.9000000000000005E-2</v>
      </c>
      <c r="J453" s="23">
        <v>0.1</v>
      </c>
      <c r="K453" s="218" t="s">
        <v>295</v>
      </c>
      <c r="L453" s="23">
        <v>8.6999999999999994E-2</v>
      </c>
      <c r="M453" s="23">
        <v>9.1302460607652541E-2</v>
      </c>
      <c r="N453" s="23">
        <v>0.09</v>
      </c>
      <c r="O453" s="23">
        <v>0.09</v>
      </c>
      <c r="P453" s="23">
        <v>9.0999999999999998E-2</v>
      </c>
      <c r="Q453" s="23">
        <v>8.6999999999999994E-2</v>
      </c>
      <c r="R453" s="23">
        <v>9.9000000000000005E-2</v>
      </c>
      <c r="S453" s="23">
        <v>9.0999999999999998E-2</v>
      </c>
      <c r="T453" s="23">
        <v>9.9000000000000005E-2</v>
      </c>
      <c r="U453" s="218">
        <v>7.0000000000000007E-2</v>
      </c>
      <c r="V453" s="23">
        <v>0.1</v>
      </c>
      <c r="W453" s="218" t="s">
        <v>113</v>
      </c>
      <c r="X453" s="23">
        <v>0.08</v>
      </c>
      <c r="Y453" s="218" t="s">
        <v>295</v>
      </c>
      <c r="Z453" s="23">
        <v>0.1</v>
      </c>
      <c r="AA453" s="212"/>
      <c r="AB453" s="213"/>
      <c r="AC453" s="213"/>
      <c r="AD453" s="213"/>
      <c r="AE453" s="213"/>
      <c r="AF453" s="213"/>
      <c r="AG453" s="213"/>
      <c r="AH453" s="213"/>
      <c r="AI453" s="213"/>
      <c r="AJ453" s="213"/>
      <c r="AK453" s="213"/>
      <c r="AL453" s="213"/>
      <c r="AM453" s="213"/>
      <c r="AN453" s="213"/>
      <c r="AO453" s="213"/>
      <c r="AP453" s="213"/>
      <c r="AQ453" s="213"/>
      <c r="AR453" s="213"/>
      <c r="AS453" s="213"/>
      <c r="AT453" s="213"/>
      <c r="AU453" s="213"/>
      <c r="AV453" s="213"/>
      <c r="AW453" s="213"/>
      <c r="AX453" s="213"/>
      <c r="AY453" s="213"/>
      <c r="AZ453" s="213"/>
      <c r="BA453" s="213"/>
      <c r="BB453" s="213"/>
      <c r="BC453" s="213"/>
      <c r="BD453" s="213"/>
      <c r="BE453" s="213"/>
      <c r="BF453" s="213"/>
      <c r="BG453" s="213"/>
      <c r="BH453" s="213"/>
      <c r="BI453" s="213"/>
      <c r="BJ453" s="213"/>
      <c r="BK453" s="213"/>
      <c r="BL453" s="213"/>
      <c r="BM453" s="214">
        <v>9.2737689179880428E-2</v>
      </c>
    </row>
    <row r="454" spans="1:65">
      <c r="A454" s="30"/>
      <c r="B454" s="19">
        <v>1</v>
      </c>
      <c r="C454" s="9">
        <v>5</v>
      </c>
      <c r="D454" s="218">
        <v>0.11700000000000001</v>
      </c>
      <c r="E454" s="23">
        <v>0.1</v>
      </c>
      <c r="F454" s="218">
        <v>0.10008043798085417</v>
      </c>
      <c r="G454" s="219">
        <v>6.9000000000000006E-2</v>
      </c>
      <c r="H454" s="218">
        <v>6.5000000000000002E-2</v>
      </c>
      <c r="I454" s="23">
        <v>9.2999999999999999E-2</v>
      </c>
      <c r="J454" s="23">
        <v>0.1</v>
      </c>
      <c r="K454" s="218" t="s">
        <v>295</v>
      </c>
      <c r="L454" s="23">
        <v>9.5000000000000001E-2</v>
      </c>
      <c r="M454" s="23">
        <v>9.0853123150072143E-2</v>
      </c>
      <c r="N454" s="23">
        <v>0.08</v>
      </c>
      <c r="O454" s="23">
        <v>9.4E-2</v>
      </c>
      <c r="P454" s="23">
        <v>9.1999999999999998E-2</v>
      </c>
      <c r="Q454" s="23">
        <v>8.6999999999999994E-2</v>
      </c>
      <c r="R454" s="23">
        <v>9.0999999999999998E-2</v>
      </c>
      <c r="S454" s="23">
        <v>9.1999999999999998E-2</v>
      </c>
      <c r="T454" s="23">
        <v>8.5000000000000006E-2</v>
      </c>
      <c r="U454" s="218">
        <v>7.0000000000000007E-2</v>
      </c>
      <c r="V454" s="23">
        <v>0.1</v>
      </c>
      <c r="W454" s="218" t="s">
        <v>113</v>
      </c>
      <c r="X454" s="23">
        <v>0.09</v>
      </c>
      <c r="Y454" s="218" t="s">
        <v>295</v>
      </c>
      <c r="Z454" s="23">
        <v>0.08</v>
      </c>
      <c r="AA454" s="212"/>
      <c r="AB454" s="213"/>
      <c r="AC454" s="213"/>
      <c r="AD454" s="213"/>
      <c r="AE454" s="213"/>
      <c r="AF454" s="213"/>
      <c r="AG454" s="213"/>
      <c r="AH454" s="213"/>
      <c r="AI454" s="213"/>
      <c r="AJ454" s="213"/>
      <c r="AK454" s="213"/>
      <c r="AL454" s="213"/>
      <c r="AM454" s="213"/>
      <c r="AN454" s="213"/>
      <c r="AO454" s="213"/>
      <c r="AP454" s="213"/>
      <c r="AQ454" s="213"/>
      <c r="AR454" s="213"/>
      <c r="AS454" s="213"/>
      <c r="AT454" s="213"/>
      <c r="AU454" s="213"/>
      <c r="AV454" s="213"/>
      <c r="AW454" s="213"/>
      <c r="AX454" s="213"/>
      <c r="AY454" s="213"/>
      <c r="AZ454" s="213"/>
      <c r="BA454" s="213"/>
      <c r="BB454" s="213"/>
      <c r="BC454" s="213"/>
      <c r="BD454" s="213"/>
      <c r="BE454" s="213"/>
      <c r="BF454" s="213"/>
      <c r="BG454" s="213"/>
      <c r="BH454" s="213"/>
      <c r="BI454" s="213"/>
      <c r="BJ454" s="213"/>
      <c r="BK454" s="213"/>
      <c r="BL454" s="213"/>
      <c r="BM454" s="214">
        <v>89</v>
      </c>
    </row>
    <row r="455" spans="1:65">
      <c r="A455" s="30"/>
      <c r="B455" s="19">
        <v>1</v>
      </c>
      <c r="C455" s="9">
        <v>6</v>
      </c>
      <c r="D455" s="218">
        <v>0.112</v>
      </c>
      <c r="E455" s="23">
        <v>0.09</v>
      </c>
      <c r="F455" s="218">
        <v>0.11084789628543734</v>
      </c>
      <c r="G455" s="23">
        <v>7.5999999999999998E-2</v>
      </c>
      <c r="H455" s="218">
        <v>7.6999999999999999E-2</v>
      </c>
      <c r="I455" s="23">
        <v>9.7000000000000003E-2</v>
      </c>
      <c r="J455" s="23">
        <v>0.1</v>
      </c>
      <c r="K455" s="218" t="s">
        <v>295</v>
      </c>
      <c r="L455" s="23"/>
      <c r="M455" s="23">
        <v>9.5608331334744695E-2</v>
      </c>
      <c r="N455" s="23">
        <v>0.1</v>
      </c>
      <c r="O455" s="23">
        <v>0.09</v>
      </c>
      <c r="P455" s="23">
        <v>0.09</v>
      </c>
      <c r="Q455" s="23">
        <v>8.6999999999999994E-2</v>
      </c>
      <c r="R455" s="23">
        <v>0.10100000000000001</v>
      </c>
      <c r="S455" s="23">
        <v>9.6000000000000002E-2</v>
      </c>
      <c r="T455" s="23">
        <v>8.2000000000000003E-2</v>
      </c>
      <c r="U455" s="218">
        <v>0.08</v>
      </c>
      <c r="V455" s="23">
        <v>0.1</v>
      </c>
      <c r="W455" s="218" t="s">
        <v>113</v>
      </c>
      <c r="X455" s="23">
        <v>0.09</v>
      </c>
      <c r="Y455" s="218" t="s">
        <v>295</v>
      </c>
      <c r="Z455" s="23">
        <v>0.1</v>
      </c>
      <c r="AA455" s="212"/>
      <c r="AB455" s="213"/>
      <c r="AC455" s="213"/>
      <c r="AD455" s="213"/>
      <c r="AE455" s="213"/>
      <c r="AF455" s="213"/>
      <c r="AG455" s="213"/>
      <c r="AH455" s="213"/>
      <c r="AI455" s="213"/>
      <c r="AJ455" s="213"/>
      <c r="AK455" s="213"/>
      <c r="AL455" s="213"/>
      <c r="AM455" s="213"/>
      <c r="AN455" s="213"/>
      <c r="AO455" s="213"/>
      <c r="AP455" s="213"/>
      <c r="AQ455" s="213"/>
      <c r="AR455" s="213"/>
      <c r="AS455" s="213"/>
      <c r="AT455" s="213"/>
      <c r="AU455" s="213"/>
      <c r="AV455" s="213"/>
      <c r="AW455" s="213"/>
      <c r="AX455" s="213"/>
      <c r="AY455" s="213"/>
      <c r="AZ455" s="213"/>
      <c r="BA455" s="213"/>
      <c r="BB455" s="213"/>
      <c r="BC455" s="213"/>
      <c r="BD455" s="213"/>
      <c r="BE455" s="213"/>
      <c r="BF455" s="213"/>
      <c r="BG455" s="213"/>
      <c r="BH455" s="213"/>
      <c r="BI455" s="213"/>
      <c r="BJ455" s="213"/>
      <c r="BK455" s="213"/>
      <c r="BL455" s="213"/>
      <c r="BM455" s="57"/>
    </row>
    <row r="456" spans="1:65">
      <c r="A456" s="30"/>
      <c r="B456" s="20" t="s">
        <v>282</v>
      </c>
      <c r="C456" s="12"/>
      <c r="D456" s="216">
        <v>0.112</v>
      </c>
      <c r="E456" s="216">
        <v>9.3333333333333324E-2</v>
      </c>
      <c r="F456" s="216">
        <v>0.10962405052531904</v>
      </c>
      <c r="G456" s="216">
        <v>8.2333333333333328E-2</v>
      </c>
      <c r="H456" s="216">
        <v>7.4166666666666672E-2</v>
      </c>
      <c r="I456" s="216">
        <v>9.6333333333333326E-2</v>
      </c>
      <c r="J456" s="216">
        <v>0.10166666666666667</v>
      </c>
      <c r="K456" s="216" t="s">
        <v>825</v>
      </c>
      <c r="L456" s="216">
        <v>8.6199999999999985E-2</v>
      </c>
      <c r="M456" s="216">
        <v>9.2019693544753534E-2</v>
      </c>
      <c r="N456" s="216">
        <v>9.5000000000000015E-2</v>
      </c>
      <c r="O456" s="216">
        <v>9.3666666666666662E-2</v>
      </c>
      <c r="P456" s="216">
        <v>9.4166666666666662E-2</v>
      </c>
      <c r="Q456" s="216">
        <v>8.5999999999999979E-2</v>
      </c>
      <c r="R456" s="216">
        <v>9.799999999999999E-2</v>
      </c>
      <c r="S456" s="216">
        <v>9.3499999999999986E-2</v>
      </c>
      <c r="T456" s="216">
        <v>9.0666666666666673E-2</v>
      </c>
      <c r="U456" s="216">
        <v>7.5000000000000011E-2</v>
      </c>
      <c r="V456" s="216">
        <v>9.8333333333333328E-2</v>
      </c>
      <c r="W456" s="216" t="s">
        <v>825</v>
      </c>
      <c r="X456" s="216">
        <v>8.8333333333333333E-2</v>
      </c>
      <c r="Y456" s="216" t="s">
        <v>825</v>
      </c>
      <c r="Z456" s="216">
        <v>9.5000000000000015E-2</v>
      </c>
      <c r="AA456" s="212"/>
      <c r="AB456" s="213"/>
      <c r="AC456" s="213"/>
      <c r="AD456" s="213"/>
      <c r="AE456" s="213"/>
      <c r="AF456" s="213"/>
      <c r="AG456" s="213"/>
      <c r="AH456" s="213"/>
      <c r="AI456" s="213"/>
      <c r="AJ456" s="213"/>
      <c r="AK456" s="213"/>
      <c r="AL456" s="213"/>
      <c r="AM456" s="213"/>
      <c r="AN456" s="213"/>
      <c r="AO456" s="213"/>
      <c r="AP456" s="213"/>
      <c r="AQ456" s="213"/>
      <c r="AR456" s="213"/>
      <c r="AS456" s="213"/>
      <c r="AT456" s="213"/>
      <c r="AU456" s="213"/>
      <c r="AV456" s="213"/>
      <c r="AW456" s="213"/>
      <c r="AX456" s="213"/>
      <c r="AY456" s="213"/>
      <c r="AZ456" s="213"/>
      <c r="BA456" s="213"/>
      <c r="BB456" s="213"/>
      <c r="BC456" s="213"/>
      <c r="BD456" s="213"/>
      <c r="BE456" s="213"/>
      <c r="BF456" s="213"/>
      <c r="BG456" s="213"/>
      <c r="BH456" s="213"/>
      <c r="BI456" s="213"/>
      <c r="BJ456" s="213"/>
      <c r="BK456" s="213"/>
      <c r="BL456" s="213"/>
      <c r="BM456" s="57"/>
    </row>
    <row r="457" spans="1:65">
      <c r="A457" s="30"/>
      <c r="B457" s="3" t="s">
        <v>283</v>
      </c>
      <c r="C457" s="29"/>
      <c r="D457" s="23">
        <v>0.1115</v>
      </c>
      <c r="E457" s="23">
        <v>0.09</v>
      </c>
      <c r="F457" s="23">
        <v>0.10874919589405897</v>
      </c>
      <c r="G457" s="23">
        <v>8.299999999999999E-2</v>
      </c>
      <c r="H457" s="23">
        <v>7.7499999999999999E-2</v>
      </c>
      <c r="I457" s="23">
        <v>9.6500000000000002E-2</v>
      </c>
      <c r="J457" s="23">
        <v>0.1</v>
      </c>
      <c r="K457" s="23" t="s">
        <v>825</v>
      </c>
      <c r="L457" s="23">
        <v>8.7999999999999995E-2</v>
      </c>
      <c r="M457" s="23">
        <v>9.1077791878862335E-2</v>
      </c>
      <c r="N457" s="23">
        <v>0.09</v>
      </c>
      <c r="O457" s="23">
        <v>9.0999999999999998E-2</v>
      </c>
      <c r="P457" s="23">
        <v>9.35E-2</v>
      </c>
      <c r="Q457" s="23">
        <v>8.6499999999999994E-2</v>
      </c>
      <c r="R457" s="23">
        <v>9.9000000000000005E-2</v>
      </c>
      <c r="S457" s="23">
        <v>9.2499999999999999E-2</v>
      </c>
      <c r="T457" s="23">
        <v>8.7999999999999995E-2</v>
      </c>
      <c r="U457" s="23">
        <v>7.5000000000000011E-2</v>
      </c>
      <c r="V457" s="23">
        <v>0.1</v>
      </c>
      <c r="W457" s="23" t="s">
        <v>825</v>
      </c>
      <c r="X457" s="23">
        <v>0.09</v>
      </c>
      <c r="Y457" s="23" t="s">
        <v>825</v>
      </c>
      <c r="Z457" s="23">
        <v>0.1</v>
      </c>
      <c r="AA457" s="212"/>
      <c r="AB457" s="213"/>
      <c r="AC457" s="213"/>
      <c r="AD457" s="213"/>
      <c r="AE457" s="213"/>
      <c r="AF457" s="213"/>
      <c r="AG457" s="213"/>
      <c r="AH457" s="213"/>
      <c r="AI457" s="213"/>
      <c r="AJ457" s="213"/>
      <c r="AK457" s="213"/>
      <c r="AL457" s="213"/>
      <c r="AM457" s="213"/>
      <c r="AN457" s="213"/>
      <c r="AO457" s="213"/>
      <c r="AP457" s="213"/>
      <c r="AQ457" s="213"/>
      <c r="AR457" s="213"/>
      <c r="AS457" s="213"/>
      <c r="AT457" s="213"/>
      <c r="AU457" s="213"/>
      <c r="AV457" s="213"/>
      <c r="AW457" s="213"/>
      <c r="AX457" s="213"/>
      <c r="AY457" s="213"/>
      <c r="AZ457" s="213"/>
      <c r="BA457" s="213"/>
      <c r="BB457" s="213"/>
      <c r="BC457" s="213"/>
      <c r="BD457" s="213"/>
      <c r="BE457" s="213"/>
      <c r="BF457" s="213"/>
      <c r="BG457" s="213"/>
      <c r="BH457" s="213"/>
      <c r="BI457" s="213"/>
      <c r="BJ457" s="213"/>
      <c r="BK457" s="213"/>
      <c r="BL457" s="213"/>
      <c r="BM457" s="57"/>
    </row>
    <row r="458" spans="1:65">
      <c r="A458" s="30"/>
      <c r="B458" s="3" t="s">
        <v>284</v>
      </c>
      <c r="C458" s="29"/>
      <c r="D458" s="23">
        <v>3.7947331922020583E-3</v>
      </c>
      <c r="E458" s="23">
        <v>5.1639777949432277E-3</v>
      </c>
      <c r="F458" s="23">
        <v>9.2695544601102201E-3</v>
      </c>
      <c r="G458" s="23">
        <v>9.4162979278836576E-3</v>
      </c>
      <c r="H458" s="23">
        <v>7.1949056051255223E-3</v>
      </c>
      <c r="I458" s="23">
        <v>2.9439202887759515E-3</v>
      </c>
      <c r="J458" s="23">
        <v>4.0824829046386272E-3</v>
      </c>
      <c r="K458" s="23" t="s">
        <v>825</v>
      </c>
      <c r="L458" s="23">
        <v>9.5760116958992867E-3</v>
      </c>
      <c r="M458" s="23">
        <v>3.3476719681533899E-3</v>
      </c>
      <c r="N458" s="23">
        <v>1.3784048752090166E-2</v>
      </c>
      <c r="O458" s="23">
        <v>6.2503333244449183E-3</v>
      </c>
      <c r="P458" s="23">
        <v>4.0702170294305805E-3</v>
      </c>
      <c r="Q458" s="23">
        <v>1.2649110640673463E-3</v>
      </c>
      <c r="R458" s="23">
        <v>4.3358966777357604E-3</v>
      </c>
      <c r="S458" s="23">
        <v>2.8809720581775894E-3</v>
      </c>
      <c r="T458" s="23">
        <v>8.0911474258393446E-3</v>
      </c>
      <c r="U458" s="23">
        <v>5.4772255750516587E-3</v>
      </c>
      <c r="V458" s="23">
        <v>4.0824829046386341E-3</v>
      </c>
      <c r="W458" s="23" t="s">
        <v>825</v>
      </c>
      <c r="X458" s="23">
        <v>4.082482904638628E-3</v>
      </c>
      <c r="Y458" s="23" t="s">
        <v>825</v>
      </c>
      <c r="Z458" s="23">
        <v>8.3666002653407581E-3</v>
      </c>
      <c r="AA458" s="212"/>
      <c r="AB458" s="213"/>
      <c r="AC458" s="213"/>
      <c r="AD458" s="213"/>
      <c r="AE458" s="213"/>
      <c r="AF458" s="213"/>
      <c r="AG458" s="213"/>
      <c r="AH458" s="213"/>
      <c r="AI458" s="213"/>
      <c r="AJ458" s="213"/>
      <c r="AK458" s="213"/>
      <c r="AL458" s="213"/>
      <c r="AM458" s="213"/>
      <c r="AN458" s="213"/>
      <c r="AO458" s="213"/>
      <c r="AP458" s="213"/>
      <c r="AQ458" s="213"/>
      <c r="AR458" s="213"/>
      <c r="AS458" s="213"/>
      <c r="AT458" s="213"/>
      <c r="AU458" s="213"/>
      <c r="AV458" s="213"/>
      <c r="AW458" s="213"/>
      <c r="AX458" s="213"/>
      <c r="AY458" s="213"/>
      <c r="AZ458" s="213"/>
      <c r="BA458" s="213"/>
      <c r="BB458" s="213"/>
      <c r="BC458" s="213"/>
      <c r="BD458" s="213"/>
      <c r="BE458" s="213"/>
      <c r="BF458" s="213"/>
      <c r="BG458" s="213"/>
      <c r="BH458" s="213"/>
      <c r="BI458" s="213"/>
      <c r="BJ458" s="213"/>
      <c r="BK458" s="213"/>
      <c r="BL458" s="213"/>
      <c r="BM458" s="57"/>
    </row>
    <row r="459" spans="1:65">
      <c r="A459" s="30"/>
      <c r="B459" s="3" t="s">
        <v>87</v>
      </c>
      <c r="C459" s="29"/>
      <c r="D459" s="13">
        <v>3.3881546358946947E-2</v>
      </c>
      <c r="E459" s="13">
        <v>5.5328333517248876E-2</v>
      </c>
      <c r="F459" s="13">
        <v>8.4557671566508133E-2</v>
      </c>
      <c r="G459" s="13">
        <v>0.11436799102692702</v>
      </c>
      <c r="H459" s="13">
        <v>9.7009963215175576E-2</v>
      </c>
      <c r="I459" s="13">
        <v>3.0559726181065242E-2</v>
      </c>
      <c r="J459" s="13">
        <v>4.0155569553822559E-2</v>
      </c>
      <c r="K459" s="13" t="s">
        <v>825</v>
      </c>
      <c r="L459" s="13">
        <v>0.11109062292226553</v>
      </c>
      <c r="M459" s="13">
        <v>3.637995128211613E-2</v>
      </c>
      <c r="N459" s="13">
        <v>0.14509525002200171</v>
      </c>
      <c r="O459" s="13">
        <v>6.6729537271653941E-2</v>
      </c>
      <c r="P459" s="13">
        <v>4.3223543675369E-2</v>
      </c>
      <c r="Q459" s="13">
        <v>1.4708268186829613E-2</v>
      </c>
      <c r="R459" s="13">
        <v>4.4243843650364906E-2</v>
      </c>
      <c r="S459" s="13">
        <v>3.08125353815785E-2</v>
      </c>
      <c r="T459" s="13">
        <v>8.9240596608522182E-2</v>
      </c>
      <c r="U459" s="13">
        <v>7.3029674334022104E-2</v>
      </c>
      <c r="V459" s="13">
        <v>4.151677530140984E-2</v>
      </c>
      <c r="W459" s="13" t="s">
        <v>825</v>
      </c>
      <c r="X459" s="13">
        <v>4.6216787599682584E-2</v>
      </c>
      <c r="Y459" s="13" t="s">
        <v>825</v>
      </c>
      <c r="Z459" s="13">
        <v>8.8069476477271119E-2</v>
      </c>
      <c r="AA459" s="15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6"/>
    </row>
    <row r="460" spans="1:65">
      <c r="A460" s="30"/>
      <c r="B460" s="3" t="s">
        <v>285</v>
      </c>
      <c r="C460" s="29"/>
      <c r="D460" s="13">
        <v>0.20770747029028369</v>
      </c>
      <c r="E460" s="13">
        <v>6.4228919085695946E-3</v>
      </c>
      <c r="F460" s="13">
        <v>0.18208736377595791</v>
      </c>
      <c r="G460" s="13">
        <v>-0.11219123463779745</v>
      </c>
      <c r="H460" s="13">
        <v>-0.20025323767979719</v>
      </c>
      <c r="I460" s="13">
        <v>3.8772199148487951E-2</v>
      </c>
      <c r="J460" s="13">
        <v>9.6282078686120487E-2</v>
      </c>
      <c r="K460" s="13" t="s">
        <v>825</v>
      </c>
      <c r="L460" s="13">
        <v>-7.0496571973013955E-2</v>
      </c>
      <c r="M460" s="13">
        <v>-7.7422204658800231E-3</v>
      </c>
      <c r="N460" s="13">
        <v>2.4394729264080039E-2</v>
      </c>
      <c r="O460" s="13">
        <v>1.0017259379671684E-2</v>
      </c>
      <c r="P460" s="13">
        <v>1.5408810586324817E-2</v>
      </c>
      <c r="Q460" s="13">
        <v>-7.2653192455675253E-2</v>
      </c>
      <c r="R460" s="13">
        <v>5.6744036503998174E-2</v>
      </c>
      <c r="S460" s="13">
        <v>8.2200756441206391E-3</v>
      </c>
      <c r="T460" s="13">
        <v>-2.2332047860246562E-2</v>
      </c>
      <c r="U460" s="13">
        <v>-0.19126731900204208</v>
      </c>
      <c r="V460" s="13">
        <v>6.0338403975100263E-2</v>
      </c>
      <c r="W460" s="13" t="s">
        <v>825</v>
      </c>
      <c r="X460" s="13">
        <v>-4.7492620157960852E-2</v>
      </c>
      <c r="Y460" s="13" t="s">
        <v>825</v>
      </c>
      <c r="Z460" s="13">
        <v>2.4394729264080039E-2</v>
      </c>
      <c r="AA460" s="15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6"/>
    </row>
    <row r="461" spans="1:65">
      <c r="A461" s="30"/>
      <c r="B461" s="46" t="s">
        <v>286</v>
      </c>
      <c r="C461" s="47"/>
      <c r="D461" s="45">
        <v>2.3199999999999998</v>
      </c>
      <c r="E461" s="45">
        <v>0.04</v>
      </c>
      <c r="F461" s="45">
        <v>2.02</v>
      </c>
      <c r="G461" s="45">
        <v>1.43</v>
      </c>
      <c r="H461" s="45">
        <v>2.4700000000000002</v>
      </c>
      <c r="I461" s="45">
        <v>0.34</v>
      </c>
      <c r="J461" s="45">
        <v>1.01</v>
      </c>
      <c r="K461" s="45">
        <v>19.77</v>
      </c>
      <c r="L461" s="45">
        <v>0.94</v>
      </c>
      <c r="M461" s="45">
        <v>0.21</v>
      </c>
      <c r="N461" s="45">
        <v>0.17</v>
      </c>
      <c r="O461" s="45">
        <v>0</v>
      </c>
      <c r="P461" s="45">
        <v>0.06</v>
      </c>
      <c r="Q461" s="45">
        <v>0.97</v>
      </c>
      <c r="R461" s="45">
        <v>0.55000000000000004</v>
      </c>
      <c r="S461" s="45">
        <v>0.02</v>
      </c>
      <c r="T461" s="45">
        <v>0.38</v>
      </c>
      <c r="U461" s="45">
        <v>2.36</v>
      </c>
      <c r="V461" s="45">
        <v>0.59</v>
      </c>
      <c r="W461" s="45">
        <v>5.52</v>
      </c>
      <c r="X461" s="45">
        <v>0.67</v>
      </c>
      <c r="Y461" s="45">
        <v>19.77</v>
      </c>
      <c r="Z461" s="45">
        <v>0.17</v>
      </c>
      <c r="AA461" s="15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6"/>
    </row>
    <row r="462" spans="1:65">
      <c r="B462" s="31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BM462" s="56"/>
    </row>
    <row r="463" spans="1:65" ht="15">
      <c r="B463" s="8" t="s">
        <v>595</v>
      </c>
      <c r="BM463" s="28" t="s">
        <v>67</v>
      </c>
    </row>
    <row r="464" spans="1:65" ht="15">
      <c r="A464" s="25" t="s">
        <v>54</v>
      </c>
      <c r="B464" s="18" t="s">
        <v>119</v>
      </c>
      <c r="C464" s="15" t="s">
        <v>120</v>
      </c>
      <c r="D464" s="16" t="s">
        <v>243</v>
      </c>
      <c r="E464" s="17" t="s">
        <v>243</v>
      </c>
      <c r="F464" s="17" t="s">
        <v>243</v>
      </c>
      <c r="G464" s="17" t="s">
        <v>243</v>
      </c>
      <c r="H464" s="17" t="s">
        <v>243</v>
      </c>
      <c r="I464" s="17" t="s">
        <v>243</v>
      </c>
      <c r="J464" s="17" t="s">
        <v>243</v>
      </c>
      <c r="K464" s="17" t="s">
        <v>243</v>
      </c>
      <c r="L464" s="17" t="s">
        <v>243</v>
      </c>
      <c r="M464" s="17" t="s">
        <v>243</v>
      </c>
      <c r="N464" s="17" t="s">
        <v>243</v>
      </c>
      <c r="O464" s="17" t="s">
        <v>243</v>
      </c>
      <c r="P464" s="17" t="s">
        <v>243</v>
      </c>
      <c r="Q464" s="17" t="s">
        <v>243</v>
      </c>
      <c r="R464" s="17" t="s">
        <v>243</v>
      </c>
      <c r="S464" s="17" t="s">
        <v>243</v>
      </c>
      <c r="T464" s="17" t="s">
        <v>243</v>
      </c>
      <c r="U464" s="17" t="s">
        <v>243</v>
      </c>
      <c r="V464" s="17" t="s">
        <v>243</v>
      </c>
      <c r="W464" s="17" t="s">
        <v>243</v>
      </c>
      <c r="X464" s="17" t="s">
        <v>243</v>
      </c>
      <c r="Y464" s="17" t="s">
        <v>243</v>
      </c>
      <c r="Z464" s="17" t="s">
        <v>243</v>
      </c>
      <c r="AA464" s="17" t="s">
        <v>243</v>
      </c>
      <c r="AB464" s="17" t="s">
        <v>243</v>
      </c>
      <c r="AC464" s="17" t="s">
        <v>243</v>
      </c>
      <c r="AD464" s="17" t="s">
        <v>243</v>
      </c>
      <c r="AE464" s="15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244</v>
      </c>
      <c r="C465" s="9" t="s">
        <v>244</v>
      </c>
      <c r="D465" s="151" t="s">
        <v>246</v>
      </c>
      <c r="E465" s="152" t="s">
        <v>247</v>
      </c>
      <c r="F465" s="152" t="s">
        <v>248</v>
      </c>
      <c r="G465" s="152" t="s">
        <v>249</v>
      </c>
      <c r="H465" s="152" t="s">
        <v>250</v>
      </c>
      <c r="I465" s="152" t="s">
        <v>251</v>
      </c>
      <c r="J465" s="152" t="s">
        <v>252</v>
      </c>
      <c r="K465" s="152" t="s">
        <v>253</v>
      </c>
      <c r="L465" s="152" t="s">
        <v>254</v>
      </c>
      <c r="M465" s="152" t="s">
        <v>255</v>
      </c>
      <c r="N465" s="152" t="s">
        <v>256</v>
      </c>
      <c r="O465" s="152" t="s">
        <v>257</v>
      </c>
      <c r="P465" s="152" t="s">
        <v>258</v>
      </c>
      <c r="Q465" s="152" t="s">
        <v>259</v>
      </c>
      <c r="R465" s="152" t="s">
        <v>262</v>
      </c>
      <c r="S465" s="152" t="s">
        <v>263</v>
      </c>
      <c r="T465" s="152" t="s">
        <v>264</v>
      </c>
      <c r="U465" s="152" t="s">
        <v>265</v>
      </c>
      <c r="V465" s="152" t="s">
        <v>288</v>
      </c>
      <c r="W465" s="152" t="s">
        <v>266</v>
      </c>
      <c r="X465" s="152" t="s">
        <v>267</v>
      </c>
      <c r="Y465" s="152" t="s">
        <v>268</v>
      </c>
      <c r="Z465" s="152" t="s">
        <v>269</v>
      </c>
      <c r="AA465" s="152" t="s">
        <v>270</v>
      </c>
      <c r="AB465" s="152" t="s">
        <v>272</v>
      </c>
      <c r="AC465" s="152" t="s">
        <v>273</v>
      </c>
      <c r="AD465" s="152" t="s">
        <v>274</v>
      </c>
      <c r="AE465" s="15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1</v>
      </c>
    </row>
    <row r="466" spans="1:65">
      <c r="A466" s="30"/>
      <c r="B466" s="19"/>
      <c r="C466" s="9"/>
      <c r="D466" s="10" t="s">
        <v>312</v>
      </c>
      <c r="E466" s="11" t="s">
        <v>290</v>
      </c>
      <c r="F466" s="11" t="s">
        <v>290</v>
      </c>
      <c r="G466" s="11" t="s">
        <v>290</v>
      </c>
      <c r="H466" s="11" t="s">
        <v>290</v>
      </c>
      <c r="I466" s="11" t="s">
        <v>313</v>
      </c>
      <c r="J466" s="11" t="s">
        <v>313</v>
      </c>
      <c r="K466" s="11" t="s">
        <v>312</v>
      </c>
      <c r="L466" s="11" t="s">
        <v>290</v>
      </c>
      <c r="M466" s="11" t="s">
        <v>313</v>
      </c>
      <c r="N466" s="11" t="s">
        <v>312</v>
      </c>
      <c r="O466" s="11" t="s">
        <v>313</v>
      </c>
      <c r="P466" s="11" t="s">
        <v>290</v>
      </c>
      <c r="Q466" s="11" t="s">
        <v>312</v>
      </c>
      <c r="R466" s="11" t="s">
        <v>290</v>
      </c>
      <c r="S466" s="11" t="s">
        <v>290</v>
      </c>
      <c r="T466" s="11" t="s">
        <v>290</v>
      </c>
      <c r="U466" s="11" t="s">
        <v>290</v>
      </c>
      <c r="V466" s="11" t="s">
        <v>290</v>
      </c>
      <c r="W466" s="11" t="s">
        <v>313</v>
      </c>
      <c r="X466" s="11" t="s">
        <v>312</v>
      </c>
      <c r="Y466" s="11" t="s">
        <v>312</v>
      </c>
      <c r="Z466" s="11" t="s">
        <v>290</v>
      </c>
      <c r="AA466" s="11" t="s">
        <v>312</v>
      </c>
      <c r="AB466" s="11" t="s">
        <v>290</v>
      </c>
      <c r="AC466" s="11" t="s">
        <v>313</v>
      </c>
      <c r="AD466" s="11" t="s">
        <v>312</v>
      </c>
      <c r="AE466" s="15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3</v>
      </c>
    </row>
    <row r="467" spans="1:65">
      <c r="A467" s="30"/>
      <c r="B467" s="19"/>
      <c r="C467" s="9"/>
      <c r="D467" s="26" t="s">
        <v>314</v>
      </c>
      <c r="E467" s="26" t="s">
        <v>125</v>
      </c>
      <c r="F467" s="26" t="s">
        <v>315</v>
      </c>
      <c r="G467" s="26" t="s">
        <v>315</v>
      </c>
      <c r="H467" s="26" t="s">
        <v>314</v>
      </c>
      <c r="I467" s="26" t="s">
        <v>314</v>
      </c>
      <c r="J467" s="26" t="s">
        <v>316</v>
      </c>
      <c r="K467" s="26" t="s">
        <v>317</v>
      </c>
      <c r="L467" s="26" t="s">
        <v>317</v>
      </c>
      <c r="M467" s="26" t="s">
        <v>318</v>
      </c>
      <c r="N467" s="26" t="s">
        <v>317</v>
      </c>
      <c r="O467" s="26" t="s">
        <v>316</v>
      </c>
      <c r="P467" s="26" t="s">
        <v>314</v>
      </c>
      <c r="Q467" s="26" t="s">
        <v>314</v>
      </c>
      <c r="R467" s="26" t="s">
        <v>314</v>
      </c>
      <c r="S467" s="26" t="s">
        <v>314</v>
      </c>
      <c r="T467" s="26" t="s">
        <v>314</v>
      </c>
      <c r="U467" s="26" t="s">
        <v>314</v>
      </c>
      <c r="V467" s="26" t="s">
        <v>314</v>
      </c>
      <c r="W467" s="26" t="s">
        <v>318</v>
      </c>
      <c r="X467" s="26" t="s">
        <v>316</v>
      </c>
      <c r="Y467" s="26" t="s">
        <v>316</v>
      </c>
      <c r="Z467" s="26" t="s">
        <v>280</v>
      </c>
      <c r="AA467" s="26" t="s">
        <v>315</v>
      </c>
      <c r="AB467" s="26" t="s">
        <v>314</v>
      </c>
      <c r="AC467" s="26" t="s">
        <v>279</v>
      </c>
      <c r="AD467" s="26" t="s">
        <v>316</v>
      </c>
      <c r="AE467" s="15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3</v>
      </c>
    </row>
    <row r="468" spans="1:65">
      <c r="A468" s="30"/>
      <c r="B468" s="18">
        <v>1</v>
      </c>
      <c r="C468" s="14">
        <v>1</v>
      </c>
      <c r="D468" s="211">
        <v>0.36</v>
      </c>
      <c r="E468" s="211">
        <v>0.38950000000000001</v>
      </c>
      <c r="F468" s="211">
        <v>0.38045962502171798</v>
      </c>
      <c r="G468" s="211">
        <v>0.34</v>
      </c>
      <c r="H468" s="211">
        <v>0.39</v>
      </c>
      <c r="I468" s="211">
        <v>0.3105</v>
      </c>
      <c r="J468" s="211">
        <v>0.36799999999999999</v>
      </c>
      <c r="K468" s="211">
        <v>0.40800000000000003</v>
      </c>
      <c r="L468" s="211">
        <v>0.34</v>
      </c>
      <c r="M468" s="211">
        <v>0.34</v>
      </c>
      <c r="N468" s="211">
        <v>0.36263526433283139</v>
      </c>
      <c r="O468" s="211">
        <v>0.37840000000000001</v>
      </c>
      <c r="P468" s="211">
        <v>0.37</v>
      </c>
      <c r="Q468" s="211">
        <v>0.38</v>
      </c>
      <c r="R468" s="211">
        <v>0.35</v>
      </c>
      <c r="S468" s="211">
        <v>0.33</v>
      </c>
      <c r="T468" s="211">
        <v>0.33</v>
      </c>
      <c r="U468" s="211">
        <v>0.38</v>
      </c>
      <c r="V468" s="211">
        <v>0.34</v>
      </c>
      <c r="W468" s="211">
        <v>0.32800000000000001</v>
      </c>
      <c r="X468" s="211">
        <v>0.35</v>
      </c>
      <c r="Y468" s="211">
        <v>0.35</v>
      </c>
      <c r="Z468" s="211">
        <v>0.36</v>
      </c>
      <c r="AA468" s="211">
        <v>0.39100000000000001</v>
      </c>
      <c r="AB468" s="211">
        <v>0.35199999999999998</v>
      </c>
      <c r="AC468" s="211">
        <v>0.4</v>
      </c>
      <c r="AD468" s="211">
        <v>0.33800399999999997</v>
      </c>
      <c r="AE468" s="212"/>
      <c r="AF468" s="213"/>
      <c r="AG468" s="213"/>
      <c r="AH468" s="213"/>
      <c r="AI468" s="213"/>
      <c r="AJ468" s="213"/>
      <c r="AK468" s="213"/>
      <c r="AL468" s="213"/>
      <c r="AM468" s="213"/>
      <c r="AN468" s="213"/>
      <c r="AO468" s="213"/>
      <c r="AP468" s="213"/>
      <c r="AQ468" s="213"/>
      <c r="AR468" s="213"/>
      <c r="AS468" s="213"/>
      <c r="AT468" s="213"/>
      <c r="AU468" s="213"/>
      <c r="AV468" s="213"/>
      <c r="AW468" s="213"/>
      <c r="AX468" s="213"/>
      <c r="AY468" s="213"/>
      <c r="AZ468" s="213"/>
      <c r="BA468" s="213"/>
      <c r="BB468" s="213"/>
      <c r="BC468" s="213"/>
      <c r="BD468" s="213"/>
      <c r="BE468" s="213"/>
      <c r="BF468" s="213"/>
      <c r="BG468" s="213"/>
      <c r="BH468" s="213"/>
      <c r="BI468" s="213"/>
      <c r="BJ468" s="213"/>
      <c r="BK468" s="213"/>
      <c r="BL468" s="213"/>
      <c r="BM468" s="214">
        <v>1</v>
      </c>
    </row>
    <row r="469" spans="1:65">
      <c r="A469" s="30"/>
      <c r="B469" s="19">
        <v>1</v>
      </c>
      <c r="C469" s="9">
        <v>2</v>
      </c>
      <c r="D469" s="23">
        <v>0.36</v>
      </c>
      <c r="E469" s="23">
        <v>0.37959999999999999</v>
      </c>
      <c r="F469" s="23">
        <v>0.37456672217711917</v>
      </c>
      <c r="G469" s="23">
        <v>0.33</v>
      </c>
      <c r="H469" s="23">
        <v>0.37</v>
      </c>
      <c r="I469" s="23">
        <v>0.31790000000000002</v>
      </c>
      <c r="J469" s="23">
        <v>0.36399999999999999</v>
      </c>
      <c r="K469" s="23">
        <v>0.40200000000000002</v>
      </c>
      <c r="L469" s="23">
        <v>0.34</v>
      </c>
      <c r="M469" s="23">
        <v>0.34599999999999997</v>
      </c>
      <c r="N469" s="23">
        <v>0.35309158480028058</v>
      </c>
      <c r="O469" s="23">
        <v>0.37929999999999997</v>
      </c>
      <c r="P469" s="23">
        <v>0.34</v>
      </c>
      <c r="Q469" s="23">
        <v>0.37</v>
      </c>
      <c r="R469" s="23">
        <v>0.36</v>
      </c>
      <c r="S469" s="23">
        <v>0.32</v>
      </c>
      <c r="T469" s="23">
        <v>0.33</v>
      </c>
      <c r="U469" s="23">
        <v>0.37</v>
      </c>
      <c r="V469" s="23">
        <v>0.34</v>
      </c>
      <c r="W469" s="23">
        <v>0.32600000000000001</v>
      </c>
      <c r="X469" s="23">
        <v>0.35</v>
      </c>
      <c r="Y469" s="23">
        <v>0.36</v>
      </c>
      <c r="Z469" s="23">
        <v>0.37</v>
      </c>
      <c r="AA469" s="23">
        <v>0.39700000000000002</v>
      </c>
      <c r="AB469" s="23">
        <v>0.35499999999999998</v>
      </c>
      <c r="AC469" s="23">
        <v>0.38999999999999996</v>
      </c>
      <c r="AD469" s="23">
        <v>0.34237899999999999</v>
      </c>
      <c r="AE469" s="212"/>
      <c r="AF469" s="213"/>
      <c r="AG469" s="213"/>
      <c r="AH469" s="213"/>
      <c r="AI469" s="213"/>
      <c r="AJ469" s="213"/>
      <c r="AK469" s="213"/>
      <c r="AL469" s="213"/>
      <c r="AM469" s="213"/>
      <c r="AN469" s="213"/>
      <c r="AO469" s="213"/>
      <c r="AP469" s="213"/>
      <c r="AQ469" s="213"/>
      <c r="AR469" s="213"/>
      <c r="AS469" s="213"/>
      <c r="AT469" s="213"/>
      <c r="AU469" s="213"/>
      <c r="AV469" s="213"/>
      <c r="AW469" s="213"/>
      <c r="AX469" s="213"/>
      <c r="AY469" s="213"/>
      <c r="AZ469" s="213"/>
      <c r="BA469" s="213"/>
      <c r="BB469" s="213"/>
      <c r="BC469" s="213"/>
      <c r="BD469" s="213"/>
      <c r="BE469" s="213"/>
      <c r="BF469" s="213"/>
      <c r="BG469" s="213"/>
      <c r="BH469" s="213"/>
      <c r="BI469" s="213"/>
      <c r="BJ469" s="213"/>
      <c r="BK469" s="213"/>
      <c r="BL469" s="213"/>
      <c r="BM469" s="214">
        <v>28</v>
      </c>
    </row>
    <row r="470" spans="1:65">
      <c r="A470" s="30"/>
      <c r="B470" s="19">
        <v>1</v>
      </c>
      <c r="C470" s="9">
        <v>3</v>
      </c>
      <c r="D470" s="23">
        <v>0.37</v>
      </c>
      <c r="E470" s="23">
        <v>0.38719999999999999</v>
      </c>
      <c r="F470" s="23">
        <v>0.38270504179503312</v>
      </c>
      <c r="G470" s="23">
        <v>0.33</v>
      </c>
      <c r="H470" s="23">
        <v>0.33</v>
      </c>
      <c r="I470" s="23">
        <v>0.313</v>
      </c>
      <c r="J470" s="23">
        <v>0.36499999999999999</v>
      </c>
      <c r="K470" s="23">
        <v>0.41499999999999998</v>
      </c>
      <c r="L470" s="219">
        <v>0.31</v>
      </c>
      <c r="M470" s="23">
        <v>0.35499999999999998</v>
      </c>
      <c r="N470" s="23">
        <v>0.36460480510518961</v>
      </c>
      <c r="O470" s="23">
        <v>0.37640000000000001</v>
      </c>
      <c r="P470" s="23">
        <v>0.36</v>
      </c>
      <c r="Q470" s="23">
        <v>0.37</v>
      </c>
      <c r="R470" s="23">
        <v>0.35</v>
      </c>
      <c r="S470" s="23">
        <v>0.34</v>
      </c>
      <c r="T470" s="23">
        <v>0.33</v>
      </c>
      <c r="U470" s="23">
        <v>0.38</v>
      </c>
      <c r="V470" s="23">
        <v>0.34</v>
      </c>
      <c r="W470" s="23">
        <v>0.315</v>
      </c>
      <c r="X470" s="23">
        <v>0.36</v>
      </c>
      <c r="Y470" s="23">
        <v>0.36</v>
      </c>
      <c r="Z470" s="23">
        <v>0.36</v>
      </c>
      <c r="AA470" s="23">
        <v>0.39800000000000002</v>
      </c>
      <c r="AB470" s="23">
        <v>0.35099999999999998</v>
      </c>
      <c r="AC470" s="23">
        <v>0.38999999999999996</v>
      </c>
      <c r="AD470" s="23">
        <v>0.333372</v>
      </c>
      <c r="AE470" s="212"/>
      <c r="AF470" s="213"/>
      <c r="AG470" s="213"/>
      <c r="AH470" s="213"/>
      <c r="AI470" s="213"/>
      <c r="AJ470" s="213"/>
      <c r="AK470" s="213"/>
      <c r="AL470" s="213"/>
      <c r="AM470" s="213"/>
      <c r="AN470" s="213"/>
      <c r="AO470" s="213"/>
      <c r="AP470" s="213"/>
      <c r="AQ470" s="213"/>
      <c r="AR470" s="213"/>
      <c r="AS470" s="213"/>
      <c r="AT470" s="213"/>
      <c r="AU470" s="213"/>
      <c r="AV470" s="213"/>
      <c r="AW470" s="213"/>
      <c r="AX470" s="213"/>
      <c r="AY470" s="213"/>
      <c r="AZ470" s="213"/>
      <c r="BA470" s="213"/>
      <c r="BB470" s="213"/>
      <c r="BC470" s="213"/>
      <c r="BD470" s="213"/>
      <c r="BE470" s="213"/>
      <c r="BF470" s="213"/>
      <c r="BG470" s="213"/>
      <c r="BH470" s="213"/>
      <c r="BI470" s="213"/>
      <c r="BJ470" s="213"/>
      <c r="BK470" s="213"/>
      <c r="BL470" s="213"/>
      <c r="BM470" s="214">
        <v>16</v>
      </c>
    </row>
    <row r="471" spans="1:65">
      <c r="A471" s="30"/>
      <c r="B471" s="19">
        <v>1</v>
      </c>
      <c r="C471" s="9">
        <v>4</v>
      </c>
      <c r="D471" s="23">
        <v>0.35</v>
      </c>
      <c r="E471" s="23">
        <v>0.38319999999999999</v>
      </c>
      <c r="F471" s="23">
        <v>0.38699956964815974</v>
      </c>
      <c r="G471" s="23">
        <v>0.34</v>
      </c>
      <c r="H471" s="23">
        <v>0.34</v>
      </c>
      <c r="I471" s="23">
        <v>0.313</v>
      </c>
      <c r="J471" s="23">
        <v>0.37</v>
      </c>
      <c r="K471" s="23">
        <v>0.40600000000000003</v>
      </c>
      <c r="L471" s="23">
        <v>0.33</v>
      </c>
      <c r="M471" s="23">
        <v>0.34499999999999997</v>
      </c>
      <c r="N471" s="23">
        <v>0.35144309538064961</v>
      </c>
      <c r="O471" s="23">
        <v>0.37680000000000002</v>
      </c>
      <c r="P471" s="23">
        <v>0.37</v>
      </c>
      <c r="Q471" s="23">
        <v>0.35</v>
      </c>
      <c r="R471" s="23">
        <v>0.34</v>
      </c>
      <c r="S471" s="23">
        <v>0.32</v>
      </c>
      <c r="T471" s="23">
        <v>0.33</v>
      </c>
      <c r="U471" s="23">
        <v>0.38</v>
      </c>
      <c r="V471" s="23">
        <v>0.34</v>
      </c>
      <c r="W471" s="23">
        <v>0.33900000000000002</v>
      </c>
      <c r="X471" s="23">
        <v>0.36</v>
      </c>
      <c r="Y471" s="23">
        <v>0.36</v>
      </c>
      <c r="Z471" s="23">
        <v>0.33</v>
      </c>
      <c r="AA471" s="23">
        <v>0.39600000000000002</v>
      </c>
      <c r="AB471" s="23">
        <v>0.33500000000000002</v>
      </c>
      <c r="AC471" s="23">
        <v>0.38999999999999996</v>
      </c>
      <c r="AD471" s="23">
        <v>0.34338000000000002</v>
      </c>
      <c r="AE471" s="212"/>
      <c r="AF471" s="213"/>
      <c r="AG471" s="213"/>
      <c r="AH471" s="213"/>
      <c r="AI471" s="213"/>
      <c r="AJ471" s="213"/>
      <c r="AK471" s="213"/>
      <c r="AL471" s="213"/>
      <c r="AM471" s="213"/>
      <c r="AN471" s="213"/>
      <c r="AO471" s="213"/>
      <c r="AP471" s="213"/>
      <c r="AQ471" s="213"/>
      <c r="AR471" s="213"/>
      <c r="AS471" s="213"/>
      <c r="AT471" s="213"/>
      <c r="AU471" s="213"/>
      <c r="AV471" s="213"/>
      <c r="AW471" s="213"/>
      <c r="AX471" s="213"/>
      <c r="AY471" s="213"/>
      <c r="AZ471" s="213"/>
      <c r="BA471" s="213"/>
      <c r="BB471" s="213"/>
      <c r="BC471" s="213"/>
      <c r="BD471" s="213"/>
      <c r="BE471" s="213"/>
      <c r="BF471" s="213"/>
      <c r="BG471" s="213"/>
      <c r="BH471" s="213"/>
      <c r="BI471" s="213"/>
      <c r="BJ471" s="213"/>
      <c r="BK471" s="213"/>
      <c r="BL471" s="213"/>
      <c r="BM471" s="214">
        <v>0.3569847896984587</v>
      </c>
    </row>
    <row r="472" spans="1:65">
      <c r="A472" s="30"/>
      <c r="B472" s="19">
        <v>1</v>
      </c>
      <c r="C472" s="9">
        <v>5</v>
      </c>
      <c r="D472" s="23">
        <v>0.37</v>
      </c>
      <c r="E472" s="23">
        <v>0.37959999999999999</v>
      </c>
      <c r="F472" s="23">
        <v>0.37554872585958582</v>
      </c>
      <c r="G472" s="23">
        <v>0.35</v>
      </c>
      <c r="H472" s="23">
        <v>0.33</v>
      </c>
      <c r="I472" s="23">
        <v>0.30470000000000003</v>
      </c>
      <c r="J472" s="23">
        <v>0.371</v>
      </c>
      <c r="K472" s="23">
        <v>0.40800000000000003</v>
      </c>
      <c r="L472" s="23">
        <v>0.34</v>
      </c>
      <c r="M472" s="23">
        <v>0.35699999999999998</v>
      </c>
      <c r="N472" s="23">
        <v>0.35430848020520928</v>
      </c>
      <c r="O472" s="23">
        <v>0.37580000000000002</v>
      </c>
      <c r="P472" s="23">
        <v>0.35</v>
      </c>
      <c r="Q472" s="219">
        <v>0.32</v>
      </c>
      <c r="R472" s="23">
        <v>0.37</v>
      </c>
      <c r="S472" s="23">
        <v>0.32</v>
      </c>
      <c r="T472" s="23">
        <v>0.33</v>
      </c>
      <c r="U472" s="23">
        <v>0.37</v>
      </c>
      <c r="V472" s="23">
        <v>0.33</v>
      </c>
      <c r="W472" s="23">
        <v>0.33200000000000002</v>
      </c>
      <c r="X472" s="23">
        <v>0.36</v>
      </c>
      <c r="Y472" s="23">
        <v>0.35</v>
      </c>
      <c r="Z472" s="23">
        <v>0.33</v>
      </c>
      <c r="AA472" s="23">
        <v>0.38700000000000001</v>
      </c>
      <c r="AB472" s="23">
        <v>0.34</v>
      </c>
      <c r="AC472" s="23">
        <v>0.38</v>
      </c>
      <c r="AD472" s="23">
        <v>0.33735900000000002</v>
      </c>
      <c r="AE472" s="212"/>
      <c r="AF472" s="213"/>
      <c r="AG472" s="213"/>
      <c r="AH472" s="213"/>
      <c r="AI472" s="213"/>
      <c r="AJ472" s="213"/>
      <c r="AK472" s="213"/>
      <c r="AL472" s="213"/>
      <c r="AM472" s="213"/>
      <c r="AN472" s="213"/>
      <c r="AO472" s="213"/>
      <c r="AP472" s="213"/>
      <c r="AQ472" s="213"/>
      <c r="AR472" s="213"/>
      <c r="AS472" s="213"/>
      <c r="AT472" s="213"/>
      <c r="AU472" s="213"/>
      <c r="AV472" s="213"/>
      <c r="AW472" s="213"/>
      <c r="AX472" s="213"/>
      <c r="AY472" s="213"/>
      <c r="AZ472" s="213"/>
      <c r="BA472" s="213"/>
      <c r="BB472" s="213"/>
      <c r="BC472" s="213"/>
      <c r="BD472" s="213"/>
      <c r="BE472" s="213"/>
      <c r="BF472" s="213"/>
      <c r="BG472" s="213"/>
      <c r="BH472" s="213"/>
      <c r="BI472" s="213"/>
      <c r="BJ472" s="213"/>
      <c r="BK472" s="213"/>
      <c r="BL472" s="213"/>
      <c r="BM472" s="214">
        <v>90</v>
      </c>
    </row>
    <row r="473" spans="1:65">
      <c r="A473" s="30"/>
      <c r="B473" s="19">
        <v>1</v>
      </c>
      <c r="C473" s="9">
        <v>6</v>
      </c>
      <c r="D473" s="23">
        <v>0.36</v>
      </c>
      <c r="E473" s="23">
        <v>0.38119999999999998</v>
      </c>
      <c r="F473" s="23">
        <v>0.37377819796673661</v>
      </c>
      <c r="G473" s="23">
        <v>0.34</v>
      </c>
      <c r="H473" s="23">
        <v>0.35</v>
      </c>
      <c r="I473" s="23">
        <v>0.30549999999999999</v>
      </c>
      <c r="J473" s="23">
        <v>0.36599999999999999</v>
      </c>
      <c r="K473" s="23">
        <v>0.40299999999999997</v>
      </c>
      <c r="L473" s="23">
        <v>0.35</v>
      </c>
      <c r="M473" s="23"/>
      <c r="N473" s="23">
        <v>0.35900647633743271</v>
      </c>
      <c r="O473" s="23">
        <v>0.375</v>
      </c>
      <c r="P473" s="23">
        <v>0.36</v>
      </c>
      <c r="Q473" s="23">
        <v>0.38</v>
      </c>
      <c r="R473" s="23">
        <v>0.35</v>
      </c>
      <c r="S473" s="23">
        <v>0.33</v>
      </c>
      <c r="T473" s="23">
        <v>0.33</v>
      </c>
      <c r="U473" s="23">
        <v>0.39</v>
      </c>
      <c r="V473" s="23">
        <v>0.34</v>
      </c>
      <c r="W473" s="23">
        <v>0.33500000000000002</v>
      </c>
      <c r="X473" s="23">
        <v>0.37</v>
      </c>
      <c r="Y473" s="23">
        <v>0.35</v>
      </c>
      <c r="Z473" s="23">
        <v>0.34</v>
      </c>
      <c r="AA473" s="23">
        <v>0.39300000000000002</v>
      </c>
      <c r="AB473" s="23">
        <v>0.35499999999999998</v>
      </c>
      <c r="AC473" s="23">
        <v>0.38999999999999996</v>
      </c>
      <c r="AD473" s="23">
        <v>0.33877499999999999</v>
      </c>
      <c r="AE473" s="212"/>
      <c r="AF473" s="213"/>
      <c r="AG473" s="213"/>
      <c r="AH473" s="213"/>
      <c r="AI473" s="213"/>
      <c r="AJ473" s="213"/>
      <c r="AK473" s="213"/>
      <c r="AL473" s="213"/>
      <c r="AM473" s="213"/>
      <c r="AN473" s="213"/>
      <c r="AO473" s="213"/>
      <c r="AP473" s="213"/>
      <c r="AQ473" s="213"/>
      <c r="AR473" s="213"/>
      <c r="AS473" s="213"/>
      <c r="AT473" s="213"/>
      <c r="AU473" s="213"/>
      <c r="AV473" s="213"/>
      <c r="AW473" s="213"/>
      <c r="AX473" s="213"/>
      <c r="AY473" s="213"/>
      <c r="AZ473" s="213"/>
      <c r="BA473" s="213"/>
      <c r="BB473" s="213"/>
      <c r="BC473" s="213"/>
      <c r="BD473" s="213"/>
      <c r="BE473" s="213"/>
      <c r="BF473" s="213"/>
      <c r="BG473" s="213"/>
      <c r="BH473" s="213"/>
      <c r="BI473" s="213"/>
      <c r="BJ473" s="213"/>
      <c r="BK473" s="213"/>
      <c r="BL473" s="213"/>
      <c r="BM473" s="57"/>
    </row>
    <row r="474" spans="1:65">
      <c r="A474" s="30"/>
      <c r="B474" s="20" t="s">
        <v>282</v>
      </c>
      <c r="C474" s="12"/>
      <c r="D474" s="216">
        <v>0.36166666666666664</v>
      </c>
      <c r="E474" s="216">
        <v>0.38338333333333335</v>
      </c>
      <c r="F474" s="216">
        <v>0.37900964707805879</v>
      </c>
      <c r="G474" s="216">
        <v>0.33833333333333332</v>
      </c>
      <c r="H474" s="216">
        <v>0.35166666666666674</v>
      </c>
      <c r="I474" s="216">
        <v>0.31076666666666664</v>
      </c>
      <c r="J474" s="216">
        <v>0.36733333333333335</v>
      </c>
      <c r="K474" s="216">
        <v>0.40700000000000003</v>
      </c>
      <c r="L474" s="216">
        <v>0.33500000000000002</v>
      </c>
      <c r="M474" s="216">
        <v>0.34859999999999997</v>
      </c>
      <c r="N474" s="216">
        <v>0.35751495102693215</v>
      </c>
      <c r="O474" s="216">
        <v>0.37695000000000006</v>
      </c>
      <c r="P474" s="216">
        <v>0.35833333333333334</v>
      </c>
      <c r="Q474" s="216">
        <v>0.36166666666666675</v>
      </c>
      <c r="R474" s="216">
        <v>0.35333333333333333</v>
      </c>
      <c r="S474" s="216">
        <v>0.32666666666666672</v>
      </c>
      <c r="T474" s="216">
        <v>0.33</v>
      </c>
      <c r="U474" s="216">
        <v>0.37833333333333335</v>
      </c>
      <c r="V474" s="216">
        <v>0.33833333333333337</v>
      </c>
      <c r="W474" s="216">
        <v>0.32916666666666666</v>
      </c>
      <c r="X474" s="216">
        <v>0.35833333333333334</v>
      </c>
      <c r="Y474" s="216">
        <v>0.35499999999999998</v>
      </c>
      <c r="Z474" s="216">
        <v>0.34833333333333333</v>
      </c>
      <c r="AA474" s="216">
        <v>0.39366666666666666</v>
      </c>
      <c r="AB474" s="216">
        <v>0.34800000000000003</v>
      </c>
      <c r="AC474" s="216">
        <v>0.38999999999999996</v>
      </c>
      <c r="AD474" s="216">
        <v>0.33887816666666665</v>
      </c>
      <c r="AE474" s="212"/>
      <c r="AF474" s="213"/>
      <c r="AG474" s="213"/>
      <c r="AH474" s="213"/>
      <c r="AI474" s="213"/>
      <c r="AJ474" s="213"/>
      <c r="AK474" s="213"/>
      <c r="AL474" s="213"/>
      <c r="AM474" s="213"/>
      <c r="AN474" s="213"/>
      <c r="AO474" s="213"/>
      <c r="AP474" s="213"/>
      <c r="AQ474" s="213"/>
      <c r="AR474" s="213"/>
      <c r="AS474" s="213"/>
      <c r="AT474" s="213"/>
      <c r="AU474" s="213"/>
      <c r="AV474" s="213"/>
      <c r="AW474" s="213"/>
      <c r="AX474" s="213"/>
      <c r="AY474" s="213"/>
      <c r="AZ474" s="213"/>
      <c r="BA474" s="213"/>
      <c r="BB474" s="213"/>
      <c r="BC474" s="213"/>
      <c r="BD474" s="213"/>
      <c r="BE474" s="213"/>
      <c r="BF474" s="213"/>
      <c r="BG474" s="213"/>
      <c r="BH474" s="213"/>
      <c r="BI474" s="213"/>
      <c r="BJ474" s="213"/>
      <c r="BK474" s="213"/>
      <c r="BL474" s="213"/>
      <c r="BM474" s="57"/>
    </row>
    <row r="475" spans="1:65">
      <c r="A475" s="30"/>
      <c r="B475" s="3" t="s">
        <v>283</v>
      </c>
      <c r="C475" s="29"/>
      <c r="D475" s="23">
        <v>0.36</v>
      </c>
      <c r="E475" s="23">
        <v>0.38219999999999998</v>
      </c>
      <c r="F475" s="23">
        <v>0.3780041754406519</v>
      </c>
      <c r="G475" s="23">
        <v>0.34</v>
      </c>
      <c r="H475" s="23">
        <v>0.34499999999999997</v>
      </c>
      <c r="I475" s="23">
        <v>0.31174999999999997</v>
      </c>
      <c r="J475" s="23">
        <v>0.36699999999999999</v>
      </c>
      <c r="K475" s="23">
        <v>0.40700000000000003</v>
      </c>
      <c r="L475" s="23">
        <v>0.34</v>
      </c>
      <c r="M475" s="23">
        <v>0.34599999999999997</v>
      </c>
      <c r="N475" s="23">
        <v>0.35665747827132099</v>
      </c>
      <c r="O475" s="23">
        <v>0.37660000000000005</v>
      </c>
      <c r="P475" s="23">
        <v>0.36</v>
      </c>
      <c r="Q475" s="23">
        <v>0.37</v>
      </c>
      <c r="R475" s="23">
        <v>0.35</v>
      </c>
      <c r="S475" s="23">
        <v>0.32500000000000001</v>
      </c>
      <c r="T475" s="23">
        <v>0.33</v>
      </c>
      <c r="U475" s="23">
        <v>0.38</v>
      </c>
      <c r="V475" s="23">
        <v>0.34</v>
      </c>
      <c r="W475" s="23">
        <v>0.33</v>
      </c>
      <c r="X475" s="23">
        <v>0.36</v>
      </c>
      <c r="Y475" s="23">
        <v>0.35499999999999998</v>
      </c>
      <c r="Z475" s="23">
        <v>0.35</v>
      </c>
      <c r="AA475" s="23">
        <v>0.39450000000000002</v>
      </c>
      <c r="AB475" s="23">
        <v>0.35149999999999998</v>
      </c>
      <c r="AC475" s="23">
        <v>0.38999999999999996</v>
      </c>
      <c r="AD475" s="23">
        <v>0.33838950000000001</v>
      </c>
      <c r="AE475" s="212"/>
      <c r="AF475" s="213"/>
      <c r="AG475" s="213"/>
      <c r="AH475" s="213"/>
      <c r="AI475" s="213"/>
      <c r="AJ475" s="213"/>
      <c r="AK475" s="213"/>
      <c r="AL475" s="213"/>
      <c r="AM475" s="213"/>
      <c r="AN475" s="213"/>
      <c r="AO475" s="213"/>
      <c r="AP475" s="213"/>
      <c r="AQ475" s="213"/>
      <c r="AR475" s="213"/>
      <c r="AS475" s="213"/>
      <c r="AT475" s="213"/>
      <c r="AU475" s="213"/>
      <c r="AV475" s="213"/>
      <c r="AW475" s="213"/>
      <c r="AX475" s="213"/>
      <c r="AY475" s="213"/>
      <c r="AZ475" s="213"/>
      <c r="BA475" s="213"/>
      <c r="BB475" s="213"/>
      <c r="BC475" s="213"/>
      <c r="BD475" s="213"/>
      <c r="BE475" s="213"/>
      <c r="BF475" s="213"/>
      <c r="BG475" s="213"/>
      <c r="BH475" s="213"/>
      <c r="BI475" s="213"/>
      <c r="BJ475" s="213"/>
      <c r="BK475" s="213"/>
      <c r="BL475" s="213"/>
      <c r="BM475" s="57"/>
    </row>
    <row r="476" spans="1:65">
      <c r="A476" s="30"/>
      <c r="B476" s="3" t="s">
        <v>284</v>
      </c>
      <c r="C476" s="29"/>
      <c r="D476" s="23">
        <v>7.5277265270908165E-3</v>
      </c>
      <c r="E476" s="23">
        <v>4.1329972981683305E-3</v>
      </c>
      <c r="F476" s="23">
        <v>5.2665521546409804E-3</v>
      </c>
      <c r="G476" s="23">
        <v>7.5277265270907992E-3</v>
      </c>
      <c r="H476" s="23">
        <v>2.4013884872437163E-2</v>
      </c>
      <c r="I476" s="23">
        <v>5.0094577218164705E-3</v>
      </c>
      <c r="J476" s="23">
        <v>2.8047578623950197E-3</v>
      </c>
      <c r="K476" s="23">
        <v>4.6475800154488949E-3</v>
      </c>
      <c r="L476" s="23">
        <v>1.3784048752090222E-2</v>
      </c>
      <c r="M476" s="23">
        <v>7.1624018317879828E-3</v>
      </c>
      <c r="N476" s="23">
        <v>5.393020338332717E-3</v>
      </c>
      <c r="O476" s="23">
        <v>1.6170961628796123E-3</v>
      </c>
      <c r="P476" s="23">
        <v>1.1690451944500115E-2</v>
      </c>
      <c r="Q476" s="23">
        <v>2.3166067138525408E-2</v>
      </c>
      <c r="R476" s="23">
        <v>1.032795558988644E-2</v>
      </c>
      <c r="S476" s="23">
        <v>8.1649658092772682E-3</v>
      </c>
      <c r="T476" s="23">
        <v>0</v>
      </c>
      <c r="U476" s="23">
        <v>7.5277265270908156E-3</v>
      </c>
      <c r="V476" s="23">
        <v>4.0824829046386332E-3</v>
      </c>
      <c r="W476" s="23">
        <v>8.3765545820860508E-3</v>
      </c>
      <c r="X476" s="23">
        <v>7.5277265270908174E-3</v>
      </c>
      <c r="Y476" s="23">
        <v>5.4772255750516656E-3</v>
      </c>
      <c r="Z476" s="23">
        <v>1.7224014243685071E-2</v>
      </c>
      <c r="AA476" s="23">
        <v>4.1793141383086648E-3</v>
      </c>
      <c r="AB476" s="23">
        <v>8.4380092438915751E-3</v>
      </c>
      <c r="AC476" s="23">
        <v>6.324555320336764E-3</v>
      </c>
      <c r="AD476" s="23">
        <v>3.6310573345331083E-3</v>
      </c>
      <c r="AE476" s="212"/>
      <c r="AF476" s="213"/>
      <c r="AG476" s="213"/>
      <c r="AH476" s="213"/>
      <c r="AI476" s="213"/>
      <c r="AJ476" s="213"/>
      <c r="AK476" s="213"/>
      <c r="AL476" s="213"/>
      <c r="AM476" s="213"/>
      <c r="AN476" s="213"/>
      <c r="AO476" s="213"/>
      <c r="AP476" s="213"/>
      <c r="AQ476" s="213"/>
      <c r="AR476" s="213"/>
      <c r="AS476" s="213"/>
      <c r="AT476" s="213"/>
      <c r="AU476" s="213"/>
      <c r="AV476" s="213"/>
      <c r="AW476" s="213"/>
      <c r="AX476" s="213"/>
      <c r="AY476" s="213"/>
      <c r="AZ476" s="213"/>
      <c r="BA476" s="213"/>
      <c r="BB476" s="213"/>
      <c r="BC476" s="213"/>
      <c r="BD476" s="213"/>
      <c r="BE476" s="213"/>
      <c r="BF476" s="213"/>
      <c r="BG476" s="213"/>
      <c r="BH476" s="213"/>
      <c r="BI476" s="213"/>
      <c r="BJ476" s="213"/>
      <c r="BK476" s="213"/>
      <c r="BL476" s="213"/>
      <c r="BM476" s="57"/>
    </row>
    <row r="477" spans="1:65">
      <c r="A477" s="30"/>
      <c r="B477" s="3" t="s">
        <v>87</v>
      </c>
      <c r="C477" s="29"/>
      <c r="D477" s="13">
        <v>2.0813990397486132E-2</v>
      </c>
      <c r="E477" s="13">
        <v>1.0780325952706161E-2</v>
      </c>
      <c r="F477" s="13">
        <v>1.3895562277221692E-2</v>
      </c>
      <c r="G477" s="13">
        <v>2.2249438011105811E-2</v>
      </c>
      <c r="H477" s="13">
        <v>6.8285928547214672E-2</v>
      </c>
      <c r="I477" s="13">
        <v>1.6119675174782164E-2</v>
      </c>
      <c r="J477" s="13">
        <v>7.6354569756670225E-3</v>
      </c>
      <c r="K477" s="13">
        <v>1.1419115517073451E-2</v>
      </c>
      <c r="L477" s="13">
        <v>4.1146414185343941E-2</v>
      </c>
      <c r="M477" s="13">
        <v>2.0546189993654571E-2</v>
      </c>
      <c r="N477" s="13">
        <v>1.5084740715994426E-2</v>
      </c>
      <c r="O477" s="13">
        <v>4.2899487010999125E-3</v>
      </c>
      <c r="P477" s="13">
        <v>3.2624517054418926E-2</v>
      </c>
      <c r="Q477" s="13">
        <v>6.4053641857673926E-2</v>
      </c>
      <c r="R477" s="13">
        <v>2.9230062990244641E-2</v>
      </c>
      <c r="S477" s="13">
        <v>2.4994793293705918E-2</v>
      </c>
      <c r="T477" s="13">
        <v>0</v>
      </c>
      <c r="U477" s="13">
        <v>1.9897074520944885E-2</v>
      </c>
      <c r="V477" s="13">
        <v>1.2066451934892511E-2</v>
      </c>
      <c r="W477" s="13">
        <v>2.5447760755704457E-2</v>
      </c>
      <c r="X477" s="13">
        <v>2.1007608912811584E-2</v>
      </c>
      <c r="Y477" s="13">
        <v>1.5428804436765257E-2</v>
      </c>
      <c r="Z477" s="13">
        <v>4.9446930843115036E-2</v>
      </c>
      <c r="AA477" s="13">
        <v>1.0616377997397116E-2</v>
      </c>
      <c r="AB477" s="13">
        <v>2.4247152999688434E-2</v>
      </c>
      <c r="AC477" s="13">
        <v>1.6216808513684011E-2</v>
      </c>
      <c r="AD477" s="13">
        <v>1.0714934426875466E-2</v>
      </c>
      <c r="AE477" s="15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56"/>
    </row>
    <row r="478" spans="1:65">
      <c r="A478" s="30"/>
      <c r="B478" s="3" t="s">
        <v>285</v>
      </c>
      <c r="C478" s="29"/>
      <c r="D478" s="13">
        <v>1.3115060090270747E-2</v>
      </c>
      <c r="E478" s="13">
        <v>7.3948651025645074E-2</v>
      </c>
      <c r="F478" s="13">
        <v>6.1696907025658554E-2</v>
      </c>
      <c r="G478" s="13">
        <v>-5.224720185103704E-2</v>
      </c>
      <c r="H478" s="13">
        <v>-1.4897337884575257E-2</v>
      </c>
      <c r="I478" s="13">
        <v>-0.12946804560169645</v>
      </c>
      <c r="J478" s="13">
        <v>2.8988752276017049E-2</v>
      </c>
      <c r="K478" s="13">
        <v>0.14010459757624028</v>
      </c>
      <c r="L478" s="13">
        <v>-6.1584667842652374E-2</v>
      </c>
      <c r="M478" s="13">
        <v>-2.3487806596861671E-2</v>
      </c>
      <c r="N478" s="13">
        <v>1.4851090124070598E-3</v>
      </c>
      <c r="O478" s="13">
        <v>5.5927341661827557E-2</v>
      </c>
      <c r="P478" s="13">
        <v>3.7775940986553014E-3</v>
      </c>
      <c r="Q478" s="13">
        <v>1.3115060090270969E-2</v>
      </c>
      <c r="R478" s="13">
        <v>-1.0228604888767756E-2</v>
      </c>
      <c r="S478" s="13">
        <v>-8.4928332821690766E-2</v>
      </c>
      <c r="T478" s="13">
        <v>-7.5590866830075432E-2</v>
      </c>
      <c r="U478" s="13">
        <v>5.9802390048347753E-2</v>
      </c>
      <c r="V478" s="13">
        <v>-5.2247201851036928E-2</v>
      </c>
      <c r="W478" s="13">
        <v>-7.7925233327979404E-2</v>
      </c>
      <c r="X478" s="13">
        <v>3.7775940986553014E-3</v>
      </c>
      <c r="Y478" s="13">
        <v>-5.5598718929600333E-3</v>
      </c>
      <c r="Z478" s="13">
        <v>-2.4234803876190814E-2</v>
      </c>
      <c r="AA478" s="13">
        <v>0.10275473360977849</v>
      </c>
      <c r="AB478" s="13">
        <v>-2.5168550475352269E-2</v>
      </c>
      <c r="AC478" s="13">
        <v>9.2483521019001591E-2</v>
      </c>
      <c r="AD478" s="13">
        <v>-5.0720993034707562E-2</v>
      </c>
      <c r="AE478" s="15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56"/>
    </row>
    <row r="479" spans="1:65">
      <c r="A479" s="30"/>
      <c r="B479" s="46" t="s">
        <v>286</v>
      </c>
      <c r="C479" s="47"/>
      <c r="D479" s="45">
        <v>0.27</v>
      </c>
      <c r="E479" s="45">
        <v>1.1499999999999999</v>
      </c>
      <c r="F479" s="45">
        <v>0.97</v>
      </c>
      <c r="G479" s="45">
        <v>0.67</v>
      </c>
      <c r="H479" s="45">
        <v>0.13</v>
      </c>
      <c r="I479" s="45">
        <v>1.79</v>
      </c>
      <c r="J479" s="45">
        <v>0.5</v>
      </c>
      <c r="K479" s="45">
        <v>2.1</v>
      </c>
      <c r="L479" s="45">
        <v>0.81</v>
      </c>
      <c r="M479" s="45">
        <v>0.26</v>
      </c>
      <c r="N479" s="45">
        <v>0.1</v>
      </c>
      <c r="O479" s="45">
        <v>0.89</v>
      </c>
      <c r="P479" s="45">
        <v>0.13</v>
      </c>
      <c r="Q479" s="45">
        <v>0.27</v>
      </c>
      <c r="R479" s="45">
        <v>7.0000000000000007E-2</v>
      </c>
      <c r="S479" s="45">
        <v>1.1499999999999999</v>
      </c>
      <c r="T479" s="45">
        <v>1.01</v>
      </c>
      <c r="U479" s="45">
        <v>0.94</v>
      </c>
      <c r="V479" s="45">
        <v>0.67</v>
      </c>
      <c r="W479" s="45">
        <v>1.05</v>
      </c>
      <c r="X479" s="45">
        <v>0.13</v>
      </c>
      <c r="Y479" s="45">
        <v>0</v>
      </c>
      <c r="Z479" s="45">
        <v>0.27</v>
      </c>
      <c r="AA479" s="45">
        <v>1.56</v>
      </c>
      <c r="AB479" s="45">
        <v>0.28000000000000003</v>
      </c>
      <c r="AC479" s="45">
        <v>1.42</v>
      </c>
      <c r="AD479" s="45">
        <v>0.65</v>
      </c>
      <c r="AE479" s="15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6"/>
    </row>
    <row r="480" spans="1:65">
      <c r="B480" s="31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BM480" s="56"/>
    </row>
    <row r="481" spans="1:65" ht="15">
      <c r="B481" s="8" t="s">
        <v>596</v>
      </c>
      <c r="BM481" s="28" t="s">
        <v>67</v>
      </c>
    </row>
    <row r="482" spans="1:65" ht="15">
      <c r="A482" s="25" t="s">
        <v>17</v>
      </c>
      <c r="B482" s="18" t="s">
        <v>119</v>
      </c>
      <c r="C482" s="15" t="s">
        <v>120</v>
      </c>
      <c r="D482" s="16" t="s">
        <v>243</v>
      </c>
      <c r="E482" s="17" t="s">
        <v>243</v>
      </c>
      <c r="F482" s="17" t="s">
        <v>243</v>
      </c>
      <c r="G482" s="17" t="s">
        <v>243</v>
      </c>
      <c r="H482" s="17" t="s">
        <v>243</v>
      </c>
      <c r="I482" s="17" t="s">
        <v>243</v>
      </c>
      <c r="J482" s="17" t="s">
        <v>243</v>
      </c>
      <c r="K482" s="17" t="s">
        <v>243</v>
      </c>
      <c r="L482" s="17" t="s">
        <v>243</v>
      </c>
      <c r="M482" s="17" t="s">
        <v>243</v>
      </c>
      <c r="N482" s="17" t="s">
        <v>243</v>
      </c>
      <c r="O482" s="17" t="s">
        <v>243</v>
      </c>
      <c r="P482" s="17" t="s">
        <v>243</v>
      </c>
      <c r="Q482" s="17" t="s">
        <v>243</v>
      </c>
      <c r="R482" s="17" t="s">
        <v>243</v>
      </c>
      <c r="S482" s="17" t="s">
        <v>243</v>
      </c>
      <c r="T482" s="17" t="s">
        <v>243</v>
      </c>
      <c r="U482" s="17" t="s">
        <v>243</v>
      </c>
      <c r="V482" s="17" t="s">
        <v>243</v>
      </c>
      <c r="W482" s="17" t="s">
        <v>243</v>
      </c>
      <c r="X482" s="17" t="s">
        <v>243</v>
      </c>
      <c r="Y482" s="17" t="s">
        <v>243</v>
      </c>
      <c r="Z482" s="17" t="s">
        <v>243</v>
      </c>
      <c r="AA482" s="17" t="s">
        <v>243</v>
      </c>
      <c r="AB482" s="17" t="s">
        <v>243</v>
      </c>
      <c r="AC482" s="17" t="s">
        <v>243</v>
      </c>
      <c r="AD482" s="17" t="s">
        <v>243</v>
      </c>
      <c r="AE482" s="17" t="s">
        <v>243</v>
      </c>
      <c r="AF482" s="15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 t="s">
        <v>244</v>
      </c>
      <c r="C483" s="9" t="s">
        <v>244</v>
      </c>
      <c r="D483" s="151" t="s">
        <v>246</v>
      </c>
      <c r="E483" s="152" t="s">
        <v>247</v>
      </c>
      <c r="F483" s="152" t="s">
        <v>248</v>
      </c>
      <c r="G483" s="152" t="s">
        <v>249</v>
      </c>
      <c r="H483" s="152" t="s">
        <v>250</v>
      </c>
      <c r="I483" s="152" t="s">
        <v>251</v>
      </c>
      <c r="J483" s="152" t="s">
        <v>252</v>
      </c>
      <c r="K483" s="152" t="s">
        <v>253</v>
      </c>
      <c r="L483" s="152" t="s">
        <v>254</v>
      </c>
      <c r="M483" s="152" t="s">
        <v>255</v>
      </c>
      <c r="N483" s="152" t="s">
        <v>256</v>
      </c>
      <c r="O483" s="152" t="s">
        <v>257</v>
      </c>
      <c r="P483" s="152" t="s">
        <v>258</v>
      </c>
      <c r="Q483" s="152" t="s">
        <v>259</v>
      </c>
      <c r="R483" s="152" t="s">
        <v>260</v>
      </c>
      <c r="S483" s="152" t="s">
        <v>262</v>
      </c>
      <c r="T483" s="152" t="s">
        <v>263</v>
      </c>
      <c r="U483" s="152" t="s">
        <v>264</v>
      </c>
      <c r="V483" s="152" t="s">
        <v>265</v>
      </c>
      <c r="W483" s="152" t="s">
        <v>288</v>
      </c>
      <c r="X483" s="152" t="s">
        <v>266</v>
      </c>
      <c r="Y483" s="152" t="s">
        <v>267</v>
      </c>
      <c r="Z483" s="152" t="s">
        <v>268</v>
      </c>
      <c r="AA483" s="152" t="s">
        <v>269</v>
      </c>
      <c r="AB483" s="152" t="s">
        <v>270</v>
      </c>
      <c r="AC483" s="152" t="s">
        <v>272</v>
      </c>
      <c r="AD483" s="152" t="s">
        <v>273</v>
      </c>
      <c r="AE483" s="152" t="s">
        <v>274</v>
      </c>
      <c r="AF483" s="15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 t="s">
        <v>3</v>
      </c>
    </row>
    <row r="484" spans="1:65">
      <c r="A484" s="30"/>
      <c r="B484" s="19"/>
      <c r="C484" s="9"/>
      <c r="D484" s="10" t="s">
        <v>290</v>
      </c>
      <c r="E484" s="11" t="s">
        <v>290</v>
      </c>
      <c r="F484" s="11" t="s">
        <v>290</v>
      </c>
      <c r="G484" s="11" t="s">
        <v>312</v>
      </c>
      <c r="H484" s="11" t="s">
        <v>290</v>
      </c>
      <c r="I484" s="11" t="s">
        <v>313</v>
      </c>
      <c r="J484" s="11" t="s">
        <v>290</v>
      </c>
      <c r="K484" s="11" t="s">
        <v>312</v>
      </c>
      <c r="L484" s="11" t="s">
        <v>313</v>
      </c>
      <c r="M484" s="11" t="s">
        <v>320</v>
      </c>
      <c r="N484" s="11" t="s">
        <v>312</v>
      </c>
      <c r="O484" s="11" t="s">
        <v>313</v>
      </c>
      <c r="P484" s="11" t="s">
        <v>290</v>
      </c>
      <c r="Q484" s="11" t="s">
        <v>312</v>
      </c>
      <c r="R484" s="11" t="s">
        <v>290</v>
      </c>
      <c r="S484" s="11" t="s">
        <v>290</v>
      </c>
      <c r="T484" s="11" t="s">
        <v>290</v>
      </c>
      <c r="U484" s="11" t="s">
        <v>290</v>
      </c>
      <c r="V484" s="11" t="s">
        <v>290</v>
      </c>
      <c r="W484" s="11" t="s">
        <v>290</v>
      </c>
      <c r="X484" s="11" t="s">
        <v>290</v>
      </c>
      <c r="Y484" s="11" t="s">
        <v>312</v>
      </c>
      <c r="Z484" s="11" t="s">
        <v>312</v>
      </c>
      <c r="AA484" s="11" t="s">
        <v>290</v>
      </c>
      <c r="AB484" s="11" t="s">
        <v>312</v>
      </c>
      <c r="AC484" s="11" t="s">
        <v>290</v>
      </c>
      <c r="AD484" s="11" t="s">
        <v>290</v>
      </c>
      <c r="AE484" s="11" t="s">
        <v>312</v>
      </c>
      <c r="AF484" s="15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0</v>
      </c>
    </row>
    <row r="485" spans="1:65">
      <c r="A485" s="30"/>
      <c r="B485" s="19"/>
      <c r="C485" s="9"/>
      <c r="D485" s="26" t="s">
        <v>314</v>
      </c>
      <c r="E485" s="26" t="s">
        <v>125</v>
      </c>
      <c r="F485" s="26" t="s">
        <v>315</v>
      </c>
      <c r="G485" s="26" t="s">
        <v>315</v>
      </c>
      <c r="H485" s="26" t="s">
        <v>314</v>
      </c>
      <c r="I485" s="26" t="s">
        <v>314</v>
      </c>
      <c r="J485" s="26" t="s">
        <v>316</v>
      </c>
      <c r="K485" s="26" t="s">
        <v>317</v>
      </c>
      <c r="L485" s="26" t="s">
        <v>316</v>
      </c>
      <c r="M485" s="26" t="s">
        <v>321</v>
      </c>
      <c r="N485" s="26" t="s">
        <v>317</v>
      </c>
      <c r="O485" s="26" t="s">
        <v>316</v>
      </c>
      <c r="P485" s="26" t="s">
        <v>314</v>
      </c>
      <c r="Q485" s="26" t="s">
        <v>314</v>
      </c>
      <c r="R485" s="26" t="s">
        <v>316</v>
      </c>
      <c r="S485" s="26" t="s">
        <v>314</v>
      </c>
      <c r="T485" s="26" t="s">
        <v>314</v>
      </c>
      <c r="U485" s="26" t="s">
        <v>314</v>
      </c>
      <c r="V485" s="26" t="s">
        <v>314</v>
      </c>
      <c r="W485" s="26" t="s">
        <v>314</v>
      </c>
      <c r="X485" s="26" t="s">
        <v>318</v>
      </c>
      <c r="Y485" s="26" t="s">
        <v>316</v>
      </c>
      <c r="Z485" s="26" t="s">
        <v>316</v>
      </c>
      <c r="AA485" s="26" t="s">
        <v>280</v>
      </c>
      <c r="AB485" s="26" t="s">
        <v>315</v>
      </c>
      <c r="AC485" s="26" t="s">
        <v>314</v>
      </c>
      <c r="AD485" s="26" t="s">
        <v>279</v>
      </c>
      <c r="AE485" s="26" t="s">
        <v>316</v>
      </c>
      <c r="AF485" s="15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1</v>
      </c>
    </row>
    <row r="486" spans="1:65">
      <c r="A486" s="30"/>
      <c r="B486" s="18">
        <v>1</v>
      </c>
      <c r="C486" s="14">
        <v>1</v>
      </c>
      <c r="D486" s="220">
        <v>51</v>
      </c>
      <c r="E486" s="220">
        <v>52.826999999999998</v>
      </c>
      <c r="F486" s="220">
        <v>49.255778318496873</v>
      </c>
      <c r="G486" s="220">
        <v>48</v>
      </c>
      <c r="H486" s="220">
        <v>48.8</v>
      </c>
      <c r="I486" s="222">
        <v>38</v>
      </c>
      <c r="J486" s="220">
        <v>51.6</v>
      </c>
      <c r="K486" s="220">
        <v>59.7</v>
      </c>
      <c r="L486" s="221">
        <v>54.6</v>
      </c>
      <c r="M486" s="220">
        <v>47.5</v>
      </c>
      <c r="N486" s="220">
        <v>56.978751089342261</v>
      </c>
      <c r="O486" s="220">
        <v>52.44</v>
      </c>
      <c r="P486" s="220">
        <v>53.1</v>
      </c>
      <c r="Q486" s="220">
        <v>49.5</v>
      </c>
      <c r="R486" s="220">
        <v>44.912399999999998</v>
      </c>
      <c r="S486" s="220">
        <v>51.6</v>
      </c>
      <c r="T486" s="220">
        <v>51.2</v>
      </c>
      <c r="U486" s="220">
        <v>45</v>
      </c>
      <c r="V486" s="220">
        <v>52.7</v>
      </c>
      <c r="W486" s="220">
        <v>47.5</v>
      </c>
      <c r="X486" s="220">
        <v>49</v>
      </c>
      <c r="Y486" s="220">
        <v>52</v>
      </c>
      <c r="Z486" s="220">
        <v>51.9</v>
      </c>
      <c r="AA486" s="220">
        <v>47</v>
      </c>
      <c r="AB486" s="220">
        <v>52</v>
      </c>
      <c r="AC486" s="220">
        <v>47.587000000000003</v>
      </c>
      <c r="AD486" s="221">
        <v>73.2</v>
      </c>
      <c r="AE486" s="220">
        <v>51.11</v>
      </c>
      <c r="AF486" s="223"/>
      <c r="AG486" s="224"/>
      <c r="AH486" s="224"/>
      <c r="AI486" s="224"/>
      <c r="AJ486" s="224"/>
      <c r="AK486" s="224"/>
      <c r="AL486" s="224"/>
      <c r="AM486" s="224"/>
      <c r="AN486" s="224"/>
      <c r="AO486" s="224"/>
      <c r="AP486" s="224"/>
      <c r="AQ486" s="224"/>
      <c r="AR486" s="224"/>
      <c r="AS486" s="224"/>
      <c r="AT486" s="224"/>
      <c r="AU486" s="224"/>
      <c r="AV486" s="224"/>
      <c r="AW486" s="224"/>
      <c r="AX486" s="224"/>
      <c r="AY486" s="224"/>
      <c r="AZ486" s="224"/>
      <c r="BA486" s="224"/>
      <c r="BB486" s="224"/>
      <c r="BC486" s="224"/>
      <c r="BD486" s="224"/>
      <c r="BE486" s="224"/>
      <c r="BF486" s="224"/>
      <c r="BG486" s="224"/>
      <c r="BH486" s="224"/>
      <c r="BI486" s="224"/>
      <c r="BJ486" s="224"/>
      <c r="BK486" s="224"/>
      <c r="BL486" s="224"/>
      <c r="BM486" s="225">
        <v>1</v>
      </c>
    </row>
    <row r="487" spans="1:65">
      <c r="A487" s="30"/>
      <c r="B487" s="19">
        <v>1</v>
      </c>
      <c r="C487" s="9">
        <v>2</v>
      </c>
      <c r="D487" s="226">
        <v>52</v>
      </c>
      <c r="E487" s="226">
        <v>51.706000000000003</v>
      </c>
      <c r="F487" s="226">
        <v>50.089540163455794</v>
      </c>
      <c r="G487" s="226">
        <v>46</v>
      </c>
      <c r="H487" s="226">
        <v>49.9</v>
      </c>
      <c r="I487" s="227">
        <v>40</v>
      </c>
      <c r="J487" s="226">
        <v>51.9</v>
      </c>
      <c r="K487" s="226">
        <v>59.9</v>
      </c>
      <c r="L487" s="226">
        <v>57.8</v>
      </c>
      <c r="M487" s="226">
        <v>45.1</v>
      </c>
      <c r="N487" s="226">
        <v>54.54164637066286</v>
      </c>
      <c r="O487" s="226">
        <v>52.56</v>
      </c>
      <c r="P487" s="226">
        <v>50.9</v>
      </c>
      <c r="Q487" s="226">
        <v>49.8</v>
      </c>
      <c r="R487" s="226">
        <v>44.648800000000001</v>
      </c>
      <c r="S487" s="238">
        <v>56.1</v>
      </c>
      <c r="T487" s="226">
        <v>46.4</v>
      </c>
      <c r="U487" s="226">
        <v>47.5</v>
      </c>
      <c r="V487" s="226">
        <v>48.3</v>
      </c>
      <c r="W487" s="226">
        <v>48.2</v>
      </c>
      <c r="X487" s="226">
        <v>48.2</v>
      </c>
      <c r="Y487" s="226">
        <v>52</v>
      </c>
      <c r="Z487" s="226">
        <v>51.8</v>
      </c>
      <c r="AA487" s="226">
        <v>51.6</v>
      </c>
      <c r="AB487" s="226">
        <v>52.5</v>
      </c>
      <c r="AC487" s="226">
        <v>47.456000000000003</v>
      </c>
      <c r="AD487" s="227">
        <v>61</v>
      </c>
      <c r="AE487" s="226">
        <v>50.84</v>
      </c>
      <c r="AF487" s="223"/>
      <c r="AG487" s="224"/>
      <c r="AH487" s="224"/>
      <c r="AI487" s="224"/>
      <c r="AJ487" s="224"/>
      <c r="AK487" s="224"/>
      <c r="AL487" s="224"/>
      <c r="AM487" s="224"/>
      <c r="AN487" s="224"/>
      <c r="AO487" s="224"/>
      <c r="AP487" s="224"/>
      <c r="AQ487" s="224"/>
      <c r="AR487" s="224"/>
      <c r="AS487" s="224"/>
      <c r="AT487" s="224"/>
      <c r="AU487" s="224"/>
      <c r="AV487" s="224"/>
      <c r="AW487" s="224"/>
      <c r="AX487" s="224"/>
      <c r="AY487" s="224"/>
      <c r="AZ487" s="224"/>
      <c r="BA487" s="224"/>
      <c r="BB487" s="224"/>
      <c r="BC487" s="224"/>
      <c r="BD487" s="224"/>
      <c r="BE487" s="224"/>
      <c r="BF487" s="224"/>
      <c r="BG487" s="224"/>
      <c r="BH487" s="224"/>
      <c r="BI487" s="224"/>
      <c r="BJ487" s="224"/>
      <c r="BK487" s="224"/>
      <c r="BL487" s="224"/>
      <c r="BM487" s="225">
        <v>13</v>
      </c>
    </row>
    <row r="488" spans="1:65">
      <c r="A488" s="30"/>
      <c r="B488" s="19">
        <v>1</v>
      </c>
      <c r="C488" s="9">
        <v>3</v>
      </c>
      <c r="D488" s="226">
        <v>52</v>
      </c>
      <c r="E488" s="226">
        <v>53.198</v>
      </c>
      <c r="F488" s="226">
        <v>49.165730523037027</v>
      </c>
      <c r="G488" s="226">
        <v>47</v>
      </c>
      <c r="H488" s="226">
        <v>46.1</v>
      </c>
      <c r="I488" s="227">
        <v>39</v>
      </c>
      <c r="J488" s="226">
        <v>49.7</v>
      </c>
      <c r="K488" s="226">
        <v>59.6</v>
      </c>
      <c r="L488" s="226">
        <v>57.5</v>
      </c>
      <c r="M488" s="226">
        <v>46.7</v>
      </c>
      <c r="N488" s="226">
        <v>56.511445074281006</v>
      </c>
      <c r="O488" s="226">
        <v>52.27</v>
      </c>
      <c r="P488" s="226">
        <v>52.5</v>
      </c>
      <c r="Q488" s="226">
        <v>51.1</v>
      </c>
      <c r="R488" s="226">
        <v>45.107199999999999</v>
      </c>
      <c r="S488" s="226">
        <v>51.4</v>
      </c>
      <c r="T488" s="226">
        <v>52.7</v>
      </c>
      <c r="U488" s="226">
        <v>46.8</v>
      </c>
      <c r="V488" s="226">
        <v>51.1</v>
      </c>
      <c r="W488" s="226">
        <v>46.3</v>
      </c>
      <c r="X488" s="226">
        <v>46.4</v>
      </c>
      <c r="Y488" s="226">
        <v>55</v>
      </c>
      <c r="Z488" s="226">
        <v>51.5</v>
      </c>
      <c r="AA488" s="226">
        <v>48.1</v>
      </c>
      <c r="AB488" s="226">
        <v>52.2</v>
      </c>
      <c r="AC488" s="226">
        <v>45.667000000000002</v>
      </c>
      <c r="AD488" s="227">
        <v>58</v>
      </c>
      <c r="AE488" s="226">
        <v>50.3</v>
      </c>
      <c r="AF488" s="223"/>
      <c r="AG488" s="224"/>
      <c r="AH488" s="224"/>
      <c r="AI488" s="224"/>
      <c r="AJ488" s="224"/>
      <c r="AK488" s="224"/>
      <c r="AL488" s="224"/>
      <c r="AM488" s="224"/>
      <c r="AN488" s="224"/>
      <c r="AO488" s="224"/>
      <c r="AP488" s="224"/>
      <c r="AQ488" s="224"/>
      <c r="AR488" s="224"/>
      <c r="AS488" s="224"/>
      <c r="AT488" s="224"/>
      <c r="AU488" s="224"/>
      <c r="AV488" s="224"/>
      <c r="AW488" s="224"/>
      <c r="AX488" s="224"/>
      <c r="AY488" s="224"/>
      <c r="AZ488" s="224"/>
      <c r="BA488" s="224"/>
      <c r="BB488" s="224"/>
      <c r="BC488" s="224"/>
      <c r="BD488" s="224"/>
      <c r="BE488" s="224"/>
      <c r="BF488" s="224"/>
      <c r="BG488" s="224"/>
      <c r="BH488" s="224"/>
      <c r="BI488" s="224"/>
      <c r="BJ488" s="224"/>
      <c r="BK488" s="224"/>
      <c r="BL488" s="224"/>
      <c r="BM488" s="225">
        <v>16</v>
      </c>
    </row>
    <row r="489" spans="1:65">
      <c r="A489" s="30"/>
      <c r="B489" s="19">
        <v>1</v>
      </c>
      <c r="C489" s="9">
        <v>4</v>
      </c>
      <c r="D489" s="226">
        <v>51</v>
      </c>
      <c r="E489" s="226">
        <v>52.343000000000004</v>
      </c>
      <c r="F489" s="226">
        <v>50.498799243342155</v>
      </c>
      <c r="G489" s="226">
        <v>48</v>
      </c>
      <c r="H489" s="226">
        <v>44.5</v>
      </c>
      <c r="I489" s="227">
        <v>39</v>
      </c>
      <c r="J489" s="226">
        <v>50</v>
      </c>
      <c r="K489" s="226">
        <v>58.5</v>
      </c>
      <c r="L489" s="226">
        <v>57</v>
      </c>
      <c r="M489" s="226">
        <v>46.2</v>
      </c>
      <c r="N489" s="226">
        <v>53.918897850380986</v>
      </c>
      <c r="O489" s="226">
        <v>52.41</v>
      </c>
      <c r="P489" s="226">
        <v>54</v>
      </c>
      <c r="Q489" s="226">
        <v>50.2</v>
      </c>
      <c r="R489" s="226">
        <v>44.258000000000003</v>
      </c>
      <c r="S489" s="226">
        <v>50.5</v>
      </c>
      <c r="T489" s="226">
        <v>46.6</v>
      </c>
      <c r="U489" s="226">
        <v>46.3</v>
      </c>
      <c r="V489" s="226">
        <v>52.5</v>
      </c>
      <c r="W489" s="226">
        <v>48</v>
      </c>
      <c r="X489" s="226">
        <v>47.6</v>
      </c>
      <c r="Y489" s="226">
        <v>49</v>
      </c>
      <c r="Z489" s="226">
        <v>51.9</v>
      </c>
      <c r="AA489" s="226">
        <v>42</v>
      </c>
      <c r="AB489" s="226">
        <v>52</v>
      </c>
      <c r="AC489" s="226">
        <v>45.398000000000003</v>
      </c>
      <c r="AD489" s="227">
        <v>61.199999999999996</v>
      </c>
      <c r="AE489" s="238">
        <v>49.23</v>
      </c>
      <c r="AF489" s="223"/>
      <c r="AG489" s="224"/>
      <c r="AH489" s="224"/>
      <c r="AI489" s="224"/>
      <c r="AJ489" s="224"/>
      <c r="AK489" s="224"/>
      <c r="AL489" s="224"/>
      <c r="AM489" s="224"/>
      <c r="AN489" s="224"/>
      <c r="AO489" s="224"/>
      <c r="AP489" s="224"/>
      <c r="AQ489" s="224"/>
      <c r="AR489" s="224"/>
      <c r="AS489" s="224"/>
      <c r="AT489" s="224"/>
      <c r="AU489" s="224"/>
      <c r="AV489" s="224"/>
      <c r="AW489" s="224"/>
      <c r="AX489" s="224"/>
      <c r="AY489" s="224"/>
      <c r="AZ489" s="224"/>
      <c r="BA489" s="224"/>
      <c r="BB489" s="224"/>
      <c r="BC489" s="224"/>
      <c r="BD489" s="224"/>
      <c r="BE489" s="224"/>
      <c r="BF489" s="224"/>
      <c r="BG489" s="224"/>
      <c r="BH489" s="224"/>
      <c r="BI489" s="224"/>
      <c r="BJ489" s="224"/>
      <c r="BK489" s="224"/>
      <c r="BL489" s="224"/>
      <c r="BM489" s="225">
        <v>50.200068210600087</v>
      </c>
    </row>
    <row r="490" spans="1:65">
      <c r="A490" s="30"/>
      <c r="B490" s="19">
        <v>1</v>
      </c>
      <c r="C490" s="9">
        <v>5</v>
      </c>
      <c r="D490" s="226">
        <v>52</v>
      </c>
      <c r="E490" s="226">
        <v>50.845999999999997</v>
      </c>
      <c r="F490" s="226">
        <v>49.524280879339955</v>
      </c>
      <c r="G490" s="226">
        <v>48</v>
      </c>
      <c r="H490" s="226">
        <v>43.5</v>
      </c>
      <c r="I490" s="227">
        <v>38</v>
      </c>
      <c r="J490" s="226">
        <v>48.8</v>
      </c>
      <c r="K490" s="226">
        <v>58.2</v>
      </c>
      <c r="L490" s="226">
        <v>56.9</v>
      </c>
      <c r="M490" s="226">
        <v>48.4</v>
      </c>
      <c r="N490" s="226">
        <v>54.811790867745593</v>
      </c>
      <c r="O490" s="226">
        <v>52.33</v>
      </c>
      <c r="P490" s="226">
        <v>51</v>
      </c>
      <c r="Q490" s="226">
        <v>48.5</v>
      </c>
      <c r="R490" s="226">
        <v>45.443199999999997</v>
      </c>
      <c r="S490" s="226">
        <v>51.9</v>
      </c>
      <c r="T490" s="226">
        <v>45.9</v>
      </c>
      <c r="U490" s="226">
        <v>46</v>
      </c>
      <c r="V490" s="226">
        <v>49.8</v>
      </c>
      <c r="W490" s="226">
        <v>46.7</v>
      </c>
      <c r="X490" s="226">
        <v>48.9</v>
      </c>
      <c r="Y490" s="226">
        <v>49</v>
      </c>
      <c r="Z490" s="226">
        <v>52.8</v>
      </c>
      <c r="AA490" s="226">
        <v>41.1</v>
      </c>
      <c r="AB490" s="226">
        <v>52.3</v>
      </c>
      <c r="AC490" s="226">
        <v>45.658999999999999</v>
      </c>
      <c r="AD490" s="227">
        <v>62.4</v>
      </c>
      <c r="AE490" s="226">
        <v>51.42</v>
      </c>
      <c r="AF490" s="223"/>
      <c r="AG490" s="224"/>
      <c r="AH490" s="224"/>
      <c r="AI490" s="224"/>
      <c r="AJ490" s="224"/>
      <c r="AK490" s="224"/>
      <c r="AL490" s="224"/>
      <c r="AM490" s="224"/>
      <c r="AN490" s="224"/>
      <c r="AO490" s="224"/>
      <c r="AP490" s="224"/>
      <c r="AQ490" s="224"/>
      <c r="AR490" s="224"/>
      <c r="AS490" s="224"/>
      <c r="AT490" s="224"/>
      <c r="AU490" s="224"/>
      <c r="AV490" s="224"/>
      <c r="AW490" s="224"/>
      <c r="AX490" s="224"/>
      <c r="AY490" s="224"/>
      <c r="AZ490" s="224"/>
      <c r="BA490" s="224"/>
      <c r="BB490" s="224"/>
      <c r="BC490" s="224"/>
      <c r="BD490" s="224"/>
      <c r="BE490" s="224"/>
      <c r="BF490" s="224"/>
      <c r="BG490" s="224"/>
      <c r="BH490" s="224"/>
      <c r="BI490" s="224"/>
      <c r="BJ490" s="224"/>
      <c r="BK490" s="224"/>
      <c r="BL490" s="224"/>
      <c r="BM490" s="225">
        <v>91</v>
      </c>
    </row>
    <row r="491" spans="1:65">
      <c r="A491" s="30"/>
      <c r="B491" s="19">
        <v>1</v>
      </c>
      <c r="C491" s="9">
        <v>6</v>
      </c>
      <c r="D491" s="226">
        <v>51</v>
      </c>
      <c r="E491" s="226">
        <v>51.55</v>
      </c>
      <c r="F491" s="226">
        <v>50.767827298427989</v>
      </c>
      <c r="G491" s="226">
        <v>46</v>
      </c>
      <c r="H491" s="226">
        <v>44.7</v>
      </c>
      <c r="I491" s="227">
        <v>38</v>
      </c>
      <c r="J491" s="226">
        <v>49.5</v>
      </c>
      <c r="K491" s="226">
        <v>58.5</v>
      </c>
      <c r="L491" s="226">
        <v>56.7</v>
      </c>
      <c r="M491" s="226"/>
      <c r="N491" s="226">
        <v>55.536153175102513</v>
      </c>
      <c r="O491" s="226">
        <v>51.84</v>
      </c>
      <c r="P491" s="226">
        <v>51.3</v>
      </c>
      <c r="Q491" s="226">
        <v>50.1</v>
      </c>
      <c r="R491" s="226">
        <v>44.416400000000003</v>
      </c>
      <c r="S491" s="226">
        <v>49.8</v>
      </c>
      <c r="T491" s="226">
        <v>46.9</v>
      </c>
      <c r="U491" s="226">
        <v>46.7</v>
      </c>
      <c r="V491" s="226">
        <v>50.7</v>
      </c>
      <c r="W491" s="226">
        <v>47.4</v>
      </c>
      <c r="X491" s="226">
        <v>48.6</v>
      </c>
      <c r="Y491" s="226">
        <v>52</v>
      </c>
      <c r="Z491" s="226">
        <v>51.8</v>
      </c>
      <c r="AA491" s="226">
        <v>43.2</v>
      </c>
      <c r="AB491" s="226">
        <v>52.5</v>
      </c>
      <c r="AC491" s="226">
        <v>46.512999999999998</v>
      </c>
      <c r="AD491" s="227">
        <v>60.4</v>
      </c>
      <c r="AE491" s="226">
        <v>51.1</v>
      </c>
      <c r="AF491" s="223"/>
      <c r="AG491" s="224"/>
      <c r="AH491" s="224"/>
      <c r="AI491" s="224"/>
      <c r="AJ491" s="224"/>
      <c r="AK491" s="224"/>
      <c r="AL491" s="224"/>
      <c r="AM491" s="224"/>
      <c r="AN491" s="224"/>
      <c r="AO491" s="224"/>
      <c r="AP491" s="224"/>
      <c r="AQ491" s="224"/>
      <c r="AR491" s="224"/>
      <c r="AS491" s="224"/>
      <c r="AT491" s="224"/>
      <c r="AU491" s="224"/>
      <c r="AV491" s="224"/>
      <c r="AW491" s="224"/>
      <c r="AX491" s="224"/>
      <c r="AY491" s="224"/>
      <c r="AZ491" s="224"/>
      <c r="BA491" s="224"/>
      <c r="BB491" s="224"/>
      <c r="BC491" s="224"/>
      <c r="BD491" s="224"/>
      <c r="BE491" s="224"/>
      <c r="BF491" s="224"/>
      <c r="BG491" s="224"/>
      <c r="BH491" s="224"/>
      <c r="BI491" s="224"/>
      <c r="BJ491" s="224"/>
      <c r="BK491" s="224"/>
      <c r="BL491" s="224"/>
      <c r="BM491" s="228"/>
    </row>
    <row r="492" spans="1:65">
      <c r="A492" s="30"/>
      <c r="B492" s="20" t="s">
        <v>282</v>
      </c>
      <c r="C492" s="12"/>
      <c r="D492" s="229">
        <v>51.5</v>
      </c>
      <c r="E492" s="229">
        <v>52.07833333333334</v>
      </c>
      <c r="F492" s="229">
        <v>49.883659404349963</v>
      </c>
      <c r="G492" s="229">
        <v>47.166666666666664</v>
      </c>
      <c r="H492" s="229">
        <v>46.25</v>
      </c>
      <c r="I492" s="229">
        <v>38.666666666666664</v>
      </c>
      <c r="J492" s="229">
        <v>50.25</v>
      </c>
      <c r="K492" s="229">
        <v>59.066666666666663</v>
      </c>
      <c r="L492" s="229">
        <v>56.75</v>
      </c>
      <c r="M492" s="229">
        <v>46.78</v>
      </c>
      <c r="N492" s="229">
        <v>55.383114071252528</v>
      </c>
      <c r="O492" s="229">
        <v>52.308333333333337</v>
      </c>
      <c r="P492" s="229">
        <v>52.133333333333333</v>
      </c>
      <c r="Q492" s="229">
        <v>49.866666666666674</v>
      </c>
      <c r="R492" s="229">
        <v>44.797666666666665</v>
      </c>
      <c r="S492" s="229">
        <v>51.883333333333333</v>
      </c>
      <c r="T492" s="229">
        <v>48.283333333333331</v>
      </c>
      <c r="U492" s="229">
        <v>46.383333333333333</v>
      </c>
      <c r="V492" s="229">
        <v>50.849999999999994</v>
      </c>
      <c r="W492" s="229">
        <v>47.349999999999994</v>
      </c>
      <c r="X492" s="229">
        <v>48.116666666666667</v>
      </c>
      <c r="Y492" s="229">
        <v>51.5</v>
      </c>
      <c r="Z492" s="229">
        <v>51.949999999999996</v>
      </c>
      <c r="AA492" s="229">
        <v>45.5</v>
      </c>
      <c r="AB492" s="229">
        <v>52.25</v>
      </c>
      <c r="AC492" s="229">
        <v>46.379999999999995</v>
      </c>
      <c r="AD492" s="229">
        <v>62.699999999999989</v>
      </c>
      <c r="AE492" s="229">
        <v>50.666666666666664</v>
      </c>
      <c r="AF492" s="223"/>
      <c r="AG492" s="224"/>
      <c r="AH492" s="224"/>
      <c r="AI492" s="224"/>
      <c r="AJ492" s="224"/>
      <c r="AK492" s="224"/>
      <c r="AL492" s="224"/>
      <c r="AM492" s="224"/>
      <c r="AN492" s="224"/>
      <c r="AO492" s="224"/>
      <c r="AP492" s="224"/>
      <c r="AQ492" s="224"/>
      <c r="AR492" s="224"/>
      <c r="AS492" s="224"/>
      <c r="AT492" s="224"/>
      <c r="AU492" s="224"/>
      <c r="AV492" s="224"/>
      <c r="AW492" s="224"/>
      <c r="AX492" s="224"/>
      <c r="AY492" s="224"/>
      <c r="AZ492" s="224"/>
      <c r="BA492" s="224"/>
      <c r="BB492" s="224"/>
      <c r="BC492" s="224"/>
      <c r="BD492" s="224"/>
      <c r="BE492" s="224"/>
      <c r="BF492" s="224"/>
      <c r="BG492" s="224"/>
      <c r="BH492" s="224"/>
      <c r="BI492" s="224"/>
      <c r="BJ492" s="224"/>
      <c r="BK492" s="224"/>
      <c r="BL492" s="224"/>
      <c r="BM492" s="228"/>
    </row>
    <row r="493" spans="1:65">
      <c r="A493" s="30"/>
      <c r="B493" s="3" t="s">
        <v>283</v>
      </c>
      <c r="C493" s="29"/>
      <c r="D493" s="226">
        <v>51.5</v>
      </c>
      <c r="E493" s="226">
        <v>52.024500000000003</v>
      </c>
      <c r="F493" s="226">
        <v>49.806910521397874</v>
      </c>
      <c r="G493" s="226">
        <v>47.5</v>
      </c>
      <c r="H493" s="226">
        <v>45.400000000000006</v>
      </c>
      <c r="I493" s="226">
        <v>38.5</v>
      </c>
      <c r="J493" s="226">
        <v>49.85</v>
      </c>
      <c r="K493" s="226">
        <v>59.05</v>
      </c>
      <c r="L493" s="226">
        <v>56.95</v>
      </c>
      <c r="M493" s="226">
        <v>46.7</v>
      </c>
      <c r="N493" s="226">
        <v>55.173972021424049</v>
      </c>
      <c r="O493" s="226">
        <v>52.37</v>
      </c>
      <c r="P493" s="226">
        <v>51.9</v>
      </c>
      <c r="Q493" s="226">
        <v>49.95</v>
      </c>
      <c r="R493" s="226">
        <v>44.7806</v>
      </c>
      <c r="S493" s="226">
        <v>51.5</v>
      </c>
      <c r="T493" s="226">
        <v>46.75</v>
      </c>
      <c r="U493" s="226">
        <v>46.5</v>
      </c>
      <c r="V493" s="226">
        <v>50.900000000000006</v>
      </c>
      <c r="W493" s="226">
        <v>47.45</v>
      </c>
      <c r="X493" s="226">
        <v>48.400000000000006</v>
      </c>
      <c r="Y493" s="226">
        <v>52</v>
      </c>
      <c r="Z493" s="226">
        <v>51.849999999999994</v>
      </c>
      <c r="AA493" s="226">
        <v>45.1</v>
      </c>
      <c r="AB493" s="226">
        <v>52.25</v>
      </c>
      <c r="AC493" s="226">
        <v>46.09</v>
      </c>
      <c r="AD493" s="226">
        <v>61.099999999999994</v>
      </c>
      <c r="AE493" s="226">
        <v>50.97</v>
      </c>
      <c r="AF493" s="223"/>
      <c r="AG493" s="224"/>
      <c r="AH493" s="224"/>
      <c r="AI493" s="224"/>
      <c r="AJ493" s="224"/>
      <c r="AK493" s="224"/>
      <c r="AL493" s="224"/>
      <c r="AM493" s="224"/>
      <c r="AN493" s="224"/>
      <c r="AO493" s="224"/>
      <c r="AP493" s="224"/>
      <c r="AQ493" s="224"/>
      <c r="AR493" s="224"/>
      <c r="AS493" s="224"/>
      <c r="AT493" s="224"/>
      <c r="AU493" s="224"/>
      <c r="AV493" s="224"/>
      <c r="AW493" s="224"/>
      <c r="AX493" s="224"/>
      <c r="AY493" s="224"/>
      <c r="AZ493" s="224"/>
      <c r="BA493" s="224"/>
      <c r="BB493" s="224"/>
      <c r="BC493" s="224"/>
      <c r="BD493" s="224"/>
      <c r="BE493" s="224"/>
      <c r="BF493" s="224"/>
      <c r="BG493" s="224"/>
      <c r="BH493" s="224"/>
      <c r="BI493" s="224"/>
      <c r="BJ493" s="224"/>
      <c r="BK493" s="224"/>
      <c r="BL493" s="224"/>
      <c r="BM493" s="228"/>
    </row>
    <row r="494" spans="1:65">
      <c r="A494" s="30"/>
      <c r="B494" s="3" t="s">
        <v>284</v>
      </c>
      <c r="C494" s="29"/>
      <c r="D494" s="230">
        <v>0.54772255750516607</v>
      </c>
      <c r="E494" s="230">
        <v>0.87414155985553532</v>
      </c>
      <c r="F494" s="230">
        <v>0.66952912322577463</v>
      </c>
      <c r="G494" s="230">
        <v>0.98319208025017502</v>
      </c>
      <c r="H494" s="230">
        <v>2.5641762809916155</v>
      </c>
      <c r="I494" s="230">
        <v>0.81649658092772603</v>
      </c>
      <c r="J494" s="230">
        <v>1.2308533625091174</v>
      </c>
      <c r="K494" s="230">
        <v>0.74475946900100987</v>
      </c>
      <c r="L494" s="230">
        <v>1.1291589790636203</v>
      </c>
      <c r="M494" s="230">
        <v>1.255786606076047</v>
      </c>
      <c r="N494" s="230">
        <v>1.1849908479532809</v>
      </c>
      <c r="O494" s="230">
        <v>0.24991331830589966</v>
      </c>
      <c r="P494" s="230">
        <v>1.2691204303243524</v>
      </c>
      <c r="Q494" s="230">
        <v>0.85945719303911117</v>
      </c>
      <c r="R494" s="230">
        <v>0.44372369180230242</v>
      </c>
      <c r="S494" s="230">
        <v>2.206732123903278</v>
      </c>
      <c r="T494" s="230">
        <v>2.8978727830370117</v>
      </c>
      <c r="U494" s="230">
        <v>0.84715209181508044</v>
      </c>
      <c r="V494" s="230">
        <v>1.6634301909007201</v>
      </c>
      <c r="W494" s="230">
        <v>0.73416619371910696</v>
      </c>
      <c r="X494" s="230">
        <v>0.98471654127808128</v>
      </c>
      <c r="Y494" s="230">
        <v>2.2583179581272428</v>
      </c>
      <c r="Z494" s="230">
        <v>0.44158804331639168</v>
      </c>
      <c r="AA494" s="230">
        <v>4.0772539778630428</v>
      </c>
      <c r="AB494" s="230">
        <v>0.22583179581272406</v>
      </c>
      <c r="AC494" s="230">
        <v>0.96175339874626975</v>
      </c>
      <c r="AD494" s="230">
        <v>5.3452782902296132</v>
      </c>
      <c r="AE494" s="230">
        <v>0.79753787788836072</v>
      </c>
      <c r="AF494" s="231"/>
      <c r="AG494" s="232"/>
      <c r="AH494" s="232"/>
      <c r="AI494" s="232"/>
      <c r="AJ494" s="232"/>
      <c r="AK494" s="232"/>
      <c r="AL494" s="232"/>
      <c r="AM494" s="232"/>
      <c r="AN494" s="232"/>
      <c r="AO494" s="232"/>
      <c r="AP494" s="232"/>
      <c r="AQ494" s="232"/>
      <c r="AR494" s="232"/>
      <c r="AS494" s="232"/>
      <c r="AT494" s="232"/>
      <c r="AU494" s="232"/>
      <c r="AV494" s="232"/>
      <c r="AW494" s="232"/>
      <c r="AX494" s="232"/>
      <c r="AY494" s="232"/>
      <c r="AZ494" s="232"/>
      <c r="BA494" s="232"/>
      <c r="BB494" s="232"/>
      <c r="BC494" s="232"/>
      <c r="BD494" s="232"/>
      <c r="BE494" s="232"/>
      <c r="BF494" s="232"/>
      <c r="BG494" s="232"/>
      <c r="BH494" s="232"/>
      <c r="BI494" s="232"/>
      <c r="BJ494" s="232"/>
      <c r="BK494" s="232"/>
      <c r="BL494" s="232"/>
      <c r="BM494" s="233"/>
    </row>
    <row r="495" spans="1:65">
      <c r="A495" s="30"/>
      <c r="B495" s="3" t="s">
        <v>87</v>
      </c>
      <c r="C495" s="29"/>
      <c r="D495" s="13">
        <v>1.063538946611973E-2</v>
      </c>
      <c r="E495" s="13">
        <v>1.6785129321641154E-2</v>
      </c>
      <c r="F495" s="13">
        <v>1.3421812497729271E-2</v>
      </c>
      <c r="G495" s="13">
        <v>2.0845061772088516E-2</v>
      </c>
      <c r="H495" s="13">
        <v>5.5441649318737636E-2</v>
      </c>
      <c r="I495" s="13">
        <v>2.1116290886061883E-2</v>
      </c>
      <c r="J495" s="13">
        <v>2.4494594278788404E-2</v>
      </c>
      <c r="K495" s="13">
        <v>1.260879462191326E-2</v>
      </c>
      <c r="L495" s="13">
        <v>1.989707452094485E-2</v>
      </c>
      <c r="M495" s="13">
        <v>2.6844519155110023E-2</v>
      </c>
      <c r="N495" s="13">
        <v>2.1396248077143951E-2</v>
      </c>
      <c r="O495" s="13">
        <v>4.7776960644747421E-3</v>
      </c>
      <c r="P495" s="13">
        <v>2.4343742269648704E-2</v>
      </c>
      <c r="Q495" s="13">
        <v>1.7235104138484846E-2</v>
      </c>
      <c r="R495" s="13">
        <v>9.9050625806917578E-3</v>
      </c>
      <c r="S495" s="13">
        <v>4.2532581893413648E-2</v>
      </c>
      <c r="T495" s="13">
        <v>6.0018076279675772E-2</v>
      </c>
      <c r="U495" s="13">
        <v>1.8264148583868066E-2</v>
      </c>
      <c r="V495" s="13">
        <v>3.2712491463141008E-2</v>
      </c>
      <c r="W495" s="13">
        <v>1.5505093848344394E-2</v>
      </c>
      <c r="X495" s="13">
        <v>2.0465186171349108E-2</v>
      </c>
      <c r="Y495" s="13">
        <v>4.3850834138393066E-2</v>
      </c>
      <c r="Z495" s="13">
        <v>8.5002510744252493E-3</v>
      </c>
      <c r="AA495" s="13">
        <v>8.9609977535451496E-2</v>
      </c>
      <c r="AB495" s="13">
        <v>4.3221396327794079E-3</v>
      </c>
      <c r="AC495" s="13">
        <v>2.0736382034201591E-2</v>
      </c>
      <c r="AD495" s="13">
        <v>8.5251647372083156E-2</v>
      </c>
      <c r="AE495" s="13">
        <v>1.5740879168849226E-2</v>
      </c>
      <c r="AF495" s="15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6"/>
    </row>
    <row r="496" spans="1:65">
      <c r="A496" s="30"/>
      <c r="B496" s="3" t="s">
        <v>285</v>
      </c>
      <c r="C496" s="29"/>
      <c r="D496" s="13">
        <v>2.5895020380179989E-2</v>
      </c>
      <c r="E496" s="13">
        <v>3.7415589055646903E-2</v>
      </c>
      <c r="F496" s="13">
        <v>-6.3029557036201611E-3</v>
      </c>
      <c r="G496" s="13">
        <v>-6.0426243470579566E-2</v>
      </c>
      <c r="H496" s="13">
        <v>-7.8686510823624767E-2</v>
      </c>
      <c r="I496" s="13">
        <v>-0.22974872256245393</v>
      </c>
      <c r="J496" s="13">
        <v>9.9465580784552365E-4</v>
      </c>
      <c r="K496" s="13">
        <v>0.17662522725804441</v>
      </c>
      <c r="L496" s="13">
        <v>0.13047655158398475</v>
      </c>
      <c r="M496" s="13">
        <v>-6.8128756244954958E-2</v>
      </c>
      <c r="N496" s="13">
        <v>0.10324778522029998</v>
      </c>
      <c r="O496" s="13">
        <v>4.1997256136956373E-2</v>
      </c>
      <c r="P496" s="13">
        <v>3.8511205096829482E-2</v>
      </c>
      <c r="Q496" s="13">
        <v>-6.6414559943369644E-3</v>
      </c>
      <c r="R496" s="13">
        <v>-0.10761741440806782</v>
      </c>
      <c r="S496" s="13">
        <v>3.3531132182362589E-2</v>
      </c>
      <c r="T496" s="13">
        <v>-3.8181917785960806E-2</v>
      </c>
      <c r="U496" s="13">
        <v>-7.6030471935909172E-2</v>
      </c>
      <c r="V496" s="13">
        <v>1.2946830802565978E-2</v>
      </c>
      <c r="W496" s="13">
        <v>-5.6774189999970526E-2</v>
      </c>
      <c r="X496" s="13">
        <v>-4.1501966395605328E-2</v>
      </c>
      <c r="Y496" s="13">
        <v>2.5895020380179989E-2</v>
      </c>
      <c r="Z496" s="13">
        <v>3.4859151626220219E-2</v>
      </c>
      <c r="AA496" s="13">
        <v>-9.3626729567025446E-2</v>
      </c>
      <c r="AB496" s="13">
        <v>4.0835239123580669E-2</v>
      </c>
      <c r="AC496" s="13">
        <v>-7.6096872908102076E-2</v>
      </c>
      <c r="AD496" s="13">
        <v>0.24900228694829663</v>
      </c>
      <c r="AE496" s="13">
        <v>9.2947773319569382E-3</v>
      </c>
      <c r="AF496" s="15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56"/>
    </row>
    <row r="497" spans="1:65">
      <c r="A497" s="30"/>
      <c r="B497" s="46" t="s">
        <v>286</v>
      </c>
      <c r="C497" s="47"/>
      <c r="D497" s="45">
        <v>0.31</v>
      </c>
      <c r="E497" s="45">
        <v>0.48</v>
      </c>
      <c r="F497" s="45">
        <v>0.17</v>
      </c>
      <c r="G497" s="45">
        <v>0.98</v>
      </c>
      <c r="H497" s="45">
        <v>1.26</v>
      </c>
      <c r="I497" s="45">
        <v>3.52</v>
      </c>
      <c r="J497" s="45">
        <v>0.06</v>
      </c>
      <c r="K497" s="45">
        <v>2.57</v>
      </c>
      <c r="L497" s="45">
        <v>1.88</v>
      </c>
      <c r="M497" s="45">
        <v>1.1000000000000001</v>
      </c>
      <c r="N497" s="45">
        <v>1.47</v>
      </c>
      <c r="O497" s="45">
        <v>0.55000000000000004</v>
      </c>
      <c r="P497" s="45">
        <v>0.5</v>
      </c>
      <c r="Q497" s="45">
        <v>0.18</v>
      </c>
      <c r="R497" s="45">
        <v>1.69</v>
      </c>
      <c r="S497" s="45">
        <v>0.43</v>
      </c>
      <c r="T497" s="45">
        <v>0.65</v>
      </c>
      <c r="U497" s="45">
        <v>1.22</v>
      </c>
      <c r="V497" s="45">
        <v>0.12</v>
      </c>
      <c r="W497" s="45">
        <v>0.93</v>
      </c>
      <c r="X497" s="45">
        <v>0.7</v>
      </c>
      <c r="Y497" s="45">
        <v>0.31</v>
      </c>
      <c r="Z497" s="45">
        <v>0.45</v>
      </c>
      <c r="AA497" s="45">
        <v>1.48</v>
      </c>
      <c r="AB497" s="45">
        <v>0.53</v>
      </c>
      <c r="AC497" s="45">
        <v>1.22</v>
      </c>
      <c r="AD497" s="45">
        <v>3.66</v>
      </c>
      <c r="AE497" s="45">
        <v>0.06</v>
      </c>
      <c r="AF497" s="15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6"/>
    </row>
    <row r="498" spans="1:65">
      <c r="B498" s="31" t="s">
        <v>322</v>
      </c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BM498" s="56"/>
    </row>
    <row r="499" spans="1:65">
      <c r="BM499" s="56"/>
    </row>
    <row r="500" spans="1:65" ht="15">
      <c r="B500" s="8" t="s">
        <v>597</v>
      </c>
      <c r="BM500" s="28" t="s">
        <v>67</v>
      </c>
    </row>
    <row r="501" spans="1:65" ht="15">
      <c r="A501" s="25" t="s">
        <v>20</v>
      </c>
      <c r="B501" s="18" t="s">
        <v>119</v>
      </c>
      <c r="C501" s="15" t="s">
        <v>120</v>
      </c>
      <c r="D501" s="16" t="s">
        <v>243</v>
      </c>
      <c r="E501" s="17" t="s">
        <v>243</v>
      </c>
      <c r="F501" s="17" t="s">
        <v>243</v>
      </c>
      <c r="G501" s="17" t="s">
        <v>243</v>
      </c>
      <c r="H501" s="17" t="s">
        <v>243</v>
      </c>
      <c r="I501" s="17" t="s">
        <v>243</v>
      </c>
      <c r="J501" s="17" t="s">
        <v>243</v>
      </c>
      <c r="K501" s="17" t="s">
        <v>243</v>
      </c>
      <c r="L501" s="17" t="s">
        <v>243</v>
      </c>
      <c r="M501" s="17" t="s">
        <v>243</v>
      </c>
      <c r="N501" s="17" t="s">
        <v>243</v>
      </c>
      <c r="O501" s="17" t="s">
        <v>243</v>
      </c>
      <c r="P501" s="17" t="s">
        <v>243</v>
      </c>
      <c r="Q501" s="17" t="s">
        <v>243</v>
      </c>
      <c r="R501" s="17" t="s">
        <v>243</v>
      </c>
      <c r="S501" s="17" t="s">
        <v>243</v>
      </c>
      <c r="T501" s="17" t="s">
        <v>243</v>
      </c>
      <c r="U501" s="17" t="s">
        <v>243</v>
      </c>
      <c r="V501" s="17" t="s">
        <v>243</v>
      </c>
      <c r="W501" s="17" t="s">
        <v>243</v>
      </c>
      <c r="X501" s="17" t="s">
        <v>243</v>
      </c>
      <c r="Y501" s="17" t="s">
        <v>243</v>
      </c>
      <c r="Z501" s="17" t="s">
        <v>243</v>
      </c>
      <c r="AA501" s="17" t="s">
        <v>243</v>
      </c>
      <c r="AB501" s="17" t="s">
        <v>243</v>
      </c>
      <c r="AC501" s="15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1</v>
      </c>
    </row>
    <row r="502" spans="1:65">
      <c r="A502" s="30"/>
      <c r="B502" s="19" t="s">
        <v>244</v>
      </c>
      <c r="C502" s="9" t="s">
        <v>244</v>
      </c>
      <c r="D502" s="151" t="s">
        <v>246</v>
      </c>
      <c r="E502" s="152" t="s">
        <v>247</v>
      </c>
      <c r="F502" s="152" t="s">
        <v>248</v>
      </c>
      <c r="G502" s="152" t="s">
        <v>249</v>
      </c>
      <c r="H502" s="152" t="s">
        <v>250</v>
      </c>
      <c r="I502" s="152" t="s">
        <v>251</v>
      </c>
      <c r="J502" s="152" t="s">
        <v>252</v>
      </c>
      <c r="K502" s="152" t="s">
        <v>253</v>
      </c>
      <c r="L502" s="152" t="s">
        <v>254</v>
      </c>
      <c r="M502" s="152" t="s">
        <v>255</v>
      </c>
      <c r="N502" s="152" t="s">
        <v>256</v>
      </c>
      <c r="O502" s="152" t="s">
        <v>257</v>
      </c>
      <c r="P502" s="152" t="s">
        <v>259</v>
      </c>
      <c r="Q502" s="152" t="s">
        <v>260</v>
      </c>
      <c r="R502" s="152" t="s">
        <v>262</v>
      </c>
      <c r="S502" s="152" t="s">
        <v>263</v>
      </c>
      <c r="T502" s="152" t="s">
        <v>264</v>
      </c>
      <c r="U502" s="152" t="s">
        <v>265</v>
      </c>
      <c r="V502" s="152" t="s">
        <v>288</v>
      </c>
      <c r="W502" s="152" t="s">
        <v>266</v>
      </c>
      <c r="X502" s="152" t="s">
        <v>267</v>
      </c>
      <c r="Y502" s="152" t="s">
        <v>268</v>
      </c>
      <c r="Z502" s="152" t="s">
        <v>272</v>
      </c>
      <c r="AA502" s="152" t="s">
        <v>273</v>
      </c>
      <c r="AB502" s="152" t="s">
        <v>274</v>
      </c>
      <c r="AC502" s="15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 t="s">
        <v>3</v>
      </c>
    </row>
    <row r="503" spans="1:65">
      <c r="A503" s="30"/>
      <c r="B503" s="19"/>
      <c r="C503" s="9"/>
      <c r="D503" s="10" t="s">
        <v>290</v>
      </c>
      <c r="E503" s="11" t="s">
        <v>290</v>
      </c>
      <c r="F503" s="11" t="s">
        <v>290</v>
      </c>
      <c r="G503" s="11" t="s">
        <v>290</v>
      </c>
      <c r="H503" s="11" t="s">
        <v>290</v>
      </c>
      <c r="I503" s="11" t="s">
        <v>313</v>
      </c>
      <c r="J503" s="11" t="s">
        <v>313</v>
      </c>
      <c r="K503" s="11" t="s">
        <v>312</v>
      </c>
      <c r="L503" s="11" t="s">
        <v>290</v>
      </c>
      <c r="M503" s="11" t="s">
        <v>290</v>
      </c>
      <c r="N503" s="11" t="s">
        <v>312</v>
      </c>
      <c r="O503" s="11" t="s">
        <v>313</v>
      </c>
      <c r="P503" s="11" t="s">
        <v>312</v>
      </c>
      <c r="Q503" s="11" t="s">
        <v>290</v>
      </c>
      <c r="R503" s="11" t="s">
        <v>290</v>
      </c>
      <c r="S503" s="11" t="s">
        <v>290</v>
      </c>
      <c r="T503" s="11" t="s">
        <v>290</v>
      </c>
      <c r="U503" s="11" t="s">
        <v>290</v>
      </c>
      <c r="V503" s="11" t="s">
        <v>290</v>
      </c>
      <c r="W503" s="11" t="s">
        <v>290</v>
      </c>
      <c r="X503" s="11" t="s">
        <v>312</v>
      </c>
      <c r="Y503" s="11" t="s">
        <v>312</v>
      </c>
      <c r="Z503" s="11" t="s">
        <v>290</v>
      </c>
      <c r="AA503" s="11" t="s">
        <v>313</v>
      </c>
      <c r="AB503" s="11" t="s">
        <v>312</v>
      </c>
      <c r="AC503" s="15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28">
        <v>2</v>
      </c>
    </row>
    <row r="504" spans="1:65">
      <c r="A504" s="30"/>
      <c r="B504" s="19"/>
      <c r="C504" s="9"/>
      <c r="D504" s="26" t="s">
        <v>314</v>
      </c>
      <c r="E504" s="26" t="s">
        <v>125</v>
      </c>
      <c r="F504" s="26" t="s">
        <v>315</v>
      </c>
      <c r="G504" s="26" t="s">
        <v>315</v>
      </c>
      <c r="H504" s="26" t="s">
        <v>314</v>
      </c>
      <c r="I504" s="26" t="s">
        <v>314</v>
      </c>
      <c r="J504" s="26" t="s">
        <v>316</v>
      </c>
      <c r="K504" s="26" t="s">
        <v>317</v>
      </c>
      <c r="L504" s="26" t="s">
        <v>317</v>
      </c>
      <c r="M504" s="26" t="s">
        <v>318</v>
      </c>
      <c r="N504" s="26" t="s">
        <v>317</v>
      </c>
      <c r="O504" s="26" t="s">
        <v>316</v>
      </c>
      <c r="P504" s="26" t="s">
        <v>314</v>
      </c>
      <c r="Q504" s="26" t="s">
        <v>316</v>
      </c>
      <c r="R504" s="26" t="s">
        <v>314</v>
      </c>
      <c r="S504" s="26" t="s">
        <v>314</v>
      </c>
      <c r="T504" s="26" t="s">
        <v>314</v>
      </c>
      <c r="U504" s="26" t="s">
        <v>314</v>
      </c>
      <c r="V504" s="26" t="s">
        <v>314</v>
      </c>
      <c r="W504" s="26" t="s">
        <v>318</v>
      </c>
      <c r="X504" s="26" t="s">
        <v>316</v>
      </c>
      <c r="Y504" s="26" t="s">
        <v>316</v>
      </c>
      <c r="Z504" s="26" t="s">
        <v>314</v>
      </c>
      <c r="AA504" s="26" t="s">
        <v>279</v>
      </c>
      <c r="AB504" s="26" t="s">
        <v>316</v>
      </c>
      <c r="AC504" s="15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28">
        <v>3</v>
      </c>
    </row>
    <row r="505" spans="1:65">
      <c r="A505" s="30"/>
      <c r="B505" s="18">
        <v>1</v>
      </c>
      <c r="C505" s="14">
        <v>1</v>
      </c>
      <c r="D505" s="21">
        <v>6.5</v>
      </c>
      <c r="E505" s="21">
        <v>7.8</v>
      </c>
      <c r="F505" s="21">
        <v>7.0628489945717901</v>
      </c>
      <c r="G505" s="21">
        <v>6.1</v>
      </c>
      <c r="H505" s="21">
        <v>7.2</v>
      </c>
      <c r="I505" s="154">
        <v>6</v>
      </c>
      <c r="J505" s="21">
        <v>7.5</v>
      </c>
      <c r="K505" s="21">
        <v>8.4</v>
      </c>
      <c r="L505" s="21">
        <v>7.7000000000000011</v>
      </c>
      <c r="M505" s="157">
        <v>5.7</v>
      </c>
      <c r="N505" s="21">
        <v>7.7057225738766597</v>
      </c>
      <c r="O505" s="21">
        <v>5.93</v>
      </c>
      <c r="P505" s="21">
        <v>7.8</v>
      </c>
      <c r="Q505" s="21">
        <v>6.4528879999999997</v>
      </c>
      <c r="R505" s="21">
        <v>7.7000000000000011</v>
      </c>
      <c r="S505" s="21">
        <v>7.3</v>
      </c>
      <c r="T505" s="21">
        <v>7.1</v>
      </c>
      <c r="U505" s="21">
        <v>7.8</v>
      </c>
      <c r="V505" s="21">
        <v>7.2</v>
      </c>
      <c r="W505" s="21">
        <v>7.4</v>
      </c>
      <c r="X505" s="21">
        <v>7.1</v>
      </c>
      <c r="Y505" s="154">
        <v>8</v>
      </c>
      <c r="Z505" s="21">
        <v>7.18</v>
      </c>
      <c r="AA505" s="154" t="s">
        <v>97</v>
      </c>
      <c r="AB505" s="21">
        <v>6.88</v>
      </c>
      <c r="AC505" s="15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28">
        <v>1</v>
      </c>
    </row>
    <row r="506" spans="1:65">
      <c r="A506" s="30"/>
      <c r="B506" s="19">
        <v>1</v>
      </c>
      <c r="C506" s="9">
        <v>2</v>
      </c>
      <c r="D506" s="11">
        <v>6.8</v>
      </c>
      <c r="E506" s="11">
        <v>7.7000000000000011</v>
      </c>
      <c r="F506" s="11">
        <v>6.9073078068667595</v>
      </c>
      <c r="G506" s="11">
        <v>5.7</v>
      </c>
      <c r="H506" s="156">
        <v>8.1999999999999993</v>
      </c>
      <c r="I506" s="155">
        <v>7</v>
      </c>
      <c r="J506" s="11">
        <v>7.1</v>
      </c>
      <c r="K506" s="11">
        <v>8.4</v>
      </c>
      <c r="L506" s="11">
        <v>7.5</v>
      </c>
      <c r="M506" s="11">
        <v>7.1</v>
      </c>
      <c r="N506" s="11">
        <v>7.4587341646062404</v>
      </c>
      <c r="O506" s="11">
        <v>5.99</v>
      </c>
      <c r="P506" s="11">
        <v>8</v>
      </c>
      <c r="Q506" s="11">
        <v>6.3527079999999998</v>
      </c>
      <c r="R506" s="11">
        <v>8</v>
      </c>
      <c r="S506" s="11">
        <v>7.1</v>
      </c>
      <c r="T506" s="11">
        <v>7.3</v>
      </c>
      <c r="U506" s="11">
        <v>7.5</v>
      </c>
      <c r="V506" s="11">
        <v>7.3</v>
      </c>
      <c r="W506" s="11">
        <v>7.4</v>
      </c>
      <c r="X506" s="11">
        <v>7.4</v>
      </c>
      <c r="Y506" s="155">
        <v>8</v>
      </c>
      <c r="Z506" s="11">
        <v>7</v>
      </c>
      <c r="AA506" s="155" t="s">
        <v>97</v>
      </c>
      <c r="AB506" s="11">
        <v>6.52</v>
      </c>
      <c r="AC506" s="15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14</v>
      </c>
    </row>
    <row r="507" spans="1:65">
      <c r="A507" s="30"/>
      <c r="B507" s="19">
        <v>1</v>
      </c>
      <c r="C507" s="9">
        <v>3</v>
      </c>
      <c r="D507" s="11">
        <v>7.2</v>
      </c>
      <c r="E507" s="11">
        <v>7.9</v>
      </c>
      <c r="F507" s="11">
        <v>7.1091238311676728</v>
      </c>
      <c r="G507" s="11">
        <v>5.6</v>
      </c>
      <c r="H507" s="11">
        <v>7.5</v>
      </c>
      <c r="I507" s="155">
        <v>7</v>
      </c>
      <c r="J507" s="11">
        <v>7.1</v>
      </c>
      <c r="K507" s="11">
        <v>8.5</v>
      </c>
      <c r="L507" s="11">
        <v>7.8</v>
      </c>
      <c r="M507" s="11">
        <v>6.9</v>
      </c>
      <c r="N507" s="11">
        <v>7.5173650285983902</v>
      </c>
      <c r="O507" s="11">
        <v>5.85</v>
      </c>
      <c r="P507" s="11">
        <v>8.1</v>
      </c>
      <c r="Q507" s="11">
        <v>6.5238799999999992</v>
      </c>
      <c r="R507" s="11">
        <v>7.8</v>
      </c>
      <c r="S507" s="11">
        <v>7.4</v>
      </c>
      <c r="T507" s="11">
        <v>7.3</v>
      </c>
      <c r="U507" s="11">
        <v>7.6</v>
      </c>
      <c r="V507" s="11">
        <v>7.3</v>
      </c>
      <c r="W507" s="11">
        <v>7.3</v>
      </c>
      <c r="X507" s="11">
        <v>7.2</v>
      </c>
      <c r="Y507" s="155">
        <v>8</v>
      </c>
      <c r="Z507" s="11">
        <v>6.79</v>
      </c>
      <c r="AA507" s="155" t="s">
        <v>97</v>
      </c>
      <c r="AB507" s="11">
        <v>6.62</v>
      </c>
      <c r="AC507" s="15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>
        <v>16</v>
      </c>
    </row>
    <row r="508" spans="1:65">
      <c r="A508" s="30"/>
      <c r="B508" s="19">
        <v>1</v>
      </c>
      <c r="C508" s="9">
        <v>4</v>
      </c>
      <c r="D508" s="11">
        <v>6.5</v>
      </c>
      <c r="E508" s="11">
        <v>7.7000000000000011</v>
      </c>
      <c r="F508" s="11">
        <v>7.170796000618461</v>
      </c>
      <c r="G508" s="11">
        <v>5.9</v>
      </c>
      <c r="H508" s="11">
        <v>7.3</v>
      </c>
      <c r="I508" s="155">
        <v>7</v>
      </c>
      <c r="J508" s="11">
        <v>7.1</v>
      </c>
      <c r="K508" s="11">
        <v>8.5</v>
      </c>
      <c r="L508" s="11">
        <v>8</v>
      </c>
      <c r="M508" s="11">
        <v>6.8</v>
      </c>
      <c r="N508" s="11">
        <v>7.9727795966781487</v>
      </c>
      <c r="O508" s="11">
        <v>5.96</v>
      </c>
      <c r="P508" s="11">
        <v>8</v>
      </c>
      <c r="Q508" s="11">
        <v>6.4213359999999993</v>
      </c>
      <c r="R508" s="11">
        <v>7.6</v>
      </c>
      <c r="S508" s="11">
        <v>7.2</v>
      </c>
      <c r="T508" s="11">
        <v>7.2</v>
      </c>
      <c r="U508" s="11">
        <v>7.7000000000000011</v>
      </c>
      <c r="V508" s="11">
        <v>7.3</v>
      </c>
      <c r="W508" s="156">
        <v>8</v>
      </c>
      <c r="X508" s="11">
        <v>7.4</v>
      </c>
      <c r="Y508" s="155">
        <v>7</v>
      </c>
      <c r="Z508" s="11">
        <v>6.76</v>
      </c>
      <c r="AA508" s="155" t="s">
        <v>97</v>
      </c>
      <c r="AB508" s="11">
        <v>6.73</v>
      </c>
      <c r="AC508" s="15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7.1885646435464201</v>
      </c>
    </row>
    <row r="509" spans="1:65">
      <c r="A509" s="30"/>
      <c r="B509" s="19">
        <v>1</v>
      </c>
      <c r="C509" s="9">
        <v>5</v>
      </c>
      <c r="D509" s="11">
        <v>7</v>
      </c>
      <c r="E509" s="11">
        <v>7.8</v>
      </c>
      <c r="F509" s="11">
        <v>6.9791505271634211</v>
      </c>
      <c r="G509" s="11">
        <v>6</v>
      </c>
      <c r="H509" s="11">
        <v>7.3</v>
      </c>
      <c r="I509" s="155">
        <v>6</v>
      </c>
      <c r="J509" s="11">
        <v>7.4</v>
      </c>
      <c r="K509" s="11">
        <v>8.4</v>
      </c>
      <c r="L509" s="11">
        <v>7.7000000000000011</v>
      </c>
      <c r="M509" s="11">
        <v>7.3</v>
      </c>
      <c r="N509" s="11">
        <v>7.3375213987750501</v>
      </c>
      <c r="O509" s="11">
        <v>5.92</v>
      </c>
      <c r="P509" s="11">
        <v>7.4</v>
      </c>
      <c r="Q509" s="11">
        <v>6.4313119999999993</v>
      </c>
      <c r="R509" s="11">
        <v>8.1</v>
      </c>
      <c r="S509" s="11">
        <v>6.9</v>
      </c>
      <c r="T509" s="11">
        <v>7.2</v>
      </c>
      <c r="U509" s="11">
        <v>7.5</v>
      </c>
      <c r="V509" s="11">
        <v>7.3</v>
      </c>
      <c r="W509" s="11">
        <v>7.6</v>
      </c>
      <c r="X509" s="11">
        <v>6.9</v>
      </c>
      <c r="Y509" s="155">
        <v>8</v>
      </c>
      <c r="Z509" s="11">
        <v>6.94</v>
      </c>
      <c r="AA509" s="155" t="s">
        <v>97</v>
      </c>
      <c r="AB509" s="11">
        <v>6.43</v>
      </c>
      <c r="AC509" s="15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92</v>
      </c>
    </row>
    <row r="510" spans="1:65">
      <c r="A510" s="30"/>
      <c r="B510" s="19">
        <v>1</v>
      </c>
      <c r="C510" s="9">
        <v>6</v>
      </c>
      <c r="D510" s="11">
        <v>6.8</v>
      </c>
      <c r="E510" s="11">
        <v>7.7000000000000011</v>
      </c>
      <c r="F510" s="11">
        <v>7.0528830352956007</v>
      </c>
      <c r="G510" s="11">
        <v>5.8</v>
      </c>
      <c r="H510" s="11">
        <v>7.1</v>
      </c>
      <c r="I510" s="155">
        <v>6</v>
      </c>
      <c r="J510" s="11">
        <v>7.2</v>
      </c>
      <c r="K510" s="11">
        <v>8.5</v>
      </c>
      <c r="L510" s="11">
        <v>7.8</v>
      </c>
      <c r="M510" s="11"/>
      <c r="N510" s="11">
        <v>8.0417239899091495</v>
      </c>
      <c r="O510" s="11">
        <v>5.75</v>
      </c>
      <c r="P510" s="11">
        <v>7.8</v>
      </c>
      <c r="Q510" s="11">
        <v>6.3024519999999997</v>
      </c>
      <c r="R510" s="11">
        <v>7.6</v>
      </c>
      <c r="S510" s="11">
        <v>7.1</v>
      </c>
      <c r="T510" s="11">
        <v>7.3</v>
      </c>
      <c r="U510" s="11">
        <v>8</v>
      </c>
      <c r="V510" s="156">
        <v>7</v>
      </c>
      <c r="W510" s="11">
        <v>7.3</v>
      </c>
      <c r="X510" s="11">
        <v>6.5</v>
      </c>
      <c r="Y510" s="155">
        <v>7</v>
      </c>
      <c r="Z510" s="11">
        <v>6.93</v>
      </c>
      <c r="AA510" s="155" t="s">
        <v>97</v>
      </c>
      <c r="AB510" s="11">
        <v>6</v>
      </c>
      <c r="AC510" s="15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6"/>
    </row>
    <row r="511" spans="1:65">
      <c r="A511" s="30"/>
      <c r="B511" s="20" t="s">
        <v>282</v>
      </c>
      <c r="C511" s="12"/>
      <c r="D511" s="22">
        <v>6.8</v>
      </c>
      <c r="E511" s="22">
        <v>7.7666666666666666</v>
      </c>
      <c r="F511" s="22">
        <v>7.0470183659472836</v>
      </c>
      <c r="G511" s="22">
        <v>5.8499999999999988</v>
      </c>
      <c r="H511" s="22">
        <v>7.4333333333333336</v>
      </c>
      <c r="I511" s="22">
        <v>6.5</v>
      </c>
      <c r="J511" s="22">
        <v>7.2333333333333334</v>
      </c>
      <c r="K511" s="22">
        <v>8.4499999999999993</v>
      </c>
      <c r="L511" s="22">
        <v>7.75</v>
      </c>
      <c r="M511" s="22">
        <v>6.7600000000000007</v>
      </c>
      <c r="N511" s="22">
        <v>7.6723077920739406</v>
      </c>
      <c r="O511" s="22">
        <v>5.8999999999999995</v>
      </c>
      <c r="P511" s="22">
        <v>7.8499999999999988</v>
      </c>
      <c r="Q511" s="22">
        <v>6.4140960000000007</v>
      </c>
      <c r="R511" s="22">
        <v>7.8000000000000007</v>
      </c>
      <c r="S511" s="22">
        <v>7.166666666666667</v>
      </c>
      <c r="T511" s="22">
        <v>7.2333333333333334</v>
      </c>
      <c r="U511" s="22">
        <v>7.6833333333333336</v>
      </c>
      <c r="V511" s="22">
        <v>7.2333333333333334</v>
      </c>
      <c r="W511" s="22">
        <v>7.5</v>
      </c>
      <c r="X511" s="22">
        <v>7.083333333333333</v>
      </c>
      <c r="Y511" s="22">
        <v>7.666666666666667</v>
      </c>
      <c r="Z511" s="22">
        <v>6.9333333333333327</v>
      </c>
      <c r="AA511" s="22" t="s">
        <v>825</v>
      </c>
      <c r="AB511" s="22">
        <v>6.53</v>
      </c>
      <c r="AC511" s="15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6"/>
    </row>
    <row r="512" spans="1:65">
      <c r="A512" s="30"/>
      <c r="B512" s="3" t="s">
        <v>283</v>
      </c>
      <c r="C512" s="29"/>
      <c r="D512" s="11">
        <v>6.8</v>
      </c>
      <c r="E512" s="11">
        <v>7.75</v>
      </c>
      <c r="F512" s="11">
        <v>7.0578660149336958</v>
      </c>
      <c r="G512" s="11">
        <v>5.85</v>
      </c>
      <c r="H512" s="11">
        <v>7.3</v>
      </c>
      <c r="I512" s="11">
        <v>6.5</v>
      </c>
      <c r="J512" s="11">
        <v>7.15</v>
      </c>
      <c r="K512" s="11">
        <v>8.4499999999999993</v>
      </c>
      <c r="L512" s="11">
        <v>7.75</v>
      </c>
      <c r="M512" s="11">
        <v>6.9</v>
      </c>
      <c r="N512" s="11">
        <v>7.6115438012375254</v>
      </c>
      <c r="O512" s="11">
        <v>5.9249999999999998</v>
      </c>
      <c r="P512" s="11">
        <v>7.9</v>
      </c>
      <c r="Q512" s="11">
        <v>6.4263239999999993</v>
      </c>
      <c r="R512" s="11">
        <v>7.75</v>
      </c>
      <c r="S512" s="11">
        <v>7.15</v>
      </c>
      <c r="T512" s="11">
        <v>7.25</v>
      </c>
      <c r="U512" s="11">
        <v>7.65</v>
      </c>
      <c r="V512" s="11">
        <v>7.3</v>
      </c>
      <c r="W512" s="11">
        <v>7.4</v>
      </c>
      <c r="X512" s="11">
        <v>7.15</v>
      </c>
      <c r="Y512" s="11">
        <v>8</v>
      </c>
      <c r="Z512" s="11">
        <v>6.9350000000000005</v>
      </c>
      <c r="AA512" s="11" t="s">
        <v>825</v>
      </c>
      <c r="AB512" s="11">
        <v>6.57</v>
      </c>
      <c r="AC512" s="15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6"/>
    </row>
    <row r="513" spans="1:65">
      <c r="A513" s="30"/>
      <c r="B513" s="3" t="s">
        <v>284</v>
      </c>
      <c r="C513" s="29"/>
      <c r="D513" s="23">
        <v>0.2756809750418045</v>
      </c>
      <c r="E513" s="23">
        <v>8.1649658092772165E-2</v>
      </c>
      <c r="F513" s="23">
        <v>9.3368173018464409E-2</v>
      </c>
      <c r="G513" s="23">
        <v>0.18708286933869708</v>
      </c>
      <c r="H513" s="23">
        <v>0.39832984656772391</v>
      </c>
      <c r="I513" s="23">
        <v>0.54772255750516607</v>
      </c>
      <c r="J513" s="23">
        <v>0.17511900715418285</v>
      </c>
      <c r="K513" s="23">
        <v>5.4772255750516419E-2</v>
      </c>
      <c r="L513" s="23">
        <v>0.16431676725154967</v>
      </c>
      <c r="M513" s="23">
        <v>0.62289646009589728</v>
      </c>
      <c r="N513" s="23">
        <v>0.28620659100352203</v>
      </c>
      <c r="O513" s="23">
        <v>8.7177978870813522E-2</v>
      </c>
      <c r="P513" s="23">
        <v>0.25099800796022248</v>
      </c>
      <c r="Q513" s="23">
        <v>7.7638937983462733E-2</v>
      </c>
      <c r="R513" s="23">
        <v>0.20976176963403023</v>
      </c>
      <c r="S513" s="23">
        <v>0.17511900715418266</v>
      </c>
      <c r="T513" s="23">
        <v>8.1649658092772609E-2</v>
      </c>
      <c r="U513" s="23">
        <v>0.19407902170679517</v>
      </c>
      <c r="V513" s="23">
        <v>0.12110601416389957</v>
      </c>
      <c r="W513" s="23">
        <v>0.26832815729997478</v>
      </c>
      <c r="X513" s="23">
        <v>0.34302575219167836</v>
      </c>
      <c r="Y513" s="23">
        <v>0.51639777949432231</v>
      </c>
      <c r="Z513" s="23">
        <v>0.15227168701589489</v>
      </c>
      <c r="AA513" s="23" t="s">
        <v>825</v>
      </c>
      <c r="AB513" s="23">
        <v>0.30384206423732718</v>
      </c>
      <c r="AC513" s="212"/>
      <c r="AD513" s="213"/>
      <c r="AE513" s="213"/>
      <c r="AF513" s="213"/>
      <c r="AG513" s="213"/>
      <c r="AH513" s="213"/>
      <c r="AI513" s="213"/>
      <c r="AJ513" s="213"/>
      <c r="AK513" s="213"/>
      <c r="AL513" s="213"/>
      <c r="AM513" s="213"/>
      <c r="AN513" s="213"/>
      <c r="AO513" s="213"/>
      <c r="AP513" s="213"/>
      <c r="AQ513" s="213"/>
      <c r="AR513" s="213"/>
      <c r="AS513" s="213"/>
      <c r="AT513" s="213"/>
      <c r="AU513" s="213"/>
      <c r="AV513" s="213"/>
      <c r="AW513" s="213"/>
      <c r="AX513" s="213"/>
      <c r="AY513" s="213"/>
      <c r="AZ513" s="213"/>
      <c r="BA513" s="213"/>
      <c r="BB513" s="213"/>
      <c r="BC513" s="213"/>
      <c r="BD513" s="213"/>
      <c r="BE513" s="213"/>
      <c r="BF513" s="213"/>
      <c r="BG513" s="213"/>
      <c r="BH513" s="213"/>
      <c r="BI513" s="213"/>
      <c r="BJ513" s="213"/>
      <c r="BK513" s="213"/>
      <c r="BL513" s="213"/>
      <c r="BM513" s="57"/>
    </row>
    <row r="514" spans="1:65">
      <c r="A514" s="30"/>
      <c r="B514" s="3" t="s">
        <v>87</v>
      </c>
      <c r="C514" s="29"/>
      <c r="D514" s="13">
        <v>4.0541319859088897E-2</v>
      </c>
      <c r="E514" s="13">
        <v>1.0512831514090836E-2</v>
      </c>
      <c r="F514" s="13">
        <v>1.3249315975908281E-2</v>
      </c>
      <c r="G514" s="13">
        <v>3.1979977664734552E-2</v>
      </c>
      <c r="H514" s="13">
        <v>5.3586974874581687E-2</v>
      </c>
      <c r="I514" s="13">
        <v>8.4265008846948625E-2</v>
      </c>
      <c r="J514" s="13">
        <v>2.4210000989057536E-2</v>
      </c>
      <c r="K514" s="13">
        <v>6.4819237574575651E-3</v>
      </c>
      <c r="L514" s="13">
        <v>2.120216351632899E-2</v>
      </c>
      <c r="M514" s="13">
        <v>9.2144446759748103E-2</v>
      </c>
      <c r="N514" s="13">
        <v>3.7303846347144017E-2</v>
      </c>
      <c r="O514" s="13">
        <v>1.4775928622171785E-2</v>
      </c>
      <c r="P514" s="13">
        <v>3.1974268529964656E-2</v>
      </c>
      <c r="Q514" s="13">
        <v>1.2104424065910882E-2</v>
      </c>
      <c r="R514" s="13">
        <v>2.6892534568465413E-2</v>
      </c>
      <c r="S514" s="13">
        <v>2.4435210300583626E-2</v>
      </c>
      <c r="T514" s="13">
        <v>1.1287971164899439E-2</v>
      </c>
      <c r="U514" s="13">
        <v>2.5259742521491779E-2</v>
      </c>
      <c r="V514" s="13">
        <v>1.6742766935101322E-2</v>
      </c>
      <c r="W514" s="13">
        <v>3.5777087639996638E-2</v>
      </c>
      <c r="X514" s="13">
        <v>4.8427165015295773E-2</v>
      </c>
      <c r="Y514" s="13">
        <v>6.7356232107955077E-2</v>
      </c>
      <c r="Z514" s="13">
        <v>2.1962262550369458E-2</v>
      </c>
      <c r="AA514" s="13" t="s">
        <v>825</v>
      </c>
      <c r="AB514" s="13">
        <v>4.653017829055546E-2</v>
      </c>
      <c r="AC514" s="15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56"/>
    </row>
    <row r="515" spans="1:65">
      <c r="A515" s="30"/>
      <c r="B515" s="3" t="s">
        <v>285</v>
      </c>
      <c r="C515" s="29"/>
      <c r="D515" s="13">
        <v>-5.4053161210041667E-2</v>
      </c>
      <c r="E515" s="13">
        <v>8.041967371598191E-2</v>
      </c>
      <c r="F515" s="13">
        <v>-1.9690478505498432E-2</v>
      </c>
      <c r="G515" s="13">
        <v>-0.18620749898216837</v>
      </c>
      <c r="H515" s="13">
        <v>3.404973063804273E-2</v>
      </c>
      <c r="I515" s="13">
        <v>-9.5786109980186884E-2</v>
      </c>
      <c r="J515" s="13">
        <v>6.2277647912791778E-3</v>
      </c>
      <c r="K515" s="13">
        <v>0.17547805702575703</v>
      </c>
      <c r="L515" s="13">
        <v>7.8101176562084929E-2</v>
      </c>
      <c r="M515" s="13">
        <v>-5.96175543793942E-2</v>
      </c>
      <c r="N515" s="13">
        <v>6.7293426784692523E-2</v>
      </c>
      <c r="O515" s="13">
        <v>-0.17925200752047732</v>
      </c>
      <c r="P515" s="13">
        <v>9.2012159485466372E-2</v>
      </c>
      <c r="Q515" s="13">
        <v>-0.10773620075068857</v>
      </c>
      <c r="R515" s="13">
        <v>8.5056668023775872E-2</v>
      </c>
      <c r="S515" s="13">
        <v>-3.0462238243085249E-3</v>
      </c>
      <c r="T515" s="13">
        <v>6.2277647912791778E-3</v>
      </c>
      <c r="U515" s="13">
        <v>6.8827187946497004E-2</v>
      </c>
      <c r="V515" s="13">
        <v>6.2277647912791778E-3</v>
      </c>
      <c r="W515" s="13">
        <v>4.3323719253630655E-2</v>
      </c>
      <c r="X515" s="13">
        <v>-1.4638709593793431E-2</v>
      </c>
      <c r="Y515" s="13">
        <v>6.6508690792600245E-2</v>
      </c>
      <c r="Z515" s="13">
        <v>-3.5505183978866039E-2</v>
      </c>
      <c r="AA515" s="13" t="s">
        <v>825</v>
      </c>
      <c r="AB515" s="13">
        <v>-9.1612815103172318E-2</v>
      </c>
      <c r="AC515" s="15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6"/>
    </row>
    <row r="516" spans="1:65">
      <c r="A516" s="30"/>
      <c r="B516" s="46" t="s">
        <v>286</v>
      </c>
      <c r="C516" s="47"/>
      <c r="D516" s="45">
        <v>0.65</v>
      </c>
      <c r="E516" s="45">
        <v>0.8</v>
      </c>
      <c r="F516" s="45">
        <v>0.28000000000000003</v>
      </c>
      <c r="G516" s="45">
        <v>2.0699999999999998</v>
      </c>
      <c r="H516" s="45">
        <v>0.3</v>
      </c>
      <c r="I516" s="45" t="s">
        <v>287</v>
      </c>
      <c r="J516" s="45">
        <v>0</v>
      </c>
      <c r="K516" s="45">
        <v>1.82</v>
      </c>
      <c r="L516" s="45">
        <v>0.77</v>
      </c>
      <c r="M516" s="45">
        <v>0.71</v>
      </c>
      <c r="N516" s="45">
        <v>0.66</v>
      </c>
      <c r="O516" s="45">
        <v>2</v>
      </c>
      <c r="P516" s="45">
        <v>0.92</v>
      </c>
      <c r="Q516" s="45">
        <v>1.23</v>
      </c>
      <c r="R516" s="45">
        <v>0.85</v>
      </c>
      <c r="S516" s="45">
        <v>0.1</v>
      </c>
      <c r="T516" s="45">
        <v>0</v>
      </c>
      <c r="U516" s="45">
        <v>0.67</v>
      </c>
      <c r="V516" s="45">
        <v>0</v>
      </c>
      <c r="W516" s="45">
        <v>0.4</v>
      </c>
      <c r="X516" s="45">
        <v>0.22</v>
      </c>
      <c r="Y516" s="45" t="s">
        <v>287</v>
      </c>
      <c r="Z516" s="45">
        <v>0.45</v>
      </c>
      <c r="AA516" s="45">
        <v>3.35</v>
      </c>
      <c r="AB516" s="45">
        <v>1.05</v>
      </c>
      <c r="AC516" s="15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6"/>
    </row>
    <row r="517" spans="1:65">
      <c r="B517" s="31" t="s">
        <v>329</v>
      </c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BM517" s="56"/>
    </row>
    <row r="518" spans="1:65">
      <c r="BM518" s="56"/>
    </row>
    <row r="519" spans="1:65" ht="15">
      <c r="B519" s="8" t="s">
        <v>598</v>
      </c>
      <c r="BM519" s="28" t="s">
        <v>67</v>
      </c>
    </row>
    <row r="520" spans="1:65" ht="15">
      <c r="A520" s="25" t="s">
        <v>23</v>
      </c>
      <c r="B520" s="18" t="s">
        <v>119</v>
      </c>
      <c r="C520" s="15" t="s">
        <v>120</v>
      </c>
      <c r="D520" s="16" t="s">
        <v>243</v>
      </c>
      <c r="E520" s="17" t="s">
        <v>243</v>
      </c>
      <c r="F520" s="17" t="s">
        <v>243</v>
      </c>
      <c r="G520" s="17" t="s">
        <v>243</v>
      </c>
      <c r="H520" s="17" t="s">
        <v>243</v>
      </c>
      <c r="I520" s="17" t="s">
        <v>243</v>
      </c>
      <c r="J520" s="17" t="s">
        <v>243</v>
      </c>
      <c r="K520" s="17" t="s">
        <v>243</v>
      </c>
      <c r="L520" s="17" t="s">
        <v>243</v>
      </c>
      <c r="M520" s="17" t="s">
        <v>243</v>
      </c>
      <c r="N520" s="17" t="s">
        <v>243</v>
      </c>
      <c r="O520" s="15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244</v>
      </c>
      <c r="C521" s="9" t="s">
        <v>244</v>
      </c>
      <c r="D521" s="151" t="s">
        <v>247</v>
      </c>
      <c r="E521" s="152" t="s">
        <v>248</v>
      </c>
      <c r="F521" s="152" t="s">
        <v>252</v>
      </c>
      <c r="G521" s="152" t="s">
        <v>254</v>
      </c>
      <c r="H521" s="152" t="s">
        <v>255</v>
      </c>
      <c r="I521" s="152" t="s">
        <v>259</v>
      </c>
      <c r="J521" s="152" t="s">
        <v>260</v>
      </c>
      <c r="K521" s="152" t="s">
        <v>266</v>
      </c>
      <c r="L521" s="152" t="s">
        <v>268</v>
      </c>
      <c r="M521" s="152" t="s">
        <v>273</v>
      </c>
      <c r="N521" s="152" t="s">
        <v>274</v>
      </c>
      <c r="O521" s="15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290</v>
      </c>
      <c r="E522" s="11" t="s">
        <v>290</v>
      </c>
      <c r="F522" s="11" t="s">
        <v>290</v>
      </c>
      <c r="G522" s="11" t="s">
        <v>290</v>
      </c>
      <c r="H522" s="11" t="s">
        <v>290</v>
      </c>
      <c r="I522" s="11" t="s">
        <v>312</v>
      </c>
      <c r="J522" s="11" t="s">
        <v>290</v>
      </c>
      <c r="K522" s="11" t="s">
        <v>290</v>
      </c>
      <c r="L522" s="11" t="s">
        <v>312</v>
      </c>
      <c r="M522" s="11" t="s">
        <v>290</v>
      </c>
      <c r="N522" s="11" t="s">
        <v>312</v>
      </c>
      <c r="O522" s="15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 t="s">
        <v>125</v>
      </c>
      <c r="E523" s="26" t="s">
        <v>315</v>
      </c>
      <c r="F523" s="26" t="s">
        <v>316</v>
      </c>
      <c r="G523" s="26" t="s">
        <v>317</v>
      </c>
      <c r="H523" s="26" t="s">
        <v>318</v>
      </c>
      <c r="I523" s="26" t="s">
        <v>314</v>
      </c>
      <c r="J523" s="26" t="s">
        <v>316</v>
      </c>
      <c r="K523" s="26" t="s">
        <v>318</v>
      </c>
      <c r="L523" s="26" t="s">
        <v>316</v>
      </c>
      <c r="M523" s="26" t="s">
        <v>279</v>
      </c>
      <c r="N523" s="26" t="s">
        <v>316</v>
      </c>
      <c r="O523" s="15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3</v>
      </c>
    </row>
    <row r="524" spans="1:65">
      <c r="A524" s="30"/>
      <c r="B524" s="18">
        <v>1</v>
      </c>
      <c r="C524" s="14">
        <v>1</v>
      </c>
      <c r="D524" s="21">
        <v>0.107</v>
      </c>
      <c r="E524" s="21">
        <v>0.10366963679894634</v>
      </c>
      <c r="F524" s="21">
        <v>0.11</v>
      </c>
      <c r="G524" s="154" t="s">
        <v>110</v>
      </c>
      <c r="H524" s="21">
        <v>0.09</v>
      </c>
      <c r="I524" s="154">
        <v>0.1</v>
      </c>
      <c r="J524" s="154" t="s">
        <v>113</v>
      </c>
      <c r="K524" s="21">
        <v>0.1</v>
      </c>
      <c r="L524" s="21">
        <v>0.1</v>
      </c>
      <c r="M524" s="21">
        <v>0.125</v>
      </c>
      <c r="N524" s="21">
        <v>0.11</v>
      </c>
      <c r="O524" s="15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0.105</v>
      </c>
      <c r="E525" s="11">
        <v>0.10559813243835631</v>
      </c>
      <c r="F525" s="11">
        <v>0.12</v>
      </c>
      <c r="G525" s="155" t="s">
        <v>110</v>
      </c>
      <c r="H525" s="11">
        <v>0.11</v>
      </c>
      <c r="I525" s="155">
        <v>0.1</v>
      </c>
      <c r="J525" s="155" t="s">
        <v>113</v>
      </c>
      <c r="K525" s="11">
        <v>0.09</v>
      </c>
      <c r="L525" s="11">
        <v>0.09</v>
      </c>
      <c r="M525" s="11">
        <v>0.11499999999999999</v>
      </c>
      <c r="N525" s="11">
        <v>0.11</v>
      </c>
      <c r="O525" s="15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15</v>
      </c>
    </row>
    <row r="526" spans="1:65">
      <c r="A526" s="30"/>
      <c r="B526" s="19">
        <v>1</v>
      </c>
      <c r="C526" s="9">
        <v>3</v>
      </c>
      <c r="D526" s="11">
        <v>0.109</v>
      </c>
      <c r="E526" s="11">
        <v>0.10063705128646669</v>
      </c>
      <c r="F526" s="11">
        <v>0.11</v>
      </c>
      <c r="G526" s="155" t="s">
        <v>110</v>
      </c>
      <c r="H526" s="11">
        <v>0.11</v>
      </c>
      <c r="I526" s="155">
        <v>0.1</v>
      </c>
      <c r="J526" s="155" t="s">
        <v>113</v>
      </c>
      <c r="K526" s="11">
        <v>0.09</v>
      </c>
      <c r="L526" s="11">
        <v>0.1</v>
      </c>
      <c r="M526" s="11">
        <v>0.11499999999999999</v>
      </c>
      <c r="N526" s="11">
        <v>0.11</v>
      </c>
      <c r="O526" s="15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19">
        <v>1</v>
      </c>
      <c r="C527" s="9">
        <v>4</v>
      </c>
      <c r="D527" s="11">
        <v>0.104</v>
      </c>
      <c r="E527" s="11">
        <v>0.10389240478812349</v>
      </c>
      <c r="F527" s="11">
        <v>0.11</v>
      </c>
      <c r="G527" s="155" t="s">
        <v>110</v>
      </c>
      <c r="H527" s="11">
        <v>0.11</v>
      </c>
      <c r="I527" s="155">
        <v>0.1</v>
      </c>
      <c r="J527" s="155" t="s">
        <v>113</v>
      </c>
      <c r="K527" s="11">
        <v>0.1</v>
      </c>
      <c r="L527" s="11">
        <v>0.1</v>
      </c>
      <c r="M527" s="11">
        <v>0.12</v>
      </c>
      <c r="N527" s="11">
        <v>0.1</v>
      </c>
      <c r="O527" s="15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0.10549558120747117</v>
      </c>
    </row>
    <row r="528" spans="1:65">
      <c r="A528" s="30"/>
      <c r="B528" s="19">
        <v>1</v>
      </c>
      <c r="C528" s="9">
        <v>5</v>
      </c>
      <c r="D528" s="11">
        <v>0.10199999999999999</v>
      </c>
      <c r="E528" s="11">
        <v>0.10490304389723543</v>
      </c>
      <c r="F528" s="11">
        <v>0.11</v>
      </c>
      <c r="G528" s="155" t="s">
        <v>110</v>
      </c>
      <c r="H528" s="11">
        <v>0.11</v>
      </c>
      <c r="I528" s="155">
        <v>0.1</v>
      </c>
      <c r="J528" s="155" t="s">
        <v>113</v>
      </c>
      <c r="K528" s="11">
        <v>0.09</v>
      </c>
      <c r="L528" s="11">
        <v>0.1</v>
      </c>
      <c r="M528" s="11">
        <v>0.12</v>
      </c>
      <c r="N528" s="11">
        <v>0.11</v>
      </c>
      <c r="O528" s="15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93</v>
      </c>
    </row>
    <row r="529" spans="1:65">
      <c r="A529" s="30"/>
      <c r="B529" s="19">
        <v>1</v>
      </c>
      <c r="C529" s="9">
        <v>6</v>
      </c>
      <c r="D529" s="11">
        <v>0.105</v>
      </c>
      <c r="E529" s="11">
        <v>0.10708762874948845</v>
      </c>
      <c r="F529" s="11">
        <v>0.11</v>
      </c>
      <c r="G529" s="155" t="s">
        <v>110</v>
      </c>
      <c r="H529" s="11"/>
      <c r="I529" s="155">
        <v>0.1</v>
      </c>
      <c r="J529" s="155" t="s">
        <v>113</v>
      </c>
      <c r="K529" s="11">
        <v>0.09</v>
      </c>
      <c r="L529" s="11">
        <v>0.1</v>
      </c>
      <c r="M529" s="11">
        <v>0.11499999999999999</v>
      </c>
      <c r="N529" s="11">
        <v>0.1</v>
      </c>
      <c r="O529" s="15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6"/>
    </row>
    <row r="530" spans="1:65">
      <c r="A530" s="30"/>
      <c r="B530" s="20" t="s">
        <v>282</v>
      </c>
      <c r="C530" s="12"/>
      <c r="D530" s="22">
        <v>0.10533333333333333</v>
      </c>
      <c r="E530" s="22">
        <v>0.10429798299310278</v>
      </c>
      <c r="F530" s="22">
        <v>0.11166666666666665</v>
      </c>
      <c r="G530" s="22" t="s">
        <v>825</v>
      </c>
      <c r="H530" s="22">
        <v>0.10600000000000001</v>
      </c>
      <c r="I530" s="22">
        <v>9.9999999999999992E-2</v>
      </c>
      <c r="J530" s="22" t="s">
        <v>825</v>
      </c>
      <c r="K530" s="22">
        <v>9.3333333333333324E-2</v>
      </c>
      <c r="L530" s="22">
        <v>9.8333333333333328E-2</v>
      </c>
      <c r="M530" s="22">
        <v>0.11833333333333333</v>
      </c>
      <c r="N530" s="22">
        <v>0.10666666666666667</v>
      </c>
      <c r="O530" s="15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6"/>
    </row>
    <row r="531" spans="1:65">
      <c r="A531" s="30"/>
      <c r="B531" s="3" t="s">
        <v>283</v>
      </c>
      <c r="C531" s="29"/>
      <c r="D531" s="11">
        <v>0.105</v>
      </c>
      <c r="E531" s="11">
        <v>0.10439772434267947</v>
      </c>
      <c r="F531" s="11">
        <v>0.11</v>
      </c>
      <c r="G531" s="11" t="s">
        <v>825</v>
      </c>
      <c r="H531" s="11">
        <v>0.11</v>
      </c>
      <c r="I531" s="11">
        <v>0.1</v>
      </c>
      <c r="J531" s="11" t="s">
        <v>825</v>
      </c>
      <c r="K531" s="11">
        <v>0.09</v>
      </c>
      <c r="L531" s="11">
        <v>0.1</v>
      </c>
      <c r="M531" s="11">
        <v>0.11749999999999999</v>
      </c>
      <c r="N531" s="11">
        <v>0.11</v>
      </c>
      <c r="O531" s="15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6"/>
    </row>
    <row r="532" spans="1:65">
      <c r="A532" s="30"/>
      <c r="B532" s="3" t="s">
        <v>284</v>
      </c>
      <c r="C532" s="29"/>
      <c r="D532" s="23">
        <v>2.4221202832779955E-3</v>
      </c>
      <c r="E532" s="23">
        <v>2.1817582040428761E-3</v>
      </c>
      <c r="F532" s="23">
        <v>4.082482904638628E-3</v>
      </c>
      <c r="G532" s="23" t="s">
        <v>825</v>
      </c>
      <c r="H532" s="23">
        <v>8.9442719099991595E-3</v>
      </c>
      <c r="I532" s="23">
        <v>1.5202354861220293E-17</v>
      </c>
      <c r="J532" s="23" t="s">
        <v>825</v>
      </c>
      <c r="K532" s="23">
        <v>5.1639777949432277E-3</v>
      </c>
      <c r="L532" s="23">
        <v>4.0824829046386341E-3</v>
      </c>
      <c r="M532" s="23">
        <v>4.0824829046386332E-3</v>
      </c>
      <c r="N532" s="23">
        <v>5.1639777949432199E-3</v>
      </c>
      <c r="O532" s="212"/>
      <c r="P532" s="213"/>
      <c r="Q532" s="213"/>
      <c r="R532" s="213"/>
      <c r="S532" s="213"/>
      <c r="T532" s="213"/>
      <c r="U532" s="213"/>
      <c r="V532" s="213"/>
      <c r="W532" s="213"/>
      <c r="X532" s="213"/>
      <c r="Y532" s="213"/>
      <c r="Z532" s="213"/>
      <c r="AA532" s="213"/>
      <c r="AB532" s="213"/>
      <c r="AC532" s="213"/>
      <c r="AD532" s="213"/>
      <c r="AE532" s="213"/>
      <c r="AF532" s="213"/>
      <c r="AG532" s="213"/>
      <c r="AH532" s="213"/>
      <c r="AI532" s="213"/>
      <c r="AJ532" s="213"/>
      <c r="AK532" s="213"/>
      <c r="AL532" s="213"/>
      <c r="AM532" s="213"/>
      <c r="AN532" s="213"/>
      <c r="AO532" s="213"/>
      <c r="AP532" s="213"/>
      <c r="AQ532" s="213"/>
      <c r="AR532" s="213"/>
      <c r="AS532" s="213"/>
      <c r="AT532" s="213"/>
      <c r="AU532" s="213"/>
      <c r="AV532" s="213"/>
      <c r="AW532" s="213"/>
      <c r="AX532" s="213"/>
      <c r="AY532" s="213"/>
      <c r="AZ532" s="213"/>
      <c r="BA532" s="213"/>
      <c r="BB532" s="213"/>
      <c r="BC532" s="213"/>
      <c r="BD532" s="213"/>
      <c r="BE532" s="213"/>
      <c r="BF532" s="213"/>
      <c r="BG532" s="213"/>
      <c r="BH532" s="213"/>
      <c r="BI532" s="213"/>
      <c r="BJ532" s="213"/>
      <c r="BK532" s="213"/>
      <c r="BL532" s="213"/>
      <c r="BM532" s="57"/>
    </row>
    <row r="533" spans="1:65">
      <c r="A533" s="30"/>
      <c r="B533" s="3" t="s">
        <v>87</v>
      </c>
      <c r="C533" s="29"/>
      <c r="D533" s="13">
        <v>2.2994812815930337E-2</v>
      </c>
      <c r="E533" s="13">
        <v>2.0918508119060708E-2</v>
      </c>
      <c r="F533" s="13">
        <v>3.6559548399748912E-2</v>
      </c>
      <c r="G533" s="13" t="s">
        <v>825</v>
      </c>
      <c r="H533" s="13">
        <v>8.4379923679237342E-2</v>
      </c>
      <c r="I533" s="13">
        <v>1.5202354861220294E-16</v>
      </c>
      <c r="J533" s="13" t="s">
        <v>825</v>
      </c>
      <c r="K533" s="13">
        <v>5.5328333517248876E-2</v>
      </c>
      <c r="L533" s="13">
        <v>4.151677530140984E-2</v>
      </c>
      <c r="M533" s="13">
        <v>3.4499855532157467E-2</v>
      </c>
      <c r="N533" s="13">
        <v>4.8412291827592685E-2</v>
      </c>
      <c r="O533" s="15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6"/>
    </row>
    <row r="534" spans="1:65">
      <c r="A534" s="30"/>
      <c r="B534" s="3" t="s">
        <v>285</v>
      </c>
      <c r="C534" s="29"/>
      <c r="D534" s="13">
        <v>-1.5379589579088693E-3</v>
      </c>
      <c r="E534" s="13">
        <v>-1.1352117317721122E-2</v>
      </c>
      <c r="F534" s="13">
        <v>5.8496151104748373E-2</v>
      </c>
      <c r="G534" s="13" t="s">
        <v>825</v>
      </c>
      <c r="H534" s="13">
        <v>4.7814210486867292E-3</v>
      </c>
      <c r="I534" s="13">
        <v>-5.2092999010673102E-2</v>
      </c>
      <c r="J534" s="13" t="s">
        <v>825</v>
      </c>
      <c r="K534" s="13">
        <v>-0.1152867990766282</v>
      </c>
      <c r="L534" s="13">
        <v>-6.7891449027161821E-2</v>
      </c>
      <c r="M534" s="13">
        <v>0.12168995117070369</v>
      </c>
      <c r="N534" s="13">
        <v>1.1100801055282217E-2</v>
      </c>
      <c r="O534" s="15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6"/>
    </row>
    <row r="535" spans="1:65">
      <c r="A535" s="30"/>
      <c r="B535" s="46" t="s">
        <v>286</v>
      </c>
      <c r="C535" s="47"/>
      <c r="D535" s="45">
        <v>0.03</v>
      </c>
      <c r="E535" s="45">
        <v>0.14000000000000001</v>
      </c>
      <c r="F535" s="45">
        <v>0.61</v>
      </c>
      <c r="G535" s="45">
        <v>39.89</v>
      </c>
      <c r="H535" s="45">
        <v>0.03</v>
      </c>
      <c r="I535" s="45" t="s">
        <v>287</v>
      </c>
      <c r="J535" s="45">
        <v>5.63</v>
      </c>
      <c r="K535" s="45">
        <v>1.25</v>
      </c>
      <c r="L535" s="45">
        <v>0.74</v>
      </c>
      <c r="M535" s="45">
        <v>1.28</v>
      </c>
      <c r="N535" s="45">
        <v>0.1</v>
      </c>
      <c r="O535" s="15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6"/>
    </row>
    <row r="536" spans="1:65">
      <c r="B536" s="31" t="s">
        <v>327</v>
      </c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BM536" s="56"/>
    </row>
    <row r="537" spans="1:65">
      <c r="BM537" s="56"/>
    </row>
    <row r="538" spans="1:65" ht="15">
      <c r="B538" s="8" t="s">
        <v>599</v>
      </c>
      <c r="BM538" s="28" t="s">
        <v>67</v>
      </c>
    </row>
    <row r="539" spans="1:65" ht="15">
      <c r="A539" s="25" t="s">
        <v>55</v>
      </c>
      <c r="B539" s="18" t="s">
        <v>119</v>
      </c>
      <c r="C539" s="15" t="s">
        <v>120</v>
      </c>
      <c r="D539" s="16" t="s">
        <v>243</v>
      </c>
      <c r="E539" s="17" t="s">
        <v>243</v>
      </c>
      <c r="F539" s="17" t="s">
        <v>243</v>
      </c>
      <c r="G539" s="17" t="s">
        <v>243</v>
      </c>
      <c r="H539" s="17" t="s">
        <v>243</v>
      </c>
      <c r="I539" s="17" t="s">
        <v>243</v>
      </c>
      <c r="J539" s="17" t="s">
        <v>243</v>
      </c>
      <c r="K539" s="17" t="s">
        <v>243</v>
      </c>
      <c r="L539" s="17" t="s">
        <v>243</v>
      </c>
      <c r="M539" s="17" t="s">
        <v>243</v>
      </c>
      <c r="N539" s="17" t="s">
        <v>243</v>
      </c>
      <c r="O539" s="17" t="s">
        <v>243</v>
      </c>
      <c r="P539" s="17" t="s">
        <v>243</v>
      </c>
      <c r="Q539" s="17" t="s">
        <v>243</v>
      </c>
      <c r="R539" s="17" t="s">
        <v>243</v>
      </c>
      <c r="S539" s="17" t="s">
        <v>243</v>
      </c>
      <c r="T539" s="17" t="s">
        <v>243</v>
      </c>
      <c r="U539" s="17" t="s">
        <v>243</v>
      </c>
      <c r="V539" s="17" t="s">
        <v>243</v>
      </c>
      <c r="W539" s="17" t="s">
        <v>243</v>
      </c>
      <c r="X539" s="17" t="s">
        <v>243</v>
      </c>
      <c r="Y539" s="17" t="s">
        <v>243</v>
      </c>
      <c r="Z539" s="17" t="s">
        <v>243</v>
      </c>
      <c r="AA539" s="17" t="s">
        <v>243</v>
      </c>
      <c r="AB539" s="17" t="s">
        <v>243</v>
      </c>
      <c r="AC539" s="17" t="s">
        <v>243</v>
      </c>
      <c r="AD539" s="17" t="s">
        <v>243</v>
      </c>
      <c r="AE539" s="17" t="s">
        <v>243</v>
      </c>
      <c r="AF539" s="15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1</v>
      </c>
    </row>
    <row r="540" spans="1:65">
      <c r="A540" s="30"/>
      <c r="B540" s="19" t="s">
        <v>244</v>
      </c>
      <c r="C540" s="9" t="s">
        <v>244</v>
      </c>
      <c r="D540" s="151" t="s">
        <v>246</v>
      </c>
      <c r="E540" s="152" t="s">
        <v>247</v>
      </c>
      <c r="F540" s="152" t="s">
        <v>248</v>
      </c>
      <c r="G540" s="152" t="s">
        <v>249</v>
      </c>
      <c r="H540" s="152" t="s">
        <v>250</v>
      </c>
      <c r="I540" s="152" t="s">
        <v>251</v>
      </c>
      <c r="J540" s="152" t="s">
        <v>252</v>
      </c>
      <c r="K540" s="152" t="s">
        <v>253</v>
      </c>
      <c r="L540" s="152" t="s">
        <v>254</v>
      </c>
      <c r="M540" s="152" t="s">
        <v>255</v>
      </c>
      <c r="N540" s="152" t="s">
        <v>256</v>
      </c>
      <c r="O540" s="152" t="s">
        <v>257</v>
      </c>
      <c r="P540" s="152" t="s">
        <v>258</v>
      </c>
      <c r="Q540" s="152" t="s">
        <v>259</v>
      </c>
      <c r="R540" s="152" t="s">
        <v>260</v>
      </c>
      <c r="S540" s="152" t="s">
        <v>262</v>
      </c>
      <c r="T540" s="152" t="s">
        <v>263</v>
      </c>
      <c r="U540" s="152" t="s">
        <v>264</v>
      </c>
      <c r="V540" s="152" t="s">
        <v>265</v>
      </c>
      <c r="W540" s="152" t="s">
        <v>288</v>
      </c>
      <c r="X540" s="152" t="s">
        <v>266</v>
      </c>
      <c r="Y540" s="152" t="s">
        <v>267</v>
      </c>
      <c r="Z540" s="152" t="s">
        <v>268</v>
      </c>
      <c r="AA540" s="152" t="s">
        <v>269</v>
      </c>
      <c r="AB540" s="152" t="s">
        <v>270</v>
      </c>
      <c r="AC540" s="152" t="s">
        <v>272</v>
      </c>
      <c r="AD540" s="152" t="s">
        <v>273</v>
      </c>
      <c r="AE540" s="152" t="s">
        <v>274</v>
      </c>
      <c r="AF540" s="15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 t="s">
        <v>1</v>
      </c>
    </row>
    <row r="541" spans="1:65">
      <c r="A541" s="30"/>
      <c r="B541" s="19"/>
      <c r="C541" s="9"/>
      <c r="D541" s="10" t="s">
        <v>312</v>
      </c>
      <c r="E541" s="11" t="s">
        <v>290</v>
      </c>
      <c r="F541" s="11" t="s">
        <v>290</v>
      </c>
      <c r="G541" s="11" t="s">
        <v>290</v>
      </c>
      <c r="H541" s="11" t="s">
        <v>290</v>
      </c>
      <c r="I541" s="11" t="s">
        <v>313</v>
      </c>
      <c r="J541" s="11" t="s">
        <v>313</v>
      </c>
      <c r="K541" s="11" t="s">
        <v>312</v>
      </c>
      <c r="L541" s="11" t="s">
        <v>313</v>
      </c>
      <c r="M541" s="11" t="s">
        <v>313</v>
      </c>
      <c r="N541" s="11" t="s">
        <v>312</v>
      </c>
      <c r="O541" s="11" t="s">
        <v>313</v>
      </c>
      <c r="P541" s="11" t="s">
        <v>290</v>
      </c>
      <c r="Q541" s="11" t="s">
        <v>312</v>
      </c>
      <c r="R541" s="11" t="s">
        <v>313</v>
      </c>
      <c r="S541" s="11" t="s">
        <v>290</v>
      </c>
      <c r="T541" s="11" t="s">
        <v>290</v>
      </c>
      <c r="U541" s="11" t="s">
        <v>290</v>
      </c>
      <c r="V541" s="11" t="s">
        <v>290</v>
      </c>
      <c r="W541" s="11" t="s">
        <v>290</v>
      </c>
      <c r="X541" s="11" t="s">
        <v>313</v>
      </c>
      <c r="Y541" s="11" t="s">
        <v>312</v>
      </c>
      <c r="Z541" s="11" t="s">
        <v>312</v>
      </c>
      <c r="AA541" s="11" t="s">
        <v>290</v>
      </c>
      <c r="AB541" s="11" t="s">
        <v>312</v>
      </c>
      <c r="AC541" s="11" t="s">
        <v>290</v>
      </c>
      <c r="AD541" s="11" t="s">
        <v>313</v>
      </c>
      <c r="AE541" s="11" t="s">
        <v>312</v>
      </c>
      <c r="AF541" s="15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3</v>
      </c>
    </row>
    <row r="542" spans="1:65">
      <c r="A542" s="30"/>
      <c r="B542" s="19"/>
      <c r="C542" s="9"/>
      <c r="D542" s="26" t="s">
        <v>314</v>
      </c>
      <c r="E542" s="26" t="s">
        <v>125</v>
      </c>
      <c r="F542" s="26" t="s">
        <v>315</v>
      </c>
      <c r="G542" s="26" t="s">
        <v>315</v>
      </c>
      <c r="H542" s="26" t="s">
        <v>314</v>
      </c>
      <c r="I542" s="26" t="s">
        <v>314</v>
      </c>
      <c r="J542" s="26" t="s">
        <v>316</v>
      </c>
      <c r="K542" s="26" t="s">
        <v>317</v>
      </c>
      <c r="L542" s="26" t="s">
        <v>316</v>
      </c>
      <c r="M542" s="26" t="s">
        <v>318</v>
      </c>
      <c r="N542" s="26" t="s">
        <v>317</v>
      </c>
      <c r="O542" s="26" t="s">
        <v>316</v>
      </c>
      <c r="P542" s="26" t="s">
        <v>314</v>
      </c>
      <c r="Q542" s="26" t="s">
        <v>314</v>
      </c>
      <c r="R542" s="26" t="s">
        <v>316</v>
      </c>
      <c r="S542" s="26" t="s">
        <v>314</v>
      </c>
      <c r="T542" s="26" t="s">
        <v>314</v>
      </c>
      <c r="U542" s="26" t="s">
        <v>314</v>
      </c>
      <c r="V542" s="26" t="s">
        <v>314</v>
      </c>
      <c r="W542" s="26" t="s">
        <v>314</v>
      </c>
      <c r="X542" s="26" t="s">
        <v>318</v>
      </c>
      <c r="Y542" s="26" t="s">
        <v>316</v>
      </c>
      <c r="Z542" s="26" t="s">
        <v>316</v>
      </c>
      <c r="AA542" s="26" t="s">
        <v>280</v>
      </c>
      <c r="AB542" s="26" t="s">
        <v>315</v>
      </c>
      <c r="AC542" s="26" t="s">
        <v>314</v>
      </c>
      <c r="AD542" s="26" t="s">
        <v>279</v>
      </c>
      <c r="AE542" s="26" t="s">
        <v>316</v>
      </c>
      <c r="AF542" s="15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3</v>
      </c>
    </row>
    <row r="543" spans="1:65">
      <c r="A543" s="30"/>
      <c r="B543" s="18">
        <v>1</v>
      </c>
      <c r="C543" s="14">
        <v>1</v>
      </c>
      <c r="D543" s="211">
        <v>0.65</v>
      </c>
      <c r="E543" s="211">
        <v>0.66</v>
      </c>
      <c r="F543" s="211">
        <v>0.66340788185256461</v>
      </c>
      <c r="G543" s="211">
        <v>0.67</v>
      </c>
      <c r="H543" s="211">
        <v>0.72</v>
      </c>
      <c r="I543" s="211">
        <v>0.63300000000000001</v>
      </c>
      <c r="J543" s="211">
        <v>0.68300000000000005</v>
      </c>
      <c r="K543" s="211">
        <v>0.66</v>
      </c>
      <c r="L543" s="211">
        <v>0.67</v>
      </c>
      <c r="M543" s="217">
        <v>0.53100000000000003</v>
      </c>
      <c r="N543" s="211">
        <v>0.69472455475016481</v>
      </c>
      <c r="O543" s="211">
        <v>0.66390000000000005</v>
      </c>
      <c r="P543" s="211">
        <v>0.66</v>
      </c>
      <c r="Q543" s="211">
        <v>0.66</v>
      </c>
      <c r="R543" s="217">
        <v>0.76055069999999991</v>
      </c>
      <c r="S543" s="211">
        <v>0.65</v>
      </c>
      <c r="T543" s="211">
        <v>0.62</v>
      </c>
      <c r="U543" s="217">
        <v>0.6</v>
      </c>
      <c r="V543" s="211">
        <v>0.65</v>
      </c>
      <c r="W543" s="211">
        <v>0.62</v>
      </c>
      <c r="X543" s="211">
        <v>0.66100000000000003</v>
      </c>
      <c r="Y543" s="211">
        <v>0.66</v>
      </c>
      <c r="Z543" s="211">
        <v>0.67</v>
      </c>
      <c r="AA543" s="211">
        <v>0.63</v>
      </c>
      <c r="AB543" s="211">
        <v>0.67800000000000005</v>
      </c>
      <c r="AC543" s="211">
        <v>0.68600000000000005</v>
      </c>
      <c r="AD543" s="217">
        <v>0.73</v>
      </c>
      <c r="AE543" s="211">
        <v>0.63062299999999993</v>
      </c>
      <c r="AF543" s="212"/>
      <c r="AG543" s="213"/>
      <c r="AH543" s="213"/>
      <c r="AI543" s="213"/>
      <c r="AJ543" s="213"/>
      <c r="AK543" s="213"/>
      <c r="AL543" s="213"/>
      <c r="AM543" s="213"/>
      <c r="AN543" s="213"/>
      <c r="AO543" s="213"/>
      <c r="AP543" s="213"/>
      <c r="AQ543" s="213"/>
      <c r="AR543" s="213"/>
      <c r="AS543" s="213"/>
      <c r="AT543" s="213"/>
      <c r="AU543" s="213"/>
      <c r="AV543" s="213"/>
      <c r="AW543" s="213"/>
      <c r="AX543" s="213"/>
      <c r="AY543" s="213"/>
      <c r="AZ543" s="213"/>
      <c r="BA543" s="213"/>
      <c r="BB543" s="213"/>
      <c r="BC543" s="213"/>
      <c r="BD543" s="213"/>
      <c r="BE543" s="213"/>
      <c r="BF543" s="213"/>
      <c r="BG543" s="213"/>
      <c r="BH543" s="213"/>
      <c r="BI543" s="213"/>
      <c r="BJ543" s="213"/>
      <c r="BK543" s="213"/>
      <c r="BL543" s="213"/>
      <c r="BM543" s="214">
        <v>1</v>
      </c>
    </row>
    <row r="544" spans="1:65">
      <c r="A544" s="30"/>
      <c r="B544" s="19">
        <v>1</v>
      </c>
      <c r="C544" s="9">
        <v>2</v>
      </c>
      <c r="D544" s="23">
        <v>0.65</v>
      </c>
      <c r="E544" s="23">
        <v>0.65</v>
      </c>
      <c r="F544" s="23">
        <v>0.65474215572354244</v>
      </c>
      <c r="G544" s="23">
        <v>0.65</v>
      </c>
      <c r="H544" s="219">
        <v>0.73</v>
      </c>
      <c r="I544" s="23">
        <v>0.63300000000000001</v>
      </c>
      <c r="J544" s="23">
        <v>0.66800000000000004</v>
      </c>
      <c r="K544" s="23">
        <v>0.66</v>
      </c>
      <c r="L544" s="23">
        <v>0.7</v>
      </c>
      <c r="M544" s="218">
        <v>0.54400000000000004</v>
      </c>
      <c r="N544" s="23">
        <v>0.68185061272969194</v>
      </c>
      <c r="O544" s="23">
        <v>0.66160000000000008</v>
      </c>
      <c r="P544" s="23">
        <v>0.64</v>
      </c>
      <c r="Q544" s="23">
        <v>0.64</v>
      </c>
      <c r="R544" s="218">
        <v>0.76149319999999998</v>
      </c>
      <c r="S544" s="23">
        <v>0.66</v>
      </c>
      <c r="T544" s="23">
        <v>0.61</v>
      </c>
      <c r="U544" s="218">
        <v>0.61</v>
      </c>
      <c r="V544" s="23">
        <v>0.64</v>
      </c>
      <c r="W544" s="23">
        <v>0.62</v>
      </c>
      <c r="X544" s="23">
        <v>0.66300000000000003</v>
      </c>
      <c r="Y544" s="23">
        <v>0.67</v>
      </c>
      <c r="Z544" s="23">
        <v>0.66</v>
      </c>
      <c r="AA544" s="23">
        <v>0.65</v>
      </c>
      <c r="AB544" s="23">
        <v>0.66900000000000004</v>
      </c>
      <c r="AC544" s="23">
        <v>0.68700000000000006</v>
      </c>
      <c r="AD544" s="218">
        <v>0.71000000000000008</v>
      </c>
      <c r="AE544" s="23">
        <v>0.64091000000000009</v>
      </c>
      <c r="AF544" s="212"/>
      <c r="AG544" s="213"/>
      <c r="AH544" s="213"/>
      <c r="AI544" s="213"/>
      <c r="AJ544" s="213"/>
      <c r="AK544" s="213"/>
      <c r="AL544" s="213"/>
      <c r="AM544" s="213"/>
      <c r="AN544" s="213"/>
      <c r="AO544" s="213"/>
      <c r="AP544" s="213"/>
      <c r="AQ544" s="213"/>
      <c r="AR544" s="213"/>
      <c r="AS544" s="213"/>
      <c r="AT544" s="213"/>
      <c r="AU544" s="213"/>
      <c r="AV544" s="213"/>
      <c r="AW544" s="213"/>
      <c r="AX544" s="213"/>
      <c r="AY544" s="213"/>
      <c r="AZ544" s="213"/>
      <c r="BA544" s="213"/>
      <c r="BB544" s="213"/>
      <c r="BC544" s="213"/>
      <c r="BD544" s="213"/>
      <c r="BE544" s="213"/>
      <c r="BF544" s="213"/>
      <c r="BG544" s="213"/>
      <c r="BH544" s="213"/>
      <c r="BI544" s="213"/>
      <c r="BJ544" s="213"/>
      <c r="BK544" s="213"/>
      <c r="BL544" s="213"/>
      <c r="BM544" s="214">
        <v>16</v>
      </c>
    </row>
    <row r="545" spans="1:65">
      <c r="A545" s="30"/>
      <c r="B545" s="19">
        <v>1</v>
      </c>
      <c r="C545" s="9">
        <v>3</v>
      </c>
      <c r="D545" s="23">
        <v>0.65</v>
      </c>
      <c r="E545" s="23">
        <v>0.66</v>
      </c>
      <c r="F545" s="23">
        <v>0.66636189608402896</v>
      </c>
      <c r="G545" s="23">
        <v>0.65</v>
      </c>
      <c r="H545" s="23">
        <v>0.6</v>
      </c>
      <c r="I545" s="23">
        <v>0.63900000000000001</v>
      </c>
      <c r="J545" s="23">
        <v>0.67900000000000005</v>
      </c>
      <c r="K545" s="23">
        <v>0.65</v>
      </c>
      <c r="L545" s="23">
        <v>0.69</v>
      </c>
      <c r="M545" s="218">
        <v>0.54400000000000004</v>
      </c>
      <c r="N545" s="23">
        <v>0.67997413047777777</v>
      </c>
      <c r="O545" s="23">
        <v>0.66210000000000002</v>
      </c>
      <c r="P545" s="23">
        <v>0.65</v>
      </c>
      <c r="Q545" s="23">
        <v>0.71</v>
      </c>
      <c r="R545" s="218">
        <v>0.75220169999999997</v>
      </c>
      <c r="S545" s="23">
        <v>0.65</v>
      </c>
      <c r="T545" s="219">
        <v>0.65</v>
      </c>
      <c r="U545" s="218">
        <v>0.61</v>
      </c>
      <c r="V545" s="23">
        <v>0.64</v>
      </c>
      <c r="W545" s="23">
        <v>0.61</v>
      </c>
      <c r="X545" s="23">
        <v>0.64800000000000002</v>
      </c>
      <c r="Y545" s="23">
        <v>0.67</v>
      </c>
      <c r="Z545" s="23">
        <v>0.68</v>
      </c>
      <c r="AA545" s="23">
        <v>0.64</v>
      </c>
      <c r="AB545" s="23">
        <v>0.67400000000000004</v>
      </c>
      <c r="AC545" s="23">
        <v>0.69099999999999995</v>
      </c>
      <c r="AD545" s="218">
        <v>0.71000000000000008</v>
      </c>
      <c r="AE545" s="23">
        <v>0.63476199999999994</v>
      </c>
      <c r="AF545" s="212"/>
      <c r="AG545" s="213"/>
      <c r="AH545" s="213"/>
      <c r="AI545" s="213"/>
      <c r="AJ545" s="213"/>
      <c r="AK545" s="213"/>
      <c r="AL545" s="213"/>
      <c r="AM545" s="213"/>
      <c r="AN545" s="213"/>
      <c r="AO545" s="213"/>
      <c r="AP545" s="213"/>
      <c r="AQ545" s="213"/>
      <c r="AR545" s="213"/>
      <c r="AS545" s="213"/>
      <c r="AT545" s="213"/>
      <c r="AU545" s="213"/>
      <c r="AV545" s="213"/>
      <c r="AW545" s="213"/>
      <c r="AX545" s="213"/>
      <c r="AY545" s="213"/>
      <c r="AZ545" s="213"/>
      <c r="BA545" s="213"/>
      <c r="BB545" s="213"/>
      <c r="BC545" s="213"/>
      <c r="BD545" s="213"/>
      <c r="BE545" s="213"/>
      <c r="BF545" s="213"/>
      <c r="BG545" s="213"/>
      <c r="BH545" s="213"/>
      <c r="BI545" s="213"/>
      <c r="BJ545" s="213"/>
      <c r="BK545" s="213"/>
      <c r="BL545" s="213"/>
      <c r="BM545" s="214">
        <v>16</v>
      </c>
    </row>
    <row r="546" spans="1:65">
      <c r="A546" s="30"/>
      <c r="B546" s="19">
        <v>1</v>
      </c>
      <c r="C546" s="9">
        <v>4</v>
      </c>
      <c r="D546" s="23">
        <v>0.64</v>
      </c>
      <c r="E546" s="23">
        <v>0.66</v>
      </c>
      <c r="F546" s="23">
        <v>0.66774397413287334</v>
      </c>
      <c r="G546" s="23">
        <v>0.66</v>
      </c>
      <c r="H546" s="23">
        <v>0.62</v>
      </c>
      <c r="I546" s="23">
        <v>0.64500000000000002</v>
      </c>
      <c r="J546" s="23">
        <v>0.69</v>
      </c>
      <c r="K546" s="23">
        <v>0.67</v>
      </c>
      <c r="L546" s="23">
        <v>0.69</v>
      </c>
      <c r="M546" s="218">
        <v>0.54200000000000004</v>
      </c>
      <c r="N546" s="23">
        <v>0.66192258184802089</v>
      </c>
      <c r="O546" s="23">
        <v>0.66339999999999999</v>
      </c>
      <c r="P546" s="23">
        <v>0.66</v>
      </c>
      <c r="Q546" s="23">
        <v>0.67</v>
      </c>
      <c r="R546" s="218">
        <v>0.75613829999999993</v>
      </c>
      <c r="S546" s="23">
        <v>0.64</v>
      </c>
      <c r="T546" s="23">
        <v>0.62</v>
      </c>
      <c r="U546" s="218">
        <v>0.61</v>
      </c>
      <c r="V546" s="23">
        <v>0.65</v>
      </c>
      <c r="W546" s="23">
        <v>0.62</v>
      </c>
      <c r="X546" s="23">
        <v>0.66700000000000004</v>
      </c>
      <c r="Y546" s="23">
        <v>0.67</v>
      </c>
      <c r="Z546" s="23">
        <v>0.67</v>
      </c>
      <c r="AA546" s="23">
        <v>0.63</v>
      </c>
      <c r="AB546" s="23">
        <v>0.66500000000000004</v>
      </c>
      <c r="AC546" s="23">
        <v>0.66600000000000004</v>
      </c>
      <c r="AD546" s="218">
        <v>0.70000000000000007</v>
      </c>
      <c r="AE546" s="23">
        <v>0.64177799999999996</v>
      </c>
      <c r="AF546" s="212"/>
      <c r="AG546" s="213"/>
      <c r="AH546" s="213"/>
      <c r="AI546" s="213"/>
      <c r="AJ546" s="213"/>
      <c r="AK546" s="213"/>
      <c r="AL546" s="213"/>
      <c r="AM546" s="213"/>
      <c r="AN546" s="213"/>
      <c r="AO546" s="213"/>
      <c r="AP546" s="213"/>
      <c r="AQ546" s="213"/>
      <c r="AR546" s="213"/>
      <c r="AS546" s="213"/>
      <c r="AT546" s="213"/>
      <c r="AU546" s="213"/>
      <c r="AV546" s="213"/>
      <c r="AW546" s="213"/>
      <c r="AX546" s="213"/>
      <c r="AY546" s="213"/>
      <c r="AZ546" s="213"/>
      <c r="BA546" s="213"/>
      <c r="BB546" s="213"/>
      <c r="BC546" s="213"/>
      <c r="BD546" s="213"/>
      <c r="BE546" s="213"/>
      <c r="BF546" s="213"/>
      <c r="BG546" s="213"/>
      <c r="BH546" s="213"/>
      <c r="BI546" s="213"/>
      <c r="BJ546" s="213"/>
      <c r="BK546" s="213"/>
      <c r="BL546" s="213"/>
      <c r="BM546" s="214">
        <v>0.65585944634022841</v>
      </c>
    </row>
    <row r="547" spans="1:65">
      <c r="A547" s="30"/>
      <c r="B547" s="19">
        <v>1</v>
      </c>
      <c r="C547" s="9">
        <v>5</v>
      </c>
      <c r="D547" s="23">
        <v>0.65</v>
      </c>
      <c r="E547" s="23">
        <v>0.65</v>
      </c>
      <c r="F547" s="23">
        <v>0.65989460851090731</v>
      </c>
      <c r="G547" s="23">
        <v>0.67</v>
      </c>
      <c r="H547" s="23">
        <v>0.6</v>
      </c>
      <c r="I547" s="23">
        <v>0.61499999999999999</v>
      </c>
      <c r="J547" s="23">
        <v>0.69399999999999995</v>
      </c>
      <c r="K547" s="23">
        <v>0.65</v>
      </c>
      <c r="L547" s="23">
        <v>0.69</v>
      </c>
      <c r="M547" s="218">
        <v>0.54800000000000004</v>
      </c>
      <c r="N547" s="23">
        <v>0.66357151824294769</v>
      </c>
      <c r="O547" s="23">
        <v>0.6623</v>
      </c>
      <c r="P547" s="23">
        <v>0.65</v>
      </c>
      <c r="Q547" s="23">
        <v>0.65</v>
      </c>
      <c r="R547" s="218">
        <v>0.7693662</v>
      </c>
      <c r="S547" s="23">
        <v>0.66</v>
      </c>
      <c r="T547" s="23">
        <v>0.62</v>
      </c>
      <c r="U547" s="218">
        <v>0.6</v>
      </c>
      <c r="V547" s="23">
        <v>0.64</v>
      </c>
      <c r="W547" s="23">
        <v>0.61</v>
      </c>
      <c r="X547" s="23">
        <v>0.66400000000000003</v>
      </c>
      <c r="Y547" s="23">
        <v>0.67</v>
      </c>
      <c r="Z547" s="23">
        <v>0.67</v>
      </c>
      <c r="AA547" s="23">
        <v>0.62</v>
      </c>
      <c r="AB547" s="23">
        <v>0.66800000000000004</v>
      </c>
      <c r="AC547" s="23">
        <v>0.66700000000000004</v>
      </c>
      <c r="AD547" s="218">
        <v>0.71000000000000008</v>
      </c>
      <c r="AE547" s="23">
        <v>0.63874600000000004</v>
      </c>
      <c r="AF547" s="212"/>
      <c r="AG547" s="213"/>
      <c r="AH547" s="213"/>
      <c r="AI547" s="213"/>
      <c r="AJ547" s="213"/>
      <c r="AK547" s="213"/>
      <c r="AL547" s="213"/>
      <c r="AM547" s="213"/>
      <c r="AN547" s="213"/>
      <c r="AO547" s="213"/>
      <c r="AP547" s="213"/>
      <c r="AQ547" s="213"/>
      <c r="AR547" s="213"/>
      <c r="AS547" s="213"/>
      <c r="AT547" s="213"/>
      <c r="AU547" s="213"/>
      <c r="AV547" s="213"/>
      <c r="AW547" s="213"/>
      <c r="AX547" s="213"/>
      <c r="AY547" s="213"/>
      <c r="AZ547" s="213"/>
      <c r="BA547" s="213"/>
      <c r="BB547" s="213"/>
      <c r="BC547" s="213"/>
      <c r="BD547" s="213"/>
      <c r="BE547" s="213"/>
      <c r="BF547" s="213"/>
      <c r="BG547" s="213"/>
      <c r="BH547" s="213"/>
      <c r="BI547" s="213"/>
      <c r="BJ547" s="213"/>
      <c r="BK547" s="213"/>
      <c r="BL547" s="213"/>
      <c r="BM547" s="214">
        <v>94</v>
      </c>
    </row>
    <row r="548" spans="1:65">
      <c r="A548" s="30"/>
      <c r="B548" s="19">
        <v>1</v>
      </c>
      <c r="C548" s="9">
        <v>6</v>
      </c>
      <c r="D548" s="23">
        <v>0.65</v>
      </c>
      <c r="E548" s="23">
        <v>0.66</v>
      </c>
      <c r="F548" s="23">
        <v>0.66076450520254326</v>
      </c>
      <c r="G548" s="23">
        <v>0.69</v>
      </c>
      <c r="H548" s="23">
        <v>0.63</v>
      </c>
      <c r="I548" s="23">
        <v>0.621</v>
      </c>
      <c r="J548" s="23">
        <v>0.68200000000000005</v>
      </c>
      <c r="K548" s="23">
        <v>0.65</v>
      </c>
      <c r="L548" s="23">
        <v>0.68</v>
      </c>
      <c r="M548" s="23"/>
      <c r="N548" s="23">
        <v>0.68001167842878696</v>
      </c>
      <c r="O548" s="23">
        <v>0.65900000000000003</v>
      </c>
      <c r="P548" s="23">
        <v>0.66</v>
      </c>
      <c r="Q548" s="23">
        <v>0.69</v>
      </c>
      <c r="R548" s="218">
        <v>0.75881239999999994</v>
      </c>
      <c r="S548" s="23">
        <v>0.64</v>
      </c>
      <c r="T548" s="23">
        <v>0.61</v>
      </c>
      <c r="U548" s="218">
        <v>0.61</v>
      </c>
      <c r="V548" s="23">
        <v>0.67</v>
      </c>
      <c r="W548" s="23">
        <v>0.62</v>
      </c>
      <c r="X548" s="23">
        <v>0.67100000000000004</v>
      </c>
      <c r="Y548" s="23">
        <v>0.67</v>
      </c>
      <c r="Z548" s="23">
        <v>0.67</v>
      </c>
      <c r="AA548" s="23">
        <v>0.63</v>
      </c>
      <c r="AB548" s="23">
        <v>0.67800000000000005</v>
      </c>
      <c r="AC548" s="23">
        <v>0.68200000000000005</v>
      </c>
      <c r="AD548" s="218">
        <v>0.72</v>
      </c>
      <c r="AE548" s="23">
        <v>0.641432</v>
      </c>
      <c r="AF548" s="212"/>
      <c r="AG548" s="213"/>
      <c r="AH548" s="213"/>
      <c r="AI548" s="213"/>
      <c r="AJ548" s="213"/>
      <c r="AK548" s="213"/>
      <c r="AL548" s="213"/>
      <c r="AM548" s="213"/>
      <c r="AN548" s="213"/>
      <c r="AO548" s="213"/>
      <c r="AP548" s="213"/>
      <c r="AQ548" s="213"/>
      <c r="AR548" s="213"/>
      <c r="AS548" s="213"/>
      <c r="AT548" s="213"/>
      <c r="AU548" s="213"/>
      <c r="AV548" s="213"/>
      <c r="AW548" s="213"/>
      <c r="AX548" s="213"/>
      <c r="AY548" s="213"/>
      <c r="AZ548" s="213"/>
      <c r="BA548" s="213"/>
      <c r="BB548" s="213"/>
      <c r="BC548" s="213"/>
      <c r="BD548" s="213"/>
      <c r="BE548" s="213"/>
      <c r="BF548" s="213"/>
      <c r="BG548" s="213"/>
      <c r="BH548" s="213"/>
      <c r="BI548" s="213"/>
      <c r="BJ548" s="213"/>
      <c r="BK548" s="213"/>
      <c r="BL548" s="213"/>
      <c r="BM548" s="57"/>
    </row>
    <row r="549" spans="1:65">
      <c r="A549" s="30"/>
      <c r="B549" s="20" t="s">
        <v>282</v>
      </c>
      <c r="C549" s="12"/>
      <c r="D549" s="216">
        <v>0.64833333333333332</v>
      </c>
      <c r="E549" s="216">
        <v>0.65666666666666673</v>
      </c>
      <c r="F549" s="216">
        <v>0.66215250358441002</v>
      </c>
      <c r="G549" s="216">
        <v>0.66500000000000004</v>
      </c>
      <c r="H549" s="216">
        <v>0.65</v>
      </c>
      <c r="I549" s="216">
        <v>0.63100000000000001</v>
      </c>
      <c r="J549" s="216">
        <v>0.68266666666666664</v>
      </c>
      <c r="K549" s="216">
        <v>0.65666666666666662</v>
      </c>
      <c r="L549" s="216">
        <v>0.68666666666666665</v>
      </c>
      <c r="M549" s="216">
        <v>0.54180000000000006</v>
      </c>
      <c r="N549" s="216">
        <v>0.6770091794128984</v>
      </c>
      <c r="O549" s="216">
        <v>0.66204999999999992</v>
      </c>
      <c r="P549" s="216">
        <v>0.65333333333333343</v>
      </c>
      <c r="Q549" s="216">
        <v>0.66999999999999993</v>
      </c>
      <c r="R549" s="216">
        <v>0.7597604166666666</v>
      </c>
      <c r="S549" s="216">
        <v>0.65</v>
      </c>
      <c r="T549" s="216">
        <v>0.6216666666666667</v>
      </c>
      <c r="U549" s="216">
        <v>0.60666666666666658</v>
      </c>
      <c r="V549" s="216">
        <v>0.64833333333333332</v>
      </c>
      <c r="W549" s="216">
        <v>0.6166666666666667</v>
      </c>
      <c r="X549" s="216">
        <v>0.66233333333333333</v>
      </c>
      <c r="Y549" s="216">
        <v>0.66833333333333333</v>
      </c>
      <c r="Z549" s="216">
        <v>0.67</v>
      </c>
      <c r="AA549" s="216">
        <v>0.6333333333333333</v>
      </c>
      <c r="AB549" s="216">
        <v>0.67200000000000004</v>
      </c>
      <c r="AC549" s="216">
        <v>0.6798333333333334</v>
      </c>
      <c r="AD549" s="216">
        <v>0.71333333333333337</v>
      </c>
      <c r="AE549" s="216">
        <v>0.63804183333333331</v>
      </c>
      <c r="AF549" s="212"/>
      <c r="AG549" s="213"/>
      <c r="AH549" s="213"/>
      <c r="AI549" s="213"/>
      <c r="AJ549" s="213"/>
      <c r="AK549" s="213"/>
      <c r="AL549" s="213"/>
      <c r="AM549" s="213"/>
      <c r="AN549" s="213"/>
      <c r="AO549" s="213"/>
      <c r="AP549" s="213"/>
      <c r="AQ549" s="213"/>
      <c r="AR549" s="213"/>
      <c r="AS549" s="213"/>
      <c r="AT549" s="213"/>
      <c r="AU549" s="213"/>
      <c r="AV549" s="213"/>
      <c r="AW549" s="213"/>
      <c r="AX549" s="213"/>
      <c r="AY549" s="213"/>
      <c r="AZ549" s="213"/>
      <c r="BA549" s="213"/>
      <c r="BB549" s="213"/>
      <c r="BC549" s="213"/>
      <c r="BD549" s="213"/>
      <c r="BE549" s="213"/>
      <c r="BF549" s="213"/>
      <c r="BG549" s="213"/>
      <c r="BH549" s="213"/>
      <c r="BI549" s="213"/>
      <c r="BJ549" s="213"/>
      <c r="BK549" s="213"/>
      <c r="BL549" s="213"/>
      <c r="BM549" s="57"/>
    </row>
    <row r="550" spans="1:65">
      <c r="A550" s="30"/>
      <c r="B550" s="3" t="s">
        <v>283</v>
      </c>
      <c r="C550" s="29"/>
      <c r="D550" s="23">
        <v>0.65</v>
      </c>
      <c r="E550" s="23">
        <v>0.66</v>
      </c>
      <c r="F550" s="23">
        <v>0.66208619352755393</v>
      </c>
      <c r="G550" s="23">
        <v>0.66500000000000004</v>
      </c>
      <c r="H550" s="23">
        <v>0.625</v>
      </c>
      <c r="I550" s="23">
        <v>0.63300000000000001</v>
      </c>
      <c r="J550" s="23">
        <v>0.68250000000000011</v>
      </c>
      <c r="K550" s="23">
        <v>0.65500000000000003</v>
      </c>
      <c r="L550" s="23">
        <v>0.69</v>
      </c>
      <c r="M550" s="23">
        <v>0.54400000000000004</v>
      </c>
      <c r="N550" s="23">
        <v>0.67999290445328242</v>
      </c>
      <c r="O550" s="23">
        <v>0.66220000000000001</v>
      </c>
      <c r="P550" s="23">
        <v>0.65500000000000003</v>
      </c>
      <c r="Q550" s="23">
        <v>0.66500000000000004</v>
      </c>
      <c r="R550" s="23">
        <v>0.75968154999999993</v>
      </c>
      <c r="S550" s="23">
        <v>0.65</v>
      </c>
      <c r="T550" s="23">
        <v>0.62</v>
      </c>
      <c r="U550" s="23">
        <v>0.61</v>
      </c>
      <c r="V550" s="23">
        <v>0.64500000000000002</v>
      </c>
      <c r="W550" s="23">
        <v>0.62</v>
      </c>
      <c r="X550" s="23">
        <v>0.66349999999999998</v>
      </c>
      <c r="Y550" s="23">
        <v>0.67</v>
      </c>
      <c r="Z550" s="23">
        <v>0.67</v>
      </c>
      <c r="AA550" s="23">
        <v>0.63</v>
      </c>
      <c r="AB550" s="23">
        <v>0.67149999999999999</v>
      </c>
      <c r="AC550" s="23">
        <v>0.68400000000000005</v>
      </c>
      <c r="AD550" s="23">
        <v>0.71000000000000008</v>
      </c>
      <c r="AE550" s="23">
        <v>0.63982800000000006</v>
      </c>
      <c r="AF550" s="212"/>
      <c r="AG550" s="213"/>
      <c r="AH550" s="213"/>
      <c r="AI550" s="213"/>
      <c r="AJ550" s="213"/>
      <c r="AK550" s="213"/>
      <c r="AL550" s="213"/>
      <c r="AM550" s="213"/>
      <c r="AN550" s="213"/>
      <c r="AO550" s="213"/>
      <c r="AP550" s="213"/>
      <c r="AQ550" s="213"/>
      <c r="AR550" s="213"/>
      <c r="AS550" s="213"/>
      <c r="AT550" s="213"/>
      <c r="AU550" s="213"/>
      <c r="AV550" s="213"/>
      <c r="AW550" s="213"/>
      <c r="AX550" s="213"/>
      <c r="AY550" s="213"/>
      <c r="AZ550" s="213"/>
      <c r="BA550" s="213"/>
      <c r="BB550" s="213"/>
      <c r="BC550" s="213"/>
      <c r="BD550" s="213"/>
      <c r="BE550" s="213"/>
      <c r="BF550" s="213"/>
      <c r="BG550" s="213"/>
      <c r="BH550" s="213"/>
      <c r="BI550" s="213"/>
      <c r="BJ550" s="213"/>
      <c r="BK550" s="213"/>
      <c r="BL550" s="213"/>
      <c r="BM550" s="57"/>
    </row>
    <row r="551" spans="1:65">
      <c r="A551" s="30"/>
      <c r="B551" s="3" t="s">
        <v>284</v>
      </c>
      <c r="C551" s="29"/>
      <c r="D551" s="23">
        <v>4.0824829046386341E-3</v>
      </c>
      <c r="E551" s="23">
        <v>5.1639777949432268E-3</v>
      </c>
      <c r="F551" s="23">
        <v>4.7433614198459087E-3</v>
      </c>
      <c r="G551" s="23">
        <v>1.5165750888103078E-2</v>
      </c>
      <c r="H551" s="23">
        <v>5.9329587896765304E-2</v>
      </c>
      <c r="I551" s="23">
        <v>1.1171392035015163E-2</v>
      </c>
      <c r="J551" s="23">
        <v>9.0700973901422909E-3</v>
      </c>
      <c r="K551" s="23">
        <v>8.1649658092772665E-3</v>
      </c>
      <c r="L551" s="23">
        <v>1.0327955589886405E-2</v>
      </c>
      <c r="M551" s="23">
        <v>6.4187226143524907E-3</v>
      </c>
      <c r="N551" s="23">
        <v>1.2355210227767845E-2</v>
      </c>
      <c r="O551" s="23">
        <v>1.7213366899011876E-3</v>
      </c>
      <c r="P551" s="23">
        <v>8.1649658092772665E-3</v>
      </c>
      <c r="Q551" s="23">
        <v>2.6076809620810566E-2</v>
      </c>
      <c r="R551" s="23">
        <v>5.7801526220046156E-3</v>
      </c>
      <c r="S551" s="23">
        <v>8.9442719099991665E-3</v>
      </c>
      <c r="T551" s="23">
        <v>1.4719601443879758E-2</v>
      </c>
      <c r="U551" s="23">
        <v>5.1639777949432277E-3</v>
      </c>
      <c r="V551" s="23">
        <v>1.1690451944500132E-2</v>
      </c>
      <c r="W551" s="23">
        <v>5.1639777949432268E-3</v>
      </c>
      <c r="X551" s="23">
        <v>7.8400680269157599E-3</v>
      </c>
      <c r="Y551" s="23">
        <v>4.0824829046386341E-3</v>
      </c>
      <c r="Z551" s="23">
        <v>6.324555320336764E-3</v>
      </c>
      <c r="AA551" s="23">
        <v>1.0327955589886455E-2</v>
      </c>
      <c r="AB551" s="23">
        <v>5.4772255750516656E-3</v>
      </c>
      <c r="AC551" s="23">
        <v>1.0722251007445515E-2</v>
      </c>
      <c r="AD551" s="23">
        <v>1.0327955589886405E-2</v>
      </c>
      <c r="AE551" s="23">
        <v>4.4714829046600419E-3</v>
      </c>
      <c r="AF551" s="212"/>
      <c r="AG551" s="213"/>
      <c r="AH551" s="213"/>
      <c r="AI551" s="213"/>
      <c r="AJ551" s="213"/>
      <c r="AK551" s="213"/>
      <c r="AL551" s="213"/>
      <c r="AM551" s="213"/>
      <c r="AN551" s="213"/>
      <c r="AO551" s="213"/>
      <c r="AP551" s="213"/>
      <c r="AQ551" s="213"/>
      <c r="AR551" s="213"/>
      <c r="AS551" s="213"/>
      <c r="AT551" s="213"/>
      <c r="AU551" s="213"/>
      <c r="AV551" s="213"/>
      <c r="AW551" s="213"/>
      <c r="AX551" s="213"/>
      <c r="AY551" s="213"/>
      <c r="AZ551" s="213"/>
      <c r="BA551" s="213"/>
      <c r="BB551" s="213"/>
      <c r="BC551" s="213"/>
      <c r="BD551" s="213"/>
      <c r="BE551" s="213"/>
      <c r="BF551" s="213"/>
      <c r="BG551" s="213"/>
      <c r="BH551" s="213"/>
      <c r="BI551" s="213"/>
      <c r="BJ551" s="213"/>
      <c r="BK551" s="213"/>
      <c r="BL551" s="213"/>
      <c r="BM551" s="57"/>
    </row>
    <row r="552" spans="1:65">
      <c r="A552" s="30"/>
      <c r="B552" s="3" t="s">
        <v>87</v>
      </c>
      <c r="C552" s="29"/>
      <c r="D552" s="13">
        <v>6.2968887989284846E-3</v>
      </c>
      <c r="E552" s="13">
        <v>7.8639255760556744E-3</v>
      </c>
      <c r="F552" s="13">
        <v>7.1635482674592549E-3</v>
      </c>
      <c r="G552" s="13">
        <v>2.2805640433237708E-2</v>
      </c>
      <c r="H552" s="13">
        <v>9.1276289071946612E-2</v>
      </c>
      <c r="I552" s="13">
        <v>1.7704266299548594E-2</v>
      </c>
      <c r="J552" s="13">
        <v>1.3286275473841248E-2</v>
      </c>
      <c r="K552" s="13">
        <v>1.2433958085193807E-2</v>
      </c>
      <c r="L552" s="13">
        <v>1.5040712024106416E-2</v>
      </c>
      <c r="M552" s="13">
        <v>1.1847033249081746E-2</v>
      </c>
      <c r="N552" s="13">
        <v>1.8249693805455148E-2</v>
      </c>
      <c r="O552" s="13">
        <v>2.6000101048277136E-3</v>
      </c>
      <c r="P552" s="13">
        <v>1.2497396646852958E-2</v>
      </c>
      <c r="Q552" s="13">
        <v>3.8920611374344133E-2</v>
      </c>
      <c r="R552" s="13">
        <v>7.6078622881725752E-3</v>
      </c>
      <c r="S552" s="13">
        <v>1.3760418323075641E-2</v>
      </c>
      <c r="T552" s="13">
        <v>2.3677643073265024E-2</v>
      </c>
      <c r="U552" s="13">
        <v>8.5120513103459812E-3</v>
      </c>
      <c r="V552" s="13">
        <v>1.8031545415681437E-2</v>
      </c>
      <c r="W552" s="13">
        <v>8.3740180458538802E-3</v>
      </c>
      <c r="X552" s="13">
        <v>1.1837042818695159E-2</v>
      </c>
      <c r="Y552" s="13">
        <v>6.1084532238982053E-3</v>
      </c>
      <c r="Z552" s="13">
        <v>9.4396348064727815E-3</v>
      </c>
      <c r="AA552" s="13">
        <v>1.6307298299820718E-2</v>
      </c>
      <c r="AB552" s="13">
        <v>8.1506332962078352E-3</v>
      </c>
      <c r="AC552" s="13">
        <v>1.5771881844734759E-2</v>
      </c>
      <c r="AD552" s="13">
        <v>1.4478442415728604E-2</v>
      </c>
      <c r="AE552" s="13">
        <v>7.0081343746688117E-3</v>
      </c>
      <c r="AF552" s="15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6"/>
    </row>
    <row r="553" spans="1:65">
      <c r="A553" s="30"/>
      <c r="B553" s="3" t="s">
        <v>285</v>
      </c>
      <c r="C553" s="29"/>
      <c r="D553" s="13">
        <v>-1.1475191901087478E-2</v>
      </c>
      <c r="E553" s="13">
        <v>1.2307824960708924E-3</v>
      </c>
      <c r="F553" s="13">
        <v>9.595130906930649E-3</v>
      </c>
      <c r="G553" s="13">
        <v>1.3936756893229152E-2</v>
      </c>
      <c r="H553" s="13">
        <v>-8.9339970216557596E-3</v>
      </c>
      <c r="I553" s="13">
        <v>-3.7903618647176618E-2</v>
      </c>
      <c r="J553" s="13">
        <v>4.0873422615204547E-2</v>
      </c>
      <c r="K553" s="13">
        <v>1.2307824960706704E-3</v>
      </c>
      <c r="L553" s="13">
        <v>4.6972290325840493E-2</v>
      </c>
      <c r="M553" s="13">
        <v>-0.17390836859435854</v>
      </c>
      <c r="N553" s="13">
        <v>3.224735603136919E-2</v>
      </c>
      <c r="O553" s="13">
        <v>9.4388419566349135E-3</v>
      </c>
      <c r="P553" s="13">
        <v>-3.8516072627923226E-3</v>
      </c>
      <c r="Q553" s="13">
        <v>2.1560341531523974E-2</v>
      </c>
      <c r="R553" s="13">
        <v>0.15841956825691494</v>
      </c>
      <c r="S553" s="13">
        <v>-8.9339970216557596E-3</v>
      </c>
      <c r="T553" s="13">
        <v>-5.2134309971993864E-2</v>
      </c>
      <c r="U553" s="13">
        <v>-7.5005063886878887E-2</v>
      </c>
      <c r="V553" s="13">
        <v>-1.1475191901087478E-2</v>
      </c>
      <c r="W553" s="13">
        <v>-5.9757894610288798E-2</v>
      </c>
      <c r="X553" s="13">
        <v>9.8708450861384467E-3</v>
      </c>
      <c r="Y553" s="13">
        <v>1.9019146652092367E-2</v>
      </c>
      <c r="Z553" s="13">
        <v>2.1560341531524196E-2</v>
      </c>
      <c r="AA553" s="13">
        <v>-3.434594581597239E-2</v>
      </c>
      <c r="AB553" s="13">
        <v>2.460977538684217E-2</v>
      </c>
      <c r="AC553" s="13">
        <v>3.6553391320170991E-2</v>
      </c>
      <c r="AD553" s="13">
        <v>8.7631408396747101E-2</v>
      </c>
      <c r="AE553" s="13">
        <v>-2.7166816162089935E-2</v>
      </c>
      <c r="AF553" s="15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6"/>
    </row>
    <row r="554" spans="1:65">
      <c r="A554" s="30"/>
      <c r="B554" s="46" t="s">
        <v>286</v>
      </c>
      <c r="C554" s="47"/>
      <c r="D554" s="45">
        <v>0.63</v>
      </c>
      <c r="E554" s="45">
        <v>0.15</v>
      </c>
      <c r="F554" s="45">
        <v>0.16</v>
      </c>
      <c r="G554" s="45">
        <v>0.32</v>
      </c>
      <c r="H554" s="45">
        <v>0.53</v>
      </c>
      <c r="I554" s="45">
        <v>1.6</v>
      </c>
      <c r="J554" s="45">
        <v>1.33</v>
      </c>
      <c r="K554" s="45">
        <v>0.15</v>
      </c>
      <c r="L554" s="45">
        <v>1.56</v>
      </c>
      <c r="M554" s="45">
        <v>6.7</v>
      </c>
      <c r="N554" s="45">
        <v>1.01</v>
      </c>
      <c r="O554" s="45">
        <v>0.15</v>
      </c>
      <c r="P554" s="45">
        <v>0.34</v>
      </c>
      <c r="Q554" s="45">
        <v>0.61</v>
      </c>
      <c r="R554" s="45">
        <v>5.72</v>
      </c>
      <c r="S554" s="45">
        <v>0.53</v>
      </c>
      <c r="T554" s="45">
        <v>2.15</v>
      </c>
      <c r="U554" s="45">
        <v>3</v>
      </c>
      <c r="V554" s="45">
        <v>0.63</v>
      </c>
      <c r="W554" s="45">
        <v>2.4300000000000002</v>
      </c>
      <c r="X554" s="45">
        <v>0.17</v>
      </c>
      <c r="Y554" s="45">
        <v>0.51</v>
      </c>
      <c r="Z554" s="45">
        <v>0.61</v>
      </c>
      <c r="AA554" s="45">
        <v>1.48</v>
      </c>
      <c r="AB554" s="45">
        <v>0.72</v>
      </c>
      <c r="AC554" s="45">
        <v>1.17</v>
      </c>
      <c r="AD554" s="45">
        <v>3.08</v>
      </c>
      <c r="AE554" s="45">
        <v>1.21</v>
      </c>
      <c r="AF554" s="15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6"/>
    </row>
    <row r="555" spans="1:65">
      <c r="B555" s="31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0"/>
      <c r="BM555" s="56"/>
    </row>
    <row r="556" spans="1:65" ht="15">
      <c r="B556" s="8" t="s">
        <v>600</v>
      </c>
      <c r="BM556" s="28" t="s">
        <v>67</v>
      </c>
    </row>
    <row r="557" spans="1:65" ht="15">
      <c r="A557" s="25" t="s">
        <v>56</v>
      </c>
      <c r="B557" s="18" t="s">
        <v>119</v>
      </c>
      <c r="C557" s="15" t="s">
        <v>120</v>
      </c>
      <c r="D557" s="16" t="s">
        <v>243</v>
      </c>
      <c r="E557" s="17" t="s">
        <v>243</v>
      </c>
      <c r="F557" s="17" t="s">
        <v>243</v>
      </c>
      <c r="G557" s="17" t="s">
        <v>243</v>
      </c>
      <c r="H557" s="17" t="s">
        <v>243</v>
      </c>
      <c r="I557" s="17" t="s">
        <v>243</v>
      </c>
      <c r="J557" s="17" t="s">
        <v>243</v>
      </c>
      <c r="K557" s="17" t="s">
        <v>243</v>
      </c>
      <c r="L557" s="17" t="s">
        <v>243</v>
      </c>
      <c r="M557" s="17" t="s">
        <v>243</v>
      </c>
      <c r="N557" s="17" t="s">
        <v>243</v>
      </c>
      <c r="O557" s="17" t="s">
        <v>243</v>
      </c>
      <c r="P557" s="17" t="s">
        <v>243</v>
      </c>
      <c r="Q557" s="17" t="s">
        <v>243</v>
      </c>
      <c r="R557" s="17" t="s">
        <v>243</v>
      </c>
      <c r="S557" s="17" t="s">
        <v>243</v>
      </c>
      <c r="T557" s="17" t="s">
        <v>243</v>
      </c>
      <c r="U557" s="17" t="s">
        <v>243</v>
      </c>
      <c r="V557" s="17" t="s">
        <v>243</v>
      </c>
      <c r="W557" s="17" t="s">
        <v>243</v>
      </c>
      <c r="X557" s="17" t="s">
        <v>243</v>
      </c>
      <c r="Y557" s="17" t="s">
        <v>243</v>
      </c>
      <c r="Z557" s="17" t="s">
        <v>243</v>
      </c>
      <c r="AA557" s="17" t="s">
        <v>243</v>
      </c>
      <c r="AB557" s="17" t="s">
        <v>243</v>
      </c>
      <c r="AC557" s="17" t="s">
        <v>243</v>
      </c>
      <c r="AD557" s="17" t="s">
        <v>243</v>
      </c>
      <c r="AE557" s="17" t="s">
        <v>243</v>
      </c>
      <c r="AF557" s="15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8">
        <v>1</v>
      </c>
    </row>
    <row r="558" spans="1:65">
      <c r="A558" s="30"/>
      <c r="B558" s="19" t="s">
        <v>244</v>
      </c>
      <c r="C558" s="9" t="s">
        <v>244</v>
      </c>
      <c r="D558" s="151" t="s">
        <v>246</v>
      </c>
      <c r="E558" s="152" t="s">
        <v>247</v>
      </c>
      <c r="F558" s="152" t="s">
        <v>248</v>
      </c>
      <c r="G558" s="152" t="s">
        <v>249</v>
      </c>
      <c r="H558" s="152" t="s">
        <v>250</v>
      </c>
      <c r="I558" s="152" t="s">
        <v>251</v>
      </c>
      <c r="J558" s="152" t="s">
        <v>252</v>
      </c>
      <c r="K558" s="152" t="s">
        <v>253</v>
      </c>
      <c r="L558" s="152" t="s">
        <v>254</v>
      </c>
      <c r="M558" s="152" t="s">
        <v>255</v>
      </c>
      <c r="N558" s="152" t="s">
        <v>256</v>
      </c>
      <c r="O558" s="152" t="s">
        <v>257</v>
      </c>
      <c r="P558" s="152" t="s">
        <v>258</v>
      </c>
      <c r="Q558" s="152" t="s">
        <v>259</v>
      </c>
      <c r="R558" s="152" t="s">
        <v>260</v>
      </c>
      <c r="S558" s="152" t="s">
        <v>262</v>
      </c>
      <c r="T558" s="152" t="s">
        <v>263</v>
      </c>
      <c r="U558" s="152" t="s">
        <v>264</v>
      </c>
      <c r="V558" s="152" t="s">
        <v>265</v>
      </c>
      <c r="W558" s="152" t="s">
        <v>288</v>
      </c>
      <c r="X558" s="152" t="s">
        <v>266</v>
      </c>
      <c r="Y558" s="152" t="s">
        <v>267</v>
      </c>
      <c r="Z558" s="152" t="s">
        <v>268</v>
      </c>
      <c r="AA558" s="152" t="s">
        <v>269</v>
      </c>
      <c r="AB558" s="152" t="s">
        <v>270</v>
      </c>
      <c r="AC558" s="152" t="s">
        <v>272</v>
      </c>
      <c r="AD558" s="152" t="s">
        <v>273</v>
      </c>
      <c r="AE558" s="152" t="s">
        <v>274</v>
      </c>
      <c r="AF558" s="15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8" t="s">
        <v>1</v>
      </c>
    </row>
    <row r="559" spans="1:65">
      <c r="A559" s="30"/>
      <c r="B559" s="19"/>
      <c r="C559" s="9"/>
      <c r="D559" s="10" t="s">
        <v>312</v>
      </c>
      <c r="E559" s="11" t="s">
        <v>290</v>
      </c>
      <c r="F559" s="11" t="s">
        <v>290</v>
      </c>
      <c r="G559" s="11" t="s">
        <v>312</v>
      </c>
      <c r="H559" s="11" t="s">
        <v>290</v>
      </c>
      <c r="I559" s="11" t="s">
        <v>313</v>
      </c>
      <c r="J559" s="11" t="s">
        <v>313</v>
      </c>
      <c r="K559" s="11" t="s">
        <v>312</v>
      </c>
      <c r="L559" s="11" t="s">
        <v>313</v>
      </c>
      <c r="M559" s="11" t="s">
        <v>320</v>
      </c>
      <c r="N559" s="11" t="s">
        <v>312</v>
      </c>
      <c r="O559" s="11" t="s">
        <v>313</v>
      </c>
      <c r="P559" s="11" t="s">
        <v>290</v>
      </c>
      <c r="Q559" s="11" t="s">
        <v>312</v>
      </c>
      <c r="R559" s="11" t="s">
        <v>313</v>
      </c>
      <c r="S559" s="11" t="s">
        <v>290</v>
      </c>
      <c r="T559" s="11" t="s">
        <v>290</v>
      </c>
      <c r="U559" s="11" t="s">
        <v>290</v>
      </c>
      <c r="V559" s="11" t="s">
        <v>290</v>
      </c>
      <c r="W559" s="11" t="s">
        <v>290</v>
      </c>
      <c r="X559" s="11" t="s">
        <v>290</v>
      </c>
      <c r="Y559" s="11" t="s">
        <v>312</v>
      </c>
      <c r="Z559" s="11" t="s">
        <v>312</v>
      </c>
      <c r="AA559" s="11" t="s">
        <v>290</v>
      </c>
      <c r="AB559" s="11" t="s">
        <v>312</v>
      </c>
      <c r="AC559" s="11" t="s">
        <v>290</v>
      </c>
      <c r="AD559" s="11" t="s">
        <v>313</v>
      </c>
      <c r="AE559" s="11" t="s">
        <v>312</v>
      </c>
      <c r="AF559" s="15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28">
        <v>3</v>
      </c>
    </row>
    <row r="560" spans="1:65">
      <c r="A560" s="30"/>
      <c r="B560" s="19"/>
      <c r="C560" s="9"/>
      <c r="D560" s="26" t="s">
        <v>314</v>
      </c>
      <c r="E560" s="26" t="s">
        <v>125</v>
      </c>
      <c r="F560" s="26" t="s">
        <v>315</v>
      </c>
      <c r="G560" s="26" t="s">
        <v>315</v>
      </c>
      <c r="H560" s="26" t="s">
        <v>314</v>
      </c>
      <c r="I560" s="26" t="s">
        <v>314</v>
      </c>
      <c r="J560" s="26" t="s">
        <v>316</v>
      </c>
      <c r="K560" s="26" t="s">
        <v>317</v>
      </c>
      <c r="L560" s="26" t="s">
        <v>316</v>
      </c>
      <c r="M560" s="26" t="s">
        <v>321</v>
      </c>
      <c r="N560" s="26" t="s">
        <v>317</v>
      </c>
      <c r="O560" s="26" t="s">
        <v>316</v>
      </c>
      <c r="P560" s="26" t="s">
        <v>314</v>
      </c>
      <c r="Q560" s="26" t="s">
        <v>314</v>
      </c>
      <c r="R560" s="26" t="s">
        <v>316</v>
      </c>
      <c r="S560" s="26" t="s">
        <v>314</v>
      </c>
      <c r="T560" s="26" t="s">
        <v>314</v>
      </c>
      <c r="U560" s="26" t="s">
        <v>314</v>
      </c>
      <c r="V560" s="26" t="s">
        <v>314</v>
      </c>
      <c r="W560" s="26" t="s">
        <v>314</v>
      </c>
      <c r="X560" s="26" t="s">
        <v>318</v>
      </c>
      <c r="Y560" s="26" t="s">
        <v>316</v>
      </c>
      <c r="Z560" s="26" t="s">
        <v>316</v>
      </c>
      <c r="AA560" s="26" t="s">
        <v>280</v>
      </c>
      <c r="AB560" s="26" t="s">
        <v>315</v>
      </c>
      <c r="AC560" s="26" t="s">
        <v>314</v>
      </c>
      <c r="AD560" s="26" t="s">
        <v>279</v>
      </c>
      <c r="AE560" s="26" t="s">
        <v>316</v>
      </c>
      <c r="AF560" s="15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8">
        <v>3</v>
      </c>
    </row>
    <row r="561" spans="1:65">
      <c r="A561" s="30"/>
      <c r="B561" s="18">
        <v>1</v>
      </c>
      <c r="C561" s="14">
        <v>1</v>
      </c>
      <c r="D561" s="211">
        <v>6.9099999999999995E-2</v>
      </c>
      <c r="E561" s="211">
        <v>7.3200000000000001E-2</v>
      </c>
      <c r="F561" s="211">
        <v>6.7980883079263033E-2</v>
      </c>
      <c r="G561" s="211">
        <v>6.8499999999999991E-2</v>
      </c>
      <c r="H561" s="211">
        <v>7.5299999999999992E-2</v>
      </c>
      <c r="I561" s="217">
        <v>6.1199999999999997E-2</v>
      </c>
      <c r="J561" s="211">
        <v>6.9199999999999998E-2</v>
      </c>
      <c r="K561" s="211">
        <v>6.83E-2</v>
      </c>
      <c r="L561" s="211">
        <v>6.9390000000000007E-2</v>
      </c>
      <c r="M561" s="211">
        <v>6.88E-2</v>
      </c>
      <c r="N561" s="211">
        <v>7.3256039210899696E-2</v>
      </c>
      <c r="O561" s="211">
        <v>6.8599999999999994E-2</v>
      </c>
      <c r="P561" s="211">
        <v>6.8699999999999997E-2</v>
      </c>
      <c r="Q561" s="211">
        <v>7.2099999999999997E-2</v>
      </c>
      <c r="R561" s="217">
        <v>8.1298399999999993E-2</v>
      </c>
      <c r="S561" s="211">
        <v>6.8599999999999994E-2</v>
      </c>
      <c r="T561" s="211">
        <v>6.7500000000000004E-2</v>
      </c>
      <c r="U561" s="211">
        <v>6.6799999999999998E-2</v>
      </c>
      <c r="V561" s="211">
        <v>6.83E-2</v>
      </c>
      <c r="W561" s="211">
        <v>6.5600000000000006E-2</v>
      </c>
      <c r="X561" s="211">
        <v>6.59E-2</v>
      </c>
      <c r="Y561" s="211">
        <v>6.989999999999999E-2</v>
      </c>
      <c r="Z561" s="211">
        <v>7.46E-2</v>
      </c>
      <c r="AA561" s="211">
        <v>6.7400000000000002E-2</v>
      </c>
      <c r="AB561" s="211">
        <v>7.1599999999999997E-2</v>
      </c>
      <c r="AC561" s="211">
        <v>7.0949999999999999E-2</v>
      </c>
      <c r="AD561" s="217">
        <v>8.2000000000000003E-2</v>
      </c>
      <c r="AE561" s="211">
        <v>6.7007000000000011E-2</v>
      </c>
      <c r="AF561" s="212"/>
      <c r="AG561" s="213"/>
      <c r="AH561" s="213"/>
      <c r="AI561" s="213"/>
      <c r="AJ561" s="213"/>
      <c r="AK561" s="213"/>
      <c r="AL561" s="213"/>
      <c r="AM561" s="213"/>
      <c r="AN561" s="213"/>
      <c r="AO561" s="213"/>
      <c r="AP561" s="213"/>
      <c r="AQ561" s="213"/>
      <c r="AR561" s="213"/>
      <c r="AS561" s="213"/>
      <c r="AT561" s="213"/>
      <c r="AU561" s="213"/>
      <c r="AV561" s="213"/>
      <c r="AW561" s="213"/>
      <c r="AX561" s="213"/>
      <c r="AY561" s="213"/>
      <c r="AZ561" s="213"/>
      <c r="BA561" s="213"/>
      <c r="BB561" s="213"/>
      <c r="BC561" s="213"/>
      <c r="BD561" s="213"/>
      <c r="BE561" s="213"/>
      <c r="BF561" s="213"/>
      <c r="BG561" s="213"/>
      <c r="BH561" s="213"/>
      <c r="BI561" s="213"/>
      <c r="BJ561" s="213"/>
      <c r="BK561" s="213"/>
      <c r="BL561" s="213"/>
      <c r="BM561" s="214">
        <v>1</v>
      </c>
    </row>
    <row r="562" spans="1:65">
      <c r="A562" s="30"/>
      <c r="B562" s="19">
        <v>1</v>
      </c>
      <c r="C562" s="9">
        <v>2</v>
      </c>
      <c r="D562" s="23">
        <v>6.8900000000000003E-2</v>
      </c>
      <c r="E562" s="23">
        <v>7.2700000000000001E-2</v>
      </c>
      <c r="F562" s="23">
        <v>6.8309046616881447E-2</v>
      </c>
      <c r="G562" s="23">
        <v>6.8000000000000005E-2</v>
      </c>
      <c r="H562" s="219">
        <v>7.9299999999999995E-2</v>
      </c>
      <c r="I562" s="218">
        <v>6.1199999999999997E-2</v>
      </c>
      <c r="J562" s="23">
        <v>6.8000000000000005E-2</v>
      </c>
      <c r="K562" s="23">
        <v>6.8400000000000002E-2</v>
      </c>
      <c r="L562" s="23">
        <v>7.0489999999999997E-2</v>
      </c>
      <c r="M562" s="23">
        <v>6.989999999999999E-2</v>
      </c>
      <c r="N562" s="23">
        <v>7.3676056212275881E-2</v>
      </c>
      <c r="O562" s="23">
        <v>6.8900000000000003E-2</v>
      </c>
      <c r="P562" s="23">
        <v>6.6699999999999995E-2</v>
      </c>
      <c r="Q562" s="23">
        <v>7.1599999999999997E-2</v>
      </c>
      <c r="R562" s="218">
        <v>8.0402799999999996E-2</v>
      </c>
      <c r="S562" s="23">
        <v>7.0199999999999999E-2</v>
      </c>
      <c r="T562" s="23">
        <v>6.6600000000000006E-2</v>
      </c>
      <c r="U562" s="23">
        <v>6.7799999999999999E-2</v>
      </c>
      <c r="V562" s="23">
        <v>6.6699999999999995E-2</v>
      </c>
      <c r="W562" s="23">
        <v>6.5300000000000011E-2</v>
      </c>
      <c r="X562" s="23">
        <v>6.6000000000000003E-2</v>
      </c>
      <c r="Y562" s="23">
        <v>6.8400000000000002E-2</v>
      </c>
      <c r="Z562" s="23">
        <v>7.1800000000000003E-2</v>
      </c>
      <c r="AA562" s="23">
        <v>6.9199999999999998E-2</v>
      </c>
      <c r="AB562" s="23">
        <v>7.2099999999999997E-2</v>
      </c>
      <c r="AC562" s="23">
        <v>7.1729999999999988E-2</v>
      </c>
      <c r="AD562" s="218">
        <v>0.08</v>
      </c>
      <c r="AE562" s="23">
        <v>6.8400000000000002E-2</v>
      </c>
      <c r="AF562" s="212"/>
      <c r="AG562" s="213"/>
      <c r="AH562" s="213"/>
      <c r="AI562" s="213"/>
      <c r="AJ562" s="213"/>
      <c r="AK562" s="213"/>
      <c r="AL562" s="213"/>
      <c r="AM562" s="213"/>
      <c r="AN562" s="213"/>
      <c r="AO562" s="213"/>
      <c r="AP562" s="213"/>
      <c r="AQ562" s="213"/>
      <c r="AR562" s="213"/>
      <c r="AS562" s="213"/>
      <c r="AT562" s="213"/>
      <c r="AU562" s="213"/>
      <c r="AV562" s="213"/>
      <c r="AW562" s="213"/>
      <c r="AX562" s="213"/>
      <c r="AY562" s="213"/>
      <c r="AZ562" s="213"/>
      <c r="BA562" s="213"/>
      <c r="BB562" s="213"/>
      <c r="BC562" s="213"/>
      <c r="BD562" s="213"/>
      <c r="BE562" s="213"/>
      <c r="BF562" s="213"/>
      <c r="BG562" s="213"/>
      <c r="BH562" s="213"/>
      <c r="BI562" s="213"/>
      <c r="BJ562" s="213"/>
      <c r="BK562" s="213"/>
      <c r="BL562" s="213"/>
      <c r="BM562" s="214">
        <v>17</v>
      </c>
    </row>
    <row r="563" spans="1:65">
      <c r="A563" s="30"/>
      <c r="B563" s="19">
        <v>1</v>
      </c>
      <c r="C563" s="9">
        <v>3</v>
      </c>
      <c r="D563" s="23">
        <v>6.8699999999999997E-2</v>
      </c>
      <c r="E563" s="23">
        <v>7.2700000000000001E-2</v>
      </c>
      <c r="F563" s="23">
        <v>6.8108061706433451E-2</v>
      </c>
      <c r="G563" s="23">
        <v>6.8000000000000005E-2</v>
      </c>
      <c r="H563" s="23">
        <v>6.9999999999999993E-2</v>
      </c>
      <c r="I563" s="218">
        <v>6.1199999999999997E-2</v>
      </c>
      <c r="J563" s="23">
        <v>6.93E-2</v>
      </c>
      <c r="K563" s="23">
        <v>6.7199999999999996E-2</v>
      </c>
      <c r="L563" s="23">
        <v>7.110000000000001E-2</v>
      </c>
      <c r="M563" s="23">
        <v>6.8999999999999992E-2</v>
      </c>
      <c r="N563" s="23">
        <v>7.3945395174486381E-2</v>
      </c>
      <c r="O563" s="23">
        <v>6.88E-2</v>
      </c>
      <c r="P563" s="23">
        <v>6.7599999999999993E-2</v>
      </c>
      <c r="Q563" s="219">
        <v>7.7300000000000008E-2</v>
      </c>
      <c r="R563" s="218">
        <v>8.0737199999999995E-2</v>
      </c>
      <c r="S563" s="23">
        <v>6.83E-2</v>
      </c>
      <c r="T563" s="219">
        <v>7.1400000000000005E-2</v>
      </c>
      <c r="U563" s="23">
        <v>6.8599999999999994E-2</v>
      </c>
      <c r="V563" s="23">
        <v>6.8000000000000005E-2</v>
      </c>
      <c r="W563" s="23">
        <v>6.5100000000000005E-2</v>
      </c>
      <c r="X563" s="23">
        <v>6.59E-2</v>
      </c>
      <c r="Y563" s="23">
        <v>6.93E-2</v>
      </c>
      <c r="Z563" s="23">
        <v>7.3700000000000002E-2</v>
      </c>
      <c r="AA563" s="23">
        <v>6.7799999999999999E-2</v>
      </c>
      <c r="AB563" s="23">
        <v>7.0800000000000002E-2</v>
      </c>
      <c r="AC563" s="23">
        <v>7.196000000000001E-2</v>
      </c>
      <c r="AD563" s="218">
        <v>0.08</v>
      </c>
      <c r="AE563" s="23">
        <v>6.7794000000000007E-2</v>
      </c>
      <c r="AF563" s="212"/>
      <c r="AG563" s="213"/>
      <c r="AH563" s="213"/>
      <c r="AI563" s="213"/>
      <c r="AJ563" s="213"/>
      <c r="AK563" s="213"/>
      <c r="AL563" s="213"/>
      <c r="AM563" s="213"/>
      <c r="AN563" s="213"/>
      <c r="AO563" s="213"/>
      <c r="AP563" s="213"/>
      <c r="AQ563" s="213"/>
      <c r="AR563" s="213"/>
      <c r="AS563" s="213"/>
      <c r="AT563" s="213"/>
      <c r="AU563" s="213"/>
      <c r="AV563" s="213"/>
      <c r="AW563" s="213"/>
      <c r="AX563" s="213"/>
      <c r="AY563" s="213"/>
      <c r="AZ563" s="213"/>
      <c r="BA563" s="213"/>
      <c r="BB563" s="213"/>
      <c r="BC563" s="213"/>
      <c r="BD563" s="213"/>
      <c r="BE563" s="213"/>
      <c r="BF563" s="213"/>
      <c r="BG563" s="213"/>
      <c r="BH563" s="213"/>
      <c r="BI563" s="213"/>
      <c r="BJ563" s="213"/>
      <c r="BK563" s="213"/>
      <c r="BL563" s="213"/>
      <c r="BM563" s="214">
        <v>16</v>
      </c>
    </row>
    <row r="564" spans="1:65">
      <c r="A564" s="30"/>
      <c r="B564" s="19">
        <v>1</v>
      </c>
      <c r="C564" s="9">
        <v>4</v>
      </c>
      <c r="D564" s="23">
        <v>6.8999999999999992E-2</v>
      </c>
      <c r="E564" s="23">
        <v>7.3399999999999993E-2</v>
      </c>
      <c r="F564" s="23">
        <v>6.8468025308916117E-2</v>
      </c>
      <c r="G564" s="23">
        <v>6.8099999999999994E-2</v>
      </c>
      <c r="H564" s="23">
        <v>6.6799999999999998E-2</v>
      </c>
      <c r="I564" s="218">
        <v>6.1199999999999997E-2</v>
      </c>
      <c r="J564" s="23">
        <v>7.0099999999999996E-2</v>
      </c>
      <c r="K564" s="23">
        <v>6.8999999999999992E-2</v>
      </c>
      <c r="L564" s="23">
        <v>6.9980000000000001E-2</v>
      </c>
      <c r="M564" s="23">
        <v>6.8999999999999992E-2</v>
      </c>
      <c r="N564" s="23">
        <v>7.1394794606495726E-2</v>
      </c>
      <c r="O564" s="23">
        <v>6.8900000000000003E-2</v>
      </c>
      <c r="P564" s="23">
        <v>6.88E-2</v>
      </c>
      <c r="Q564" s="23">
        <v>7.2900000000000006E-2</v>
      </c>
      <c r="R564" s="218">
        <v>7.9812000000000008E-2</v>
      </c>
      <c r="S564" s="23">
        <v>6.8499999999999991E-2</v>
      </c>
      <c r="T564" s="23">
        <v>6.7199999999999996E-2</v>
      </c>
      <c r="U564" s="23">
        <v>6.8400000000000002E-2</v>
      </c>
      <c r="V564" s="23">
        <v>6.8599999999999994E-2</v>
      </c>
      <c r="W564" s="23">
        <v>6.6000000000000003E-2</v>
      </c>
      <c r="X564" s="23">
        <v>6.7199999999999996E-2</v>
      </c>
      <c r="Y564" s="23">
        <v>7.0199999999999999E-2</v>
      </c>
      <c r="Z564" s="23">
        <v>7.3499999999999996E-2</v>
      </c>
      <c r="AA564" s="23">
        <v>6.5300000000000011E-2</v>
      </c>
      <c r="AB564" s="23">
        <v>7.0599999999999996E-2</v>
      </c>
      <c r="AC564" s="23">
        <v>6.9739999999999996E-2</v>
      </c>
      <c r="AD564" s="218">
        <v>7.9000000000000001E-2</v>
      </c>
      <c r="AE564" s="23">
        <v>6.8573000000000009E-2</v>
      </c>
      <c r="AF564" s="212"/>
      <c r="AG564" s="213"/>
      <c r="AH564" s="213"/>
      <c r="AI564" s="213"/>
      <c r="AJ564" s="213"/>
      <c r="AK564" s="213"/>
      <c r="AL564" s="213"/>
      <c r="AM564" s="213"/>
      <c r="AN564" s="213"/>
      <c r="AO564" s="213"/>
      <c r="AP564" s="213"/>
      <c r="AQ564" s="213"/>
      <c r="AR564" s="213"/>
      <c r="AS564" s="213"/>
      <c r="AT564" s="213"/>
      <c r="AU564" s="213"/>
      <c r="AV564" s="213"/>
      <c r="AW564" s="213"/>
      <c r="AX564" s="213"/>
      <c r="AY564" s="213"/>
      <c r="AZ564" s="213"/>
      <c r="BA564" s="213"/>
      <c r="BB564" s="213"/>
      <c r="BC564" s="213"/>
      <c r="BD564" s="213"/>
      <c r="BE564" s="213"/>
      <c r="BF564" s="213"/>
      <c r="BG564" s="213"/>
      <c r="BH564" s="213"/>
      <c r="BI564" s="213"/>
      <c r="BJ564" s="213"/>
      <c r="BK564" s="213"/>
      <c r="BL564" s="213"/>
      <c r="BM564" s="214">
        <v>6.9180022623087187E-2</v>
      </c>
    </row>
    <row r="565" spans="1:65">
      <c r="A565" s="30"/>
      <c r="B565" s="19">
        <v>1</v>
      </c>
      <c r="C565" s="9">
        <v>5</v>
      </c>
      <c r="D565" s="23">
        <v>6.9499999999999992E-2</v>
      </c>
      <c r="E565" s="23">
        <v>7.3099999999999998E-2</v>
      </c>
      <c r="F565" s="23">
        <v>6.8290173413038932E-2</v>
      </c>
      <c r="G565" s="23">
        <v>6.83E-2</v>
      </c>
      <c r="H565" s="23">
        <v>6.6100000000000006E-2</v>
      </c>
      <c r="I565" s="218">
        <v>5.96E-2</v>
      </c>
      <c r="J565" s="23">
        <v>7.0199999999999999E-2</v>
      </c>
      <c r="K565" s="23">
        <v>6.83E-2</v>
      </c>
      <c r="L565" s="23">
        <v>6.9709999999999994E-2</v>
      </c>
      <c r="M565" s="219">
        <v>7.2000000000000008E-2</v>
      </c>
      <c r="N565" s="23">
        <v>7.1609077642839039E-2</v>
      </c>
      <c r="O565" s="23">
        <v>6.8499999999999991E-2</v>
      </c>
      <c r="P565" s="23">
        <v>6.7599999999999993E-2</v>
      </c>
      <c r="Q565" s="23">
        <v>6.9999999999999993E-2</v>
      </c>
      <c r="R565" s="218">
        <v>8.1107600000000002E-2</v>
      </c>
      <c r="S565" s="23">
        <v>7.0500000000000007E-2</v>
      </c>
      <c r="T565" s="23">
        <v>6.7299999999999999E-2</v>
      </c>
      <c r="U565" s="23">
        <v>6.7100000000000007E-2</v>
      </c>
      <c r="V565" s="23">
        <v>6.7599999999999993E-2</v>
      </c>
      <c r="W565" s="23">
        <v>6.6000000000000003E-2</v>
      </c>
      <c r="X565" s="23">
        <v>6.7900000000000002E-2</v>
      </c>
      <c r="Y565" s="23">
        <v>6.8199999999999997E-2</v>
      </c>
      <c r="Z565" s="23">
        <v>7.3599999999999999E-2</v>
      </c>
      <c r="AA565" s="23">
        <v>6.4299999999999996E-2</v>
      </c>
      <c r="AB565" s="23">
        <v>7.110000000000001E-2</v>
      </c>
      <c r="AC565" s="23">
        <v>7.0290000000000005E-2</v>
      </c>
      <c r="AD565" s="218">
        <v>0.08</v>
      </c>
      <c r="AE565" s="23">
        <v>6.8071000000000007E-2</v>
      </c>
      <c r="AF565" s="212"/>
      <c r="AG565" s="213"/>
      <c r="AH565" s="213"/>
      <c r="AI565" s="213"/>
      <c r="AJ565" s="213"/>
      <c r="AK565" s="213"/>
      <c r="AL565" s="213"/>
      <c r="AM565" s="213"/>
      <c r="AN565" s="213"/>
      <c r="AO565" s="213"/>
      <c r="AP565" s="213"/>
      <c r="AQ565" s="213"/>
      <c r="AR565" s="213"/>
      <c r="AS565" s="213"/>
      <c r="AT565" s="213"/>
      <c r="AU565" s="213"/>
      <c r="AV565" s="213"/>
      <c r="AW565" s="213"/>
      <c r="AX565" s="213"/>
      <c r="AY565" s="213"/>
      <c r="AZ565" s="213"/>
      <c r="BA565" s="213"/>
      <c r="BB565" s="213"/>
      <c r="BC565" s="213"/>
      <c r="BD565" s="213"/>
      <c r="BE565" s="213"/>
      <c r="BF565" s="213"/>
      <c r="BG565" s="213"/>
      <c r="BH565" s="213"/>
      <c r="BI565" s="213"/>
      <c r="BJ565" s="213"/>
      <c r="BK565" s="213"/>
      <c r="BL565" s="213"/>
      <c r="BM565" s="214">
        <v>95</v>
      </c>
    </row>
    <row r="566" spans="1:65">
      <c r="A566" s="30"/>
      <c r="B566" s="19">
        <v>1</v>
      </c>
      <c r="C566" s="9">
        <v>6</v>
      </c>
      <c r="D566" s="23">
        <v>6.9599999999999995E-2</v>
      </c>
      <c r="E566" s="23">
        <v>7.3300000000000004E-2</v>
      </c>
      <c r="F566" s="23">
        <v>6.8138324626836319E-2</v>
      </c>
      <c r="G566" s="23">
        <v>6.8400000000000002E-2</v>
      </c>
      <c r="H566" s="23">
        <v>6.6900000000000001E-2</v>
      </c>
      <c r="I566" s="218">
        <v>5.96E-2</v>
      </c>
      <c r="J566" s="23">
        <v>6.8900000000000003E-2</v>
      </c>
      <c r="K566" s="23">
        <v>6.6900000000000001E-2</v>
      </c>
      <c r="L566" s="23">
        <v>6.989999999999999E-2</v>
      </c>
      <c r="M566" s="23"/>
      <c r="N566" s="23">
        <v>7.3445515864717398E-2</v>
      </c>
      <c r="O566" s="23">
        <v>6.8699999999999997E-2</v>
      </c>
      <c r="P566" s="23">
        <v>6.8000000000000005E-2</v>
      </c>
      <c r="Q566" s="23">
        <v>7.0800000000000002E-2</v>
      </c>
      <c r="R566" s="218">
        <v>7.9882800000000004E-2</v>
      </c>
      <c r="S566" s="23">
        <v>6.8099999999999994E-2</v>
      </c>
      <c r="T566" s="23">
        <v>6.7000000000000004E-2</v>
      </c>
      <c r="U566" s="23">
        <v>6.7199999999999996E-2</v>
      </c>
      <c r="V566" s="23">
        <v>6.989999999999999E-2</v>
      </c>
      <c r="W566" s="23">
        <v>6.6500000000000004E-2</v>
      </c>
      <c r="X566" s="23">
        <v>6.83E-2</v>
      </c>
      <c r="Y566" s="23">
        <v>7.0599999999999996E-2</v>
      </c>
      <c r="Z566" s="23">
        <v>7.3899999999999993E-2</v>
      </c>
      <c r="AA566" s="23">
        <v>6.5500000000000003E-2</v>
      </c>
      <c r="AB566" s="23">
        <v>7.1000000000000008E-2</v>
      </c>
      <c r="AC566" s="23">
        <v>7.0940000000000003E-2</v>
      </c>
      <c r="AD566" s="218">
        <v>0.08</v>
      </c>
      <c r="AE566" s="23">
        <v>6.8186999999999998E-2</v>
      </c>
      <c r="AF566" s="212"/>
      <c r="AG566" s="213"/>
      <c r="AH566" s="213"/>
      <c r="AI566" s="213"/>
      <c r="AJ566" s="213"/>
      <c r="AK566" s="213"/>
      <c r="AL566" s="213"/>
      <c r="AM566" s="213"/>
      <c r="AN566" s="213"/>
      <c r="AO566" s="213"/>
      <c r="AP566" s="213"/>
      <c r="AQ566" s="213"/>
      <c r="AR566" s="213"/>
      <c r="AS566" s="213"/>
      <c r="AT566" s="213"/>
      <c r="AU566" s="213"/>
      <c r="AV566" s="213"/>
      <c r="AW566" s="213"/>
      <c r="AX566" s="213"/>
      <c r="AY566" s="213"/>
      <c r="AZ566" s="213"/>
      <c r="BA566" s="213"/>
      <c r="BB566" s="213"/>
      <c r="BC566" s="213"/>
      <c r="BD566" s="213"/>
      <c r="BE566" s="213"/>
      <c r="BF566" s="213"/>
      <c r="BG566" s="213"/>
      <c r="BH566" s="213"/>
      <c r="BI566" s="213"/>
      <c r="BJ566" s="213"/>
      <c r="BK566" s="213"/>
      <c r="BL566" s="213"/>
      <c r="BM566" s="57"/>
    </row>
    <row r="567" spans="1:65">
      <c r="A567" s="30"/>
      <c r="B567" s="20" t="s">
        <v>282</v>
      </c>
      <c r="C567" s="12"/>
      <c r="D567" s="216">
        <v>6.9133333333333338E-2</v>
      </c>
      <c r="E567" s="216">
        <v>7.3066666666666669E-2</v>
      </c>
      <c r="F567" s="216">
        <v>6.8215752458561554E-2</v>
      </c>
      <c r="G567" s="216">
        <v>6.8216666666666662E-2</v>
      </c>
      <c r="H567" s="216">
        <v>7.0733333333333329E-2</v>
      </c>
      <c r="I567" s="216">
        <v>6.0666666666666667E-2</v>
      </c>
      <c r="J567" s="216">
        <v>6.9283333333333322E-2</v>
      </c>
      <c r="K567" s="216">
        <v>6.8016666666666656E-2</v>
      </c>
      <c r="L567" s="216">
        <v>7.0095000000000005E-2</v>
      </c>
      <c r="M567" s="216">
        <v>6.9739999999999996E-2</v>
      </c>
      <c r="N567" s="216">
        <v>7.2887813118619027E-2</v>
      </c>
      <c r="O567" s="216">
        <v>6.8733333333333327E-2</v>
      </c>
      <c r="P567" s="216">
        <v>6.7900000000000002E-2</v>
      </c>
      <c r="Q567" s="216">
        <v>7.2450000000000001E-2</v>
      </c>
      <c r="R567" s="216">
        <v>8.0540133333333333E-2</v>
      </c>
      <c r="S567" s="216">
        <v>6.9033333333333322E-2</v>
      </c>
      <c r="T567" s="216">
        <v>6.7833333333333329E-2</v>
      </c>
      <c r="U567" s="216">
        <v>6.7650000000000002E-2</v>
      </c>
      <c r="V567" s="216">
        <v>6.8183333333333332E-2</v>
      </c>
      <c r="W567" s="216">
        <v>6.5750000000000003E-2</v>
      </c>
      <c r="X567" s="216">
        <v>6.6866666666666671E-2</v>
      </c>
      <c r="Y567" s="216">
        <v>6.9433333333333333E-2</v>
      </c>
      <c r="Z567" s="216">
        <v>7.3516666666666675E-2</v>
      </c>
      <c r="AA567" s="216">
        <v>6.6583333333333328E-2</v>
      </c>
      <c r="AB567" s="216">
        <v>7.1199999999999999E-2</v>
      </c>
      <c r="AC567" s="216">
        <v>7.0934999999999998E-2</v>
      </c>
      <c r="AD567" s="216">
        <v>8.0166666666666678E-2</v>
      </c>
      <c r="AE567" s="216">
        <v>6.8005333333333334E-2</v>
      </c>
      <c r="AF567" s="212"/>
      <c r="AG567" s="213"/>
      <c r="AH567" s="213"/>
      <c r="AI567" s="213"/>
      <c r="AJ567" s="213"/>
      <c r="AK567" s="213"/>
      <c r="AL567" s="213"/>
      <c r="AM567" s="213"/>
      <c r="AN567" s="213"/>
      <c r="AO567" s="213"/>
      <c r="AP567" s="213"/>
      <c r="AQ567" s="213"/>
      <c r="AR567" s="213"/>
      <c r="AS567" s="213"/>
      <c r="AT567" s="213"/>
      <c r="AU567" s="213"/>
      <c r="AV567" s="213"/>
      <c r="AW567" s="213"/>
      <c r="AX567" s="213"/>
      <c r="AY567" s="213"/>
      <c r="AZ567" s="213"/>
      <c r="BA567" s="213"/>
      <c r="BB567" s="213"/>
      <c r="BC567" s="213"/>
      <c r="BD567" s="213"/>
      <c r="BE567" s="213"/>
      <c r="BF567" s="213"/>
      <c r="BG567" s="213"/>
      <c r="BH567" s="213"/>
      <c r="BI567" s="213"/>
      <c r="BJ567" s="213"/>
      <c r="BK567" s="213"/>
      <c r="BL567" s="213"/>
      <c r="BM567" s="57"/>
    </row>
    <row r="568" spans="1:65">
      <c r="A568" s="30"/>
      <c r="B568" s="3" t="s">
        <v>283</v>
      </c>
      <c r="C568" s="29"/>
      <c r="D568" s="23">
        <v>6.905E-2</v>
      </c>
      <c r="E568" s="23">
        <v>7.3149999999999993E-2</v>
      </c>
      <c r="F568" s="23">
        <v>6.8214249019937626E-2</v>
      </c>
      <c r="G568" s="23">
        <v>6.8199999999999997E-2</v>
      </c>
      <c r="H568" s="23">
        <v>6.8449999999999997E-2</v>
      </c>
      <c r="I568" s="23">
        <v>6.1199999999999997E-2</v>
      </c>
      <c r="J568" s="23">
        <v>6.9250000000000006E-2</v>
      </c>
      <c r="K568" s="23">
        <v>6.83E-2</v>
      </c>
      <c r="L568" s="23">
        <v>6.9940000000000002E-2</v>
      </c>
      <c r="M568" s="23">
        <v>6.8999999999999992E-2</v>
      </c>
      <c r="N568" s="23">
        <v>7.3350777537808554E-2</v>
      </c>
      <c r="O568" s="23">
        <v>6.8750000000000006E-2</v>
      </c>
      <c r="P568" s="23">
        <v>6.7799999999999999E-2</v>
      </c>
      <c r="Q568" s="23">
        <v>7.1849999999999997E-2</v>
      </c>
      <c r="R568" s="23">
        <v>8.0570000000000003E-2</v>
      </c>
      <c r="S568" s="23">
        <v>6.855E-2</v>
      </c>
      <c r="T568" s="23">
        <v>6.7250000000000004E-2</v>
      </c>
      <c r="U568" s="23">
        <v>6.7500000000000004E-2</v>
      </c>
      <c r="V568" s="23">
        <v>6.8150000000000002E-2</v>
      </c>
      <c r="W568" s="23">
        <v>6.5799999999999997E-2</v>
      </c>
      <c r="X568" s="23">
        <v>6.6599999999999993E-2</v>
      </c>
      <c r="Y568" s="23">
        <v>6.9599999999999995E-2</v>
      </c>
      <c r="Z568" s="23">
        <v>7.3649999999999993E-2</v>
      </c>
      <c r="AA568" s="23">
        <v>6.6450000000000009E-2</v>
      </c>
      <c r="AB568" s="23">
        <v>7.1050000000000002E-2</v>
      </c>
      <c r="AC568" s="23">
        <v>7.0945000000000008E-2</v>
      </c>
      <c r="AD568" s="23">
        <v>0.08</v>
      </c>
      <c r="AE568" s="23">
        <v>6.8128999999999995E-2</v>
      </c>
      <c r="AF568" s="212"/>
      <c r="AG568" s="213"/>
      <c r="AH568" s="213"/>
      <c r="AI568" s="213"/>
      <c r="AJ568" s="213"/>
      <c r="AK568" s="213"/>
      <c r="AL568" s="213"/>
      <c r="AM568" s="213"/>
      <c r="AN568" s="213"/>
      <c r="AO568" s="213"/>
      <c r="AP568" s="213"/>
      <c r="AQ568" s="213"/>
      <c r="AR568" s="213"/>
      <c r="AS568" s="213"/>
      <c r="AT568" s="213"/>
      <c r="AU568" s="213"/>
      <c r="AV568" s="213"/>
      <c r="AW568" s="213"/>
      <c r="AX568" s="213"/>
      <c r="AY568" s="213"/>
      <c r="AZ568" s="213"/>
      <c r="BA568" s="213"/>
      <c r="BB568" s="213"/>
      <c r="BC568" s="213"/>
      <c r="BD568" s="213"/>
      <c r="BE568" s="213"/>
      <c r="BF568" s="213"/>
      <c r="BG568" s="213"/>
      <c r="BH568" s="213"/>
      <c r="BI568" s="213"/>
      <c r="BJ568" s="213"/>
      <c r="BK568" s="213"/>
      <c r="BL568" s="213"/>
      <c r="BM568" s="57"/>
    </row>
    <row r="569" spans="1:65">
      <c r="A569" s="30"/>
      <c r="B569" s="3" t="s">
        <v>284</v>
      </c>
      <c r="C569" s="29"/>
      <c r="D569" s="23">
        <v>3.5023801430836342E-4</v>
      </c>
      <c r="E569" s="23">
        <v>3.0110906108363124E-4</v>
      </c>
      <c r="F569" s="23">
        <v>1.7357411213635366E-4</v>
      </c>
      <c r="G569" s="23">
        <v>2.136976056643249E-4</v>
      </c>
      <c r="H569" s="23">
        <v>5.4113461048676814E-3</v>
      </c>
      <c r="I569" s="23">
        <v>8.2623644719091412E-4</v>
      </c>
      <c r="J569" s="23">
        <v>8.1342895612749233E-4</v>
      </c>
      <c r="K569" s="23">
        <v>7.9854033502802131E-4</v>
      </c>
      <c r="L569" s="23">
        <v>6.1033597305091181E-4</v>
      </c>
      <c r="M569" s="23">
        <v>1.3334166640626682E-3</v>
      </c>
      <c r="N569" s="23">
        <v>1.100063496548581E-3</v>
      </c>
      <c r="O569" s="23">
        <v>1.6329931618554988E-4</v>
      </c>
      <c r="P569" s="23">
        <v>7.8485667481394529E-4</v>
      </c>
      <c r="Q569" s="23">
        <v>2.5805038267749233E-3</v>
      </c>
      <c r="R569" s="23">
        <v>6.191845820647195E-4</v>
      </c>
      <c r="S569" s="23">
        <v>1.0385887861259985E-3</v>
      </c>
      <c r="T569" s="23">
        <v>1.7738846260866772E-3</v>
      </c>
      <c r="U569" s="23">
        <v>7.3688533707762043E-4</v>
      </c>
      <c r="V569" s="23">
        <v>1.0684880283216387E-3</v>
      </c>
      <c r="W569" s="23">
        <v>5.1672042731055069E-4</v>
      </c>
      <c r="X569" s="23">
        <v>1.081973505528978E-3</v>
      </c>
      <c r="Y569" s="23">
        <v>9.7707045122993213E-4</v>
      </c>
      <c r="Z569" s="23">
        <v>9.2826002104295306E-4</v>
      </c>
      <c r="AA569" s="23">
        <v>1.8454448424882986E-3</v>
      </c>
      <c r="AB569" s="23">
        <v>5.5497747702046274E-4</v>
      </c>
      <c r="AC569" s="23">
        <v>8.3987499069802091E-4</v>
      </c>
      <c r="AD569" s="23">
        <v>9.8319208025017578E-4</v>
      </c>
      <c r="AE569" s="23">
        <v>5.5797013062229778E-4</v>
      </c>
      <c r="AF569" s="212"/>
      <c r="AG569" s="213"/>
      <c r="AH569" s="213"/>
      <c r="AI569" s="213"/>
      <c r="AJ569" s="213"/>
      <c r="AK569" s="213"/>
      <c r="AL569" s="213"/>
      <c r="AM569" s="213"/>
      <c r="AN569" s="213"/>
      <c r="AO569" s="213"/>
      <c r="AP569" s="213"/>
      <c r="AQ569" s="213"/>
      <c r="AR569" s="213"/>
      <c r="AS569" s="213"/>
      <c r="AT569" s="213"/>
      <c r="AU569" s="213"/>
      <c r="AV569" s="213"/>
      <c r="AW569" s="213"/>
      <c r="AX569" s="213"/>
      <c r="AY569" s="213"/>
      <c r="AZ569" s="213"/>
      <c r="BA569" s="213"/>
      <c r="BB569" s="213"/>
      <c r="BC569" s="213"/>
      <c r="BD569" s="213"/>
      <c r="BE569" s="213"/>
      <c r="BF569" s="213"/>
      <c r="BG569" s="213"/>
      <c r="BH569" s="213"/>
      <c r="BI569" s="213"/>
      <c r="BJ569" s="213"/>
      <c r="BK569" s="213"/>
      <c r="BL569" s="213"/>
      <c r="BM569" s="57"/>
    </row>
    <row r="570" spans="1:65">
      <c r="A570" s="30"/>
      <c r="B570" s="3" t="s">
        <v>87</v>
      </c>
      <c r="C570" s="29"/>
      <c r="D570" s="13">
        <v>5.0661236399473968E-3</v>
      </c>
      <c r="E570" s="13">
        <v>4.1210181717650264E-3</v>
      </c>
      <c r="F570" s="13">
        <v>2.544487246428796E-3</v>
      </c>
      <c r="G570" s="13">
        <v>3.1326304275249195E-3</v>
      </c>
      <c r="H570" s="13">
        <v>7.6503479333661847E-2</v>
      </c>
      <c r="I570" s="13">
        <v>1.3619282096553529E-2</v>
      </c>
      <c r="J570" s="13">
        <v>1.1740615195489426E-2</v>
      </c>
      <c r="K570" s="13">
        <v>1.174036268112749E-2</v>
      </c>
      <c r="L570" s="13">
        <v>8.7072683222899176E-3</v>
      </c>
      <c r="M570" s="13">
        <v>1.9119825983118271E-2</v>
      </c>
      <c r="N570" s="13">
        <v>1.5092557308014119E-2</v>
      </c>
      <c r="O570" s="13">
        <v>2.375838741787826E-3</v>
      </c>
      <c r="P570" s="13">
        <v>1.155900846559566E-2</v>
      </c>
      <c r="Q570" s="13">
        <v>3.5617720176327444E-2</v>
      </c>
      <c r="R570" s="13">
        <v>7.6879011300128568E-3</v>
      </c>
      <c r="S570" s="13">
        <v>1.5044743401149184E-2</v>
      </c>
      <c r="T570" s="13">
        <v>2.6150633308403105E-2</v>
      </c>
      <c r="U570" s="13">
        <v>1.0892613999669185E-2</v>
      </c>
      <c r="V570" s="13">
        <v>1.5670809508506068E-2</v>
      </c>
      <c r="W570" s="13">
        <v>7.858865814609135E-3</v>
      </c>
      <c r="X570" s="13">
        <v>1.6181059404720508E-2</v>
      </c>
      <c r="Y570" s="13">
        <v>1.4072066028275546E-2</v>
      </c>
      <c r="Z570" s="13">
        <v>1.2626524883830691E-2</v>
      </c>
      <c r="AA570" s="13">
        <v>2.7716318034868067E-2</v>
      </c>
      <c r="AB570" s="13">
        <v>7.7946274862424544E-3</v>
      </c>
      <c r="AC570" s="13">
        <v>1.1840064716966532E-2</v>
      </c>
      <c r="AD570" s="13">
        <v>1.2264350273390965E-2</v>
      </c>
      <c r="AE570" s="13">
        <v>8.204799583693894E-3</v>
      </c>
      <c r="AF570" s="15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6"/>
    </row>
    <row r="571" spans="1:65">
      <c r="A571" s="30"/>
      <c r="B571" s="3" t="s">
        <v>285</v>
      </c>
      <c r="C571" s="29"/>
      <c r="D571" s="13">
        <v>-6.7489555486599517E-4</v>
      </c>
      <c r="E571" s="13">
        <v>5.6181595440566001E-2</v>
      </c>
      <c r="F571" s="13">
        <v>-1.3938563879622556E-2</v>
      </c>
      <c r="G571" s="13">
        <v>-1.3925348964818451E-2</v>
      </c>
      <c r="H571" s="13">
        <v>2.2453168578868921E-2</v>
      </c>
      <c r="I571" s="13">
        <v>-0.12306090159588046</v>
      </c>
      <c r="J571" s="13">
        <v>1.4933604576714554E-3</v>
      </c>
      <c r="K571" s="13">
        <v>-1.6816356981535385E-2</v>
      </c>
      <c r="L571" s="13">
        <v>1.3226034658847752E-2</v>
      </c>
      <c r="M571" s="13">
        <v>8.0944954291750637E-3</v>
      </c>
      <c r="N571" s="13">
        <v>5.3596260234445969E-2</v>
      </c>
      <c r="O571" s="13">
        <v>-6.4569115882998629E-3</v>
      </c>
      <c r="P571" s="13">
        <v>-1.8502778324620106E-2</v>
      </c>
      <c r="Q571" s="13">
        <v>4.726765405568889E-2</v>
      </c>
      <c r="R571" s="13">
        <v>0.16421085567056437</v>
      </c>
      <c r="S571" s="13">
        <v>-2.1203995632246286E-3</v>
      </c>
      <c r="T571" s="13">
        <v>-1.9466447663525788E-2</v>
      </c>
      <c r="U571" s="13">
        <v>-2.211653834551619E-2</v>
      </c>
      <c r="V571" s="13">
        <v>-1.4407183634271181E-2</v>
      </c>
      <c r="W571" s="13">
        <v>-4.9581114504326451E-2</v>
      </c>
      <c r="X571" s="13">
        <v>-3.3439653077657283E-2</v>
      </c>
      <c r="Y571" s="13">
        <v>3.6616164702092391E-3</v>
      </c>
      <c r="Z571" s="13">
        <v>6.2686363478178908E-2</v>
      </c>
      <c r="AA571" s="13">
        <v>-3.7535247768006319E-2</v>
      </c>
      <c r="AB571" s="13">
        <v>2.9198853951208248E-2</v>
      </c>
      <c r="AC571" s="13">
        <v>2.5368268329058363E-2</v>
      </c>
      <c r="AD571" s="13">
        <v>0.1588123800340151</v>
      </c>
      <c r="AE571" s="13">
        <v>-1.69801807691492E-2</v>
      </c>
      <c r="AF571" s="15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6"/>
    </row>
    <row r="572" spans="1:65">
      <c r="A572" s="30"/>
      <c r="B572" s="46" t="s">
        <v>286</v>
      </c>
      <c r="C572" s="47"/>
      <c r="D572" s="45">
        <v>0.03</v>
      </c>
      <c r="E572" s="45">
        <v>2</v>
      </c>
      <c r="F572" s="45">
        <v>0.44</v>
      </c>
      <c r="G572" s="45">
        <v>0.44</v>
      </c>
      <c r="H572" s="45">
        <v>0.83</v>
      </c>
      <c r="I572" s="45">
        <v>4.2300000000000004</v>
      </c>
      <c r="J572" s="45">
        <v>0.1</v>
      </c>
      <c r="K572" s="45">
        <v>0.54</v>
      </c>
      <c r="L572" s="45">
        <v>0.51</v>
      </c>
      <c r="M572" s="45">
        <v>0.33</v>
      </c>
      <c r="N572" s="45">
        <v>1.91</v>
      </c>
      <c r="O572" s="45">
        <v>0.18</v>
      </c>
      <c r="P572" s="45">
        <v>0.59</v>
      </c>
      <c r="Q572" s="45">
        <v>1.69</v>
      </c>
      <c r="R572" s="45">
        <v>5.76</v>
      </c>
      <c r="S572" s="45">
        <v>0.03</v>
      </c>
      <c r="T572" s="45">
        <v>0.63</v>
      </c>
      <c r="U572" s="45">
        <v>0.72</v>
      </c>
      <c r="V572" s="45">
        <v>0.45</v>
      </c>
      <c r="W572" s="45">
        <v>1.68</v>
      </c>
      <c r="X572" s="45">
        <v>1.1100000000000001</v>
      </c>
      <c r="Y572" s="45">
        <v>0.18</v>
      </c>
      <c r="Z572" s="45">
        <v>2.23</v>
      </c>
      <c r="AA572" s="45">
        <v>1.26</v>
      </c>
      <c r="AB572" s="45">
        <v>1.06</v>
      </c>
      <c r="AC572" s="45">
        <v>0.93</v>
      </c>
      <c r="AD572" s="45">
        <v>5.57</v>
      </c>
      <c r="AE572" s="45">
        <v>0.54</v>
      </c>
      <c r="AF572" s="15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6"/>
    </row>
    <row r="573" spans="1:65">
      <c r="B573" s="31" t="s">
        <v>322</v>
      </c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  <c r="BM573" s="56"/>
    </row>
    <row r="574" spans="1:65">
      <c r="BM574" s="56"/>
    </row>
    <row r="575" spans="1:65" ht="15">
      <c r="B575" s="8" t="s">
        <v>601</v>
      </c>
      <c r="BM575" s="28" t="s">
        <v>67</v>
      </c>
    </row>
    <row r="576" spans="1:65" ht="15">
      <c r="A576" s="25" t="s">
        <v>26</v>
      </c>
      <c r="B576" s="18" t="s">
        <v>119</v>
      </c>
      <c r="C576" s="15" t="s">
        <v>120</v>
      </c>
      <c r="D576" s="16" t="s">
        <v>243</v>
      </c>
      <c r="E576" s="17" t="s">
        <v>243</v>
      </c>
      <c r="F576" s="17" t="s">
        <v>243</v>
      </c>
      <c r="G576" s="17" t="s">
        <v>243</v>
      </c>
      <c r="H576" s="17" t="s">
        <v>243</v>
      </c>
      <c r="I576" s="17" t="s">
        <v>243</v>
      </c>
      <c r="J576" s="17" t="s">
        <v>243</v>
      </c>
      <c r="K576" s="17" t="s">
        <v>243</v>
      </c>
      <c r="L576" s="17" t="s">
        <v>243</v>
      </c>
      <c r="M576" s="17" t="s">
        <v>243</v>
      </c>
      <c r="N576" s="17" t="s">
        <v>243</v>
      </c>
      <c r="O576" s="17" t="s">
        <v>243</v>
      </c>
      <c r="P576" s="17" t="s">
        <v>243</v>
      </c>
      <c r="Q576" s="17" t="s">
        <v>243</v>
      </c>
      <c r="R576" s="17" t="s">
        <v>243</v>
      </c>
      <c r="S576" s="17" t="s">
        <v>243</v>
      </c>
      <c r="T576" s="17" t="s">
        <v>243</v>
      </c>
      <c r="U576" s="17" t="s">
        <v>243</v>
      </c>
      <c r="V576" s="17" t="s">
        <v>243</v>
      </c>
      <c r="W576" s="17" t="s">
        <v>243</v>
      </c>
      <c r="X576" s="17" t="s">
        <v>243</v>
      </c>
      <c r="Y576" s="17" t="s">
        <v>243</v>
      </c>
      <c r="Z576" s="17" t="s">
        <v>243</v>
      </c>
      <c r="AA576" s="17" t="s">
        <v>243</v>
      </c>
      <c r="AB576" s="17" t="s">
        <v>243</v>
      </c>
      <c r="AC576" s="17" t="s">
        <v>243</v>
      </c>
      <c r="AD576" s="17" t="s">
        <v>243</v>
      </c>
      <c r="AE576" s="17" t="s">
        <v>243</v>
      </c>
      <c r="AF576" s="17" t="s">
        <v>243</v>
      </c>
      <c r="AG576" s="15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244</v>
      </c>
      <c r="C577" s="9" t="s">
        <v>244</v>
      </c>
      <c r="D577" s="151" t="s">
        <v>246</v>
      </c>
      <c r="E577" s="152" t="s">
        <v>247</v>
      </c>
      <c r="F577" s="152" t="s">
        <v>248</v>
      </c>
      <c r="G577" s="152" t="s">
        <v>249</v>
      </c>
      <c r="H577" s="152" t="s">
        <v>250</v>
      </c>
      <c r="I577" s="152" t="s">
        <v>251</v>
      </c>
      <c r="J577" s="152" t="s">
        <v>252</v>
      </c>
      <c r="K577" s="152" t="s">
        <v>253</v>
      </c>
      <c r="L577" s="152" t="s">
        <v>254</v>
      </c>
      <c r="M577" s="152" t="s">
        <v>255</v>
      </c>
      <c r="N577" s="152" t="s">
        <v>256</v>
      </c>
      <c r="O577" s="152" t="s">
        <v>257</v>
      </c>
      <c r="P577" s="152" t="s">
        <v>258</v>
      </c>
      <c r="Q577" s="152" t="s">
        <v>259</v>
      </c>
      <c r="R577" s="152" t="s">
        <v>260</v>
      </c>
      <c r="S577" s="152" t="s">
        <v>262</v>
      </c>
      <c r="T577" s="152" t="s">
        <v>263</v>
      </c>
      <c r="U577" s="152" t="s">
        <v>264</v>
      </c>
      <c r="V577" s="152" t="s">
        <v>265</v>
      </c>
      <c r="W577" s="152" t="s">
        <v>288</v>
      </c>
      <c r="X577" s="152" t="s">
        <v>266</v>
      </c>
      <c r="Y577" s="152" t="s">
        <v>267</v>
      </c>
      <c r="Z577" s="152" t="s">
        <v>268</v>
      </c>
      <c r="AA577" s="152" t="s">
        <v>269</v>
      </c>
      <c r="AB577" s="152" t="s">
        <v>270</v>
      </c>
      <c r="AC577" s="152" t="s">
        <v>271</v>
      </c>
      <c r="AD577" s="152" t="s">
        <v>272</v>
      </c>
      <c r="AE577" s="152" t="s">
        <v>273</v>
      </c>
      <c r="AF577" s="152" t="s">
        <v>274</v>
      </c>
      <c r="AG577" s="15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3</v>
      </c>
    </row>
    <row r="578" spans="1:65">
      <c r="A578" s="30"/>
      <c r="B578" s="19"/>
      <c r="C578" s="9"/>
      <c r="D578" s="10" t="s">
        <v>290</v>
      </c>
      <c r="E578" s="11" t="s">
        <v>290</v>
      </c>
      <c r="F578" s="11" t="s">
        <v>290</v>
      </c>
      <c r="G578" s="11" t="s">
        <v>290</v>
      </c>
      <c r="H578" s="11" t="s">
        <v>290</v>
      </c>
      <c r="I578" s="11" t="s">
        <v>290</v>
      </c>
      <c r="J578" s="11" t="s">
        <v>290</v>
      </c>
      <c r="K578" s="11" t="s">
        <v>312</v>
      </c>
      <c r="L578" s="11" t="s">
        <v>313</v>
      </c>
      <c r="M578" s="11" t="s">
        <v>320</v>
      </c>
      <c r="N578" s="11" t="s">
        <v>312</v>
      </c>
      <c r="O578" s="11" t="s">
        <v>313</v>
      </c>
      <c r="P578" s="11" t="s">
        <v>290</v>
      </c>
      <c r="Q578" s="11" t="s">
        <v>312</v>
      </c>
      <c r="R578" s="11" t="s">
        <v>313</v>
      </c>
      <c r="S578" s="11" t="s">
        <v>290</v>
      </c>
      <c r="T578" s="11" t="s">
        <v>290</v>
      </c>
      <c r="U578" s="11" t="s">
        <v>290</v>
      </c>
      <c r="V578" s="11" t="s">
        <v>290</v>
      </c>
      <c r="W578" s="11" t="s">
        <v>290</v>
      </c>
      <c r="X578" s="11" t="s">
        <v>290</v>
      </c>
      <c r="Y578" s="11" t="s">
        <v>312</v>
      </c>
      <c r="Z578" s="11" t="s">
        <v>312</v>
      </c>
      <c r="AA578" s="11" t="s">
        <v>290</v>
      </c>
      <c r="AB578" s="11" t="s">
        <v>312</v>
      </c>
      <c r="AC578" s="11" t="s">
        <v>312</v>
      </c>
      <c r="AD578" s="11" t="s">
        <v>290</v>
      </c>
      <c r="AE578" s="11" t="s">
        <v>290</v>
      </c>
      <c r="AF578" s="11" t="s">
        <v>312</v>
      </c>
      <c r="AG578" s="15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1</v>
      </c>
    </row>
    <row r="579" spans="1:65">
      <c r="A579" s="30"/>
      <c r="B579" s="19"/>
      <c r="C579" s="9"/>
      <c r="D579" s="26" t="s">
        <v>314</v>
      </c>
      <c r="E579" s="26" t="s">
        <v>125</v>
      </c>
      <c r="F579" s="26" t="s">
        <v>315</v>
      </c>
      <c r="G579" s="26" t="s">
        <v>315</v>
      </c>
      <c r="H579" s="26" t="s">
        <v>314</v>
      </c>
      <c r="I579" s="26" t="s">
        <v>314</v>
      </c>
      <c r="J579" s="26" t="s">
        <v>316</v>
      </c>
      <c r="K579" s="26" t="s">
        <v>317</v>
      </c>
      <c r="L579" s="26" t="s">
        <v>316</v>
      </c>
      <c r="M579" s="26" t="s">
        <v>321</v>
      </c>
      <c r="N579" s="26" t="s">
        <v>317</v>
      </c>
      <c r="O579" s="26" t="s">
        <v>316</v>
      </c>
      <c r="P579" s="26" t="s">
        <v>314</v>
      </c>
      <c r="Q579" s="26" t="s">
        <v>314</v>
      </c>
      <c r="R579" s="26" t="s">
        <v>316</v>
      </c>
      <c r="S579" s="26" t="s">
        <v>314</v>
      </c>
      <c r="T579" s="26" t="s">
        <v>314</v>
      </c>
      <c r="U579" s="26" t="s">
        <v>314</v>
      </c>
      <c r="V579" s="26" t="s">
        <v>314</v>
      </c>
      <c r="W579" s="26" t="s">
        <v>314</v>
      </c>
      <c r="X579" s="26" t="s">
        <v>318</v>
      </c>
      <c r="Y579" s="26" t="s">
        <v>316</v>
      </c>
      <c r="Z579" s="26" t="s">
        <v>316</v>
      </c>
      <c r="AA579" s="26" t="s">
        <v>280</v>
      </c>
      <c r="AB579" s="26" t="s">
        <v>315</v>
      </c>
      <c r="AC579" s="26" t="s">
        <v>314</v>
      </c>
      <c r="AD579" s="26" t="s">
        <v>314</v>
      </c>
      <c r="AE579" s="26" t="s">
        <v>279</v>
      </c>
      <c r="AF579" s="26" t="s">
        <v>316</v>
      </c>
      <c r="AG579" s="15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2</v>
      </c>
    </row>
    <row r="580" spans="1:65">
      <c r="A580" s="30"/>
      <c r="B580" s="18">
        <v>1</v>
      </c>
      <c r="C580" s="14">
        <v>1</v>
      </c>
      <c r="D580" s="240">
        <v>38.840000000000003</v>
      </c>
      <c r="E580" s="240">
        <v>46.8</v>
      </c>
      <c r="F580" s="240">
        <v>41.81933154474109</v>
      </c>
      <c r="G580" s="240">
        <v>50.1</v>
      </c>
      <c r="H580" s="240">
        <v>48.2</v>
      </c>
      <c r="I580" s="240">
        <v>45.2</v>
      </c>
      <c r="J580" s="240">
        <v>46.49</v>
      </c>
      <c r="K580" s="240">
        <v>43.5</v>
      </c>
      <c r="L580" s="240">
        <v>40.4</v>
      </c>
      <c r="M580" s="241">
        <v>42.08</v>
      </c>
      <c r="N580" s="240">
        <v>44.1692870725593</v>
      </c>
      <c r="O580" s="240">
        <v>39.89</v>
      </c>
      <c r="P580" s="241">
        <v>45.69</v>
      </c>
      <c r="Q580" s="240">
        <v>45.8</v>
      </c>
      <c r="R580" s="240">
        <v>43.18</v>
      </c>
      <c r="S580" s="240">
        <v>45</v>
      </c>
      <c r="T580" s="240">
        <v>48.6</v>
      </c>
      <c r="U580" s="240">
        <v>44.1</v>
      </c>
      <c r="V580" s="240">
        <v>42.7</v>
      </c>
      <c r="W580" s="240">
        <v>46.1</v>
      </c>
      <c r="X580" s="240">
        <v>37.94</v>
      </c>
      <c r="Y580" s="240">
        <v>41.9</v>
      </c>
      <c r="Z580" s="240">
        <v>45.19</v>
      </c>
      <c r="AA580" s="240">
        <v>43.81</v>
      </c>
      <c r="AB580" s="240">
        <v>44</v>
      </c>
      <c r="AC580" s="240">
        <v>43</v>
      </c>
      <c r="AD580" s="240">
        <v>44.98</v>
      </c>
      <c r="AE580" s="240">
        <v>43.2</v>
      </c>
      <c r="AF580" s="240">
        <v>45.79</v>
      </c>
      <c r="AG580" s="231"/>
      <c r="AH580" s="232"/>
      <c r="AI580" s="232"/>
      <c r="AJ580" s="232"/>
      <c r="AK580" s="232"/>
      <c r="AL580" s="232"/>
      <c r="AM580" s="232"/>
      <c r="AN580" s="232"/>
      <c r="AO580" s="232"/>
      <c r="AP580" s="232"/>
      <c r="AQ580" s="232"/>
      <c r="AR580" s="232"/>
      <c r="AS580" s="232"/>
      <c r="AT580" s="232"/>
      <c r="AU580" s="232"/>
      <c r="AV580" s="232"/>
      <c r="AW580" s="232"/>
      <c r="AX580" s="232"/>
      <c r="AY580" s="232"/>
      <c r="AZ580" s="232"/>
      <c r="BA580" s="232"/>
      <c r="BB580" s="232"/>
      <c r="BC580" s="232"/>
      <c r="BD580" s="232"/>
      <c r="BE580" s="232"/>
      <c r="BF580" s="232"/>
      <c r="BG580" s="232"/>
      <c r="BH580" s="232"/>
      <c r="BI580" s="232"/>
      <c r="BJ580" s="232"/>
      <c r="BK580" s="232"/>
      <c r="BL580" s="232"/>
      <c r="BM580" s="235">
        <v>1</v>
      </c>
    </row>
    <row r="581" spans="1:65">
      <c r="A581" s="30"/>
      <c r="B581" s="19">
        <v>1</v>
      </c>
      <c r="C581" s="9">
        <v>2</v>
      </c>
      <c r="D581" s="230">
        <v>40.799999999999997</v>
      </c>
      <c r="E581" s="230">
        <v>46.7</v>
      </c>
      <c r="F581" s="230">
        <v>42.042307090969942</v>
      </c>
      <c r="G581" s="230">
        <v>46.9</v>
      </c>
      <c r="H581" s="230">
        <v>51.5</v>
      </c>
      <c r="I581" s="230">
        <v>47.1</v>
      </c>
      <c r="J581" s="230">
        <v>46.38</v>
      </c>
      <c r="K581" s="230">
        <v>43.3</v>
      </c>
      <c r="L581" s="230">
        <v>43.8</v>
      </c>
      <c r="M581" s="230">
        <v>44.43</v>
      </c>
      <c r="N581" s="230">
        <v>44.141471970367299</v>
      </c>
      <c r="O581" s="230">
        <v>39.46</v>
      </c>
      <c r="P581" s="230">
        <v>41.69</v>
      </c>
      <c r="Q581" s="230">
        <v>45.9</v>
      </c>
      <c r="R581" s="230">
        <v>41.87</v>
      </c>
      <c r="S581" s="242">
        <v>48.3</v>
      </c>
      <c r="T581" s="230">
        <v>45.7</v>
      </c>
      <c r="U581" s="230">
        <v>46.1</v>
      </c>
      <c r="V581" s="230">
        <v>41.1</v>
      </c>
      <c r="W581" s="230">
        <v>46.3</v>
      </c>
      <c r="X581" s="230">
        <v>37.68</v>
      </c>
      <c r="Y581" s="230">
        <v>42.1</v>
      </c>
      <c r="Z581" s="230">
        <v>44.31</v>
      </c>
      <c r="AA581" s="230">
        <v>45.3</v>
      </c>
      <c r="AB581" s="230">
        <v>42.7</v>
      </c>
      <c r="AC581" s="230">
        <v>43</v>
      </c>
      <c r="AD581" s="230">
        <v>45</v>
      </c>
      <c r="AE581" s="230">
        <v>45.8</v>
      </c>
      <c r="AF581" s="230">
        <v>46.44</v>
      </c>
      <c r="AG581" s="231"/>
      <c r="AH581" s="232"/>
      <c r="AI581" s="232"/>
      <c r="AJ581" s="232"/>
      <c r="AK581" s="232"/>
      <c r="AL581" s="232"/>
      <c r="AM581" s="232"/>
      <c r="AN581" s="232"/>
      <c r="AO581" s="232"/>
      <c r="AP581" s="232"/>
      <c r="AQ581" s="232"/>
      <c r="AR581" s="232"/>
      <c r="AS581" s="232"/>
      <c r="AT581" s="232"/>
      <c r="AU581" s="232"/>
      <c r="AV581" s="232"/>
      <c r="AW581" s="232"/>
      <c r="AX581" s="232"/>
      <c r="AY581" s="232"/>
      <c r="AZ581" s="232"/>
      <c r="BA581" s="232"/>
      <c r="BB581" s="232"/>
      <c r="BC581" s="232"/>
      <c r="BD581" s="232"/>
      <c r="BE581" s="232"/>
      <c r="BF581" s="232"/>
      <c r="BG581" s="232"/>
      <c r="BH581" s="232"/>
      <c r="BI581" s="232"/>
      <c r="BJ581" s="232"/>
      <c r="BK581" s="232"/>
      <c r="BL581" s="232"/>
      <c r="BM581" s="235">
        <v>49</v>
      </c>
    </row>
    <row r="582" spans="1:65">
      <c r="A582" s="30"/>
      <c r="B582" s="19">
        <v>1</v>
      </c>
      <c r="C582" s="9">
        <v>3</v>
      </c>
      <c r="D582" s="230">
        <v>40</v>
      </c>
      <c r="E582" s="230">
        <v>46.6</v>
      </c>
      <c r="F582" s="230">
        <v>42.127391292463798</v>
      </c>
      <c r="G582" s="230">
        <v>47.5</v>
      </c>
      <c r="H582" s="230">
        <v>44.3</v>
      </c>
      <c r="I582" s="230">
        <v>42.5</v>
      </c>
      <c r="J582" s="230">
        <v>45.49</v>
      </c>
      <c r="K582" s="230">
        <v>43.4</v>
      </c>
      <c r="L582" s="230">
        <v>43</v>
      </c>
      <c r="M582" s="230">
        <v>44.1</v>
      </c>
      <c r="N582" s="230">
        <v>43.955895996333197</v>
      </c>
      <c r="O582" s="230">
        <v>39.25</v>
      </c>
      <c r="P582" s="230">
        <v>41.98</v>
      </c>
      <c r="Q582" s="230">
        <v>47.9</v>
      </c>
      <c r="R582" s="230">
        <v>42.47</v>
      </c>
      <c r="S582" s="230">
        <v>44.2</v>
      </c>
      <c r="T582" s="230">
        <v>50</v>
      </c>
      <c r="U582" s="230">
        <v>44.9</v>
      </c>
      <c r="V582" s="230">
        <v>42.4</v>
      </c>
      <c r="W582" s="230">
        <v>46.2</v>
      </c>
      <c r="X582" s="230">
        <v>37.57</v>
      </c>
      <c r="Y582" s="230">
        <v>41.8</v>
      </c>
      <c r="Z582" s="230">
        <v>44.25</v>
      </c>
      <c r="AA582" s="230">
        <v>43.31</v>
      </c>
      <c r="AB582" s="230">
        <v>42.9</v>
      </c>
      <c r="AC582" s="230">
        <v>42.1</v>
      </c>
      <c r="AD582" s="230">
        <v>45.14</v>
      </c>
      <c r="AE582" s="230">
        <v>43.4</v>
      </c>
      <c r="AF582" s="230">
        <v>46.62</v>
      </c>
      <c r="AG582" s="231"/>
      <c r="AH582" s="232"/>
      <c r="AI582" s="232"/>
      <c r="AJ582" s="232"/>
      <c r="AK582" s="232"/>
      <c r="AL582" s="232"/>
      <c r="AM582" s="232"/>
      <c r="AN582" s="232"/>
      <c r="AO582" s="232"/>
      <c r="AP582" s="232"/>
      <c r="AQ582" s="232"/>
      <c r="AR582" s="232"/>
      <c r="AS582" s="232"/>
      <c r="AT582" s="232"/>
      <c r="AU582" s="232"/>
      <c r="AV582" s="232"/>
      <c r="AW582" s="232"/>
      <c r="AX582" s="232"/>
      <c r="AY582" s="232"/>
      <c r="AZ582" s="232"/>
      <c r="BA582" s="232"/>
      <c r="BB582" s="232"/>
      <c r="BC582" s="232"/>
      <c r="BD582" s="232"/>
      <c r="BE582" s="232"/>
      <c r="BF582" s="232"/>
      <c r="BG582" s="232"/>
      <c r="BH582" s="232"/>
      <c r="BI582" s="232"/>
      <c r="BJ582" s="232"/>
      <c r="BK582" s="232"/>
      <c r="BL582" s="232"/>
      <c r="BM582" s="235">
        <v>16</v>
      </c>
    </row>
    <row r="583" spans="1:65">
      <c r="A583" s="30"/>
      <c r="B583" s="19">
        <v>1</v>
      </c>
      <c r="C583" s="9">
        <v>4</v>
      </c>
      <c r="D583" s="230">
        <v>39.97</v>
      </c>
      <c r="E583" s="230">
        <v>46.5</v>
      </c>
      <c r="F583" s="230">
        <v>42.881859721325959</v>
      </c>
      <c r="G583" s="230">
        <v>48.08</v>
      </c>
      <c r="H583" s="230">
        <v>42.3</v>
      </c>
      <c r="I583" s="230">
        <v>44.9</v>
      </c>
      <c r="J583" s="230">
        <v>45.69</v>
      </c>
      <c r="K583" s="230">
        <v>43.4</v>
      </c>
      <c r="L583" s="230">
        <v>45</v>
      </c>
      <c r="M583" s="230">
        <v>44.49</v>
      </c>
      <c r="N583" s="230">
        <v>43.848959260482509</v>
      </c>
      <c r="O583" s="230">
        <v>36.33</v>
      </c>
      <c r="P583" s="230">
        <v>40.18</v>
      </c>
      <c r="Q583" s="230">
        <v>46.9</v>
      </c>
      <c r="R583" s="230">
        <v>42.18</v>
      </c>
      <c r="S583" s="230">
        <v>44.7</v>
      </c>
      <c r="T583" s="230">
        <v>46.1</v>
      </c>
      <c r="U583" s="230">
        <v>45.2</v>
      </c>
      <c r="V583" s="230">
        <v>42.6</v>
      </c>
      <c r="W583" s="230">
        <v>45.5</v>
      </c>
      <c r="X583" s="230">
        <v>37.270000000000003</v>
      </c>
      <c r="Y583" s="230">
        <v>42.3</v>
      </c>
      <c r="Z583" s="230">
        <v>43.62</v>
      </c>
      <c r="AA583" s="230">
        <v>42.21</v>
      </c>
      <c r="AB583" s="230">
        <v>43.3</v>
      </c>
      <c r="AC583" s="230">
        <v>41.8</v>
      </c>
      <c r="AD583" s="230">
        <v>44.42</v>
      </c>
      <c r="AE583" s="230">
        <v>46.4</v>
      </c>
      <c r="AF583" s="230">
        <v>46.74</v>
      </c>
      <c r="AG583" s="231"/>
      <c r="AH583" s="232"/>
      <c r="AI583" s="232"/>
      <c r="AJ583" s="232"/>
      <c r="AK583" s="232"/>
      <c r="AL583" s="232"/>
      <c r="AM583" s="232"/>
      <c r="AN583" s="232"/>
      <c r="AO583" s="232"/>
      <c r="AP583" s="232"/>
      <c r="AQ583" s="232"/>
      <c r="AR583" s="232"/>
      <c r="AS583" s="232"/>
      <c r="AT583" s="232"/>
      <c r="AU583" s="232"/>
      <c r="AV583" s="232"/>
      <c r="AW583" s="232"/>
      <c r="AX583" s="232"/>
      <c r="AY583" s="232"/>
      <c r="AZ583" s="232"/>
      <c r="BA583" s="232"/>
      <c r="BB583" s="232"/>
      <c r="BC583" s="232"/>
      <c r="BD583" s="232"/>
      <c r="BE583" s="232"/>
      <c r="BF583" s="232"/>
      <c r="BG583" s="232"/>
      <c r="BH583" s="232"/>
      <c r="BI583" s="232"/>
      <c r="BJ583" s="232"/>
      <c r="BK583" s="232"/>
      <c r="BL583" s="232"/>
      <c r="BM583" s="235">
        <v>43.813919393623522</v>
      </c>
    </row>
    <row r="584" spans="1:65">
      <c r="A584" s="30"/>
      <c r="B584" s="19">
        <v>1</v>
      </c>
      <c r="C584" s="9">
        <v>5</v>
      </c>
      <c r="D584" s="230">
        <v>40.04</v>
      </c>
      <c r="E584" s="230">
        <v>46.1</v>
      </c>
      <c r="F584" s="230">
        <v>42.369219324036429</v>
      </c>
      <c r="G584" s="230">
        <v>50.41</v>
      </c>
      <c r="H584" s="230">
        <v>42</v>
      </c>
      <c r="I584" s="230">
        <v>47.2</v>
      </c>
      <c r="J584" s="230">
        <v>46.49</v>
      </c>
      <c r="K584" s="230">
        <v>43.9</v>
      </c>
      <c r="L584" s="230">
        <v>43.2</v>
      </c>
      <c r="M584" s="230">
        <v>45.21</v>
      </c>
      <c r="N584" s="230">
        <v>43.843570626087001</v>
      </c>
      <c r="O584" s="230">
        <v>36.340000000000003</v>
      </c>
      <c r="P584" s="230">
        <v>41.84</v>
      </c>
      <c r="Q584" s="230">
        <v>44.1</v>
      </c>
      <c r="R584" s="230">
        <v>44.03</v>
      </c>
      <c r="S584" s="230">
        <v>46.2</v>
      </c>
      <c r="T584" s="230">
        <v>44.4</v>
      </c>
      <c r="U584" s="230">
        <v>43.9</v>
      </c>
      <c r="V584" s="230">
        <v>41.9</v>
      </c>
      <c r="W584" s="230">
        <v>45.7</v>
      </c>
      <c r="X584" s="230">
        <v>38.24</v>
      </c>
      <c r="Y584" s="230">
        <v>41.9</v>
      </c>
      <c r="Z584" s="230">
        <v>45.98</v>
      </c>
      <c r="AA584" s="230">
        <v>40.880000000000003</v>
      </c>
      <c r="AB584" s="230">
        <v>42.3</v>
      </c>
      <c r="AC584" s="230">
        <v>43</v>
      </c>
      <c r="AD584" s="242">
        <v>43.58</v>
      </c>
      <c r="AE584" s="230">
        <v>44.4</v>
      </c>
      <c r="AF584" s="230">
        <v>46.22</v>
      </c>
      <c r="AG584" s="231"/>
      <c r="AH584" s="232"/>
      <c r="AI584" s="232"/>
      <c r="AJ584" s="232"/>
      <c r="AK584" s="232"/>
      <c r="AL584" s="232"/>
      <c r="AM584" s="232"/>
      <c r="AN584" s="232"/>
      <c r="AO584" s="232"/>
      <c r="AP584" s="232"/>
      <c r="AQ584" s="232"/>
      <c r="AR584" s="232"/>
      <c r="AS584" s="232"/>
      <c r="AT584" s="232"/>
      <c r="AU584" s="232"/>
      <c r="AV584" s="232"/>
      <c r="AW584" s="232"/>
      <c r="AX584" s="232"/>
      <c r="AY584" s="232"/>
      <c r="AZ584" s="232"/>
      <c r="BA584" s="232"/>
      <c r="BB584" s="232"/>
      <c r="BC584" s="232"/>
      <c r="BD584" s="232"/>
      <c r="BE584" s="232"/>
      <c r="BF584" s="232"/>
      <c r="BG584" s="232"/>
      <c r="BH584" s="232"/>
      <c r="BI584" s="232"/>
      <c r="BJ584" s="232"/>
      <c r="BK584" s="232"/>
      <c r="BL584" s="232"/>
      <c r="BM584" s="235">
        <v>96</v>
      </c>
    </row>
    <row r="585" spans="1:65">
      <c r="A585" s="30"/>
      <c r="B585" s="19">
        <v>1</v>
      </c>
      <c r="C585" s="9">
        <v>6</v>
      </c>
      <c r="D585" s="230">
        <v>38.43</v>
      </c>
      <c r="E585" s="230">
        <v>46</v>
      </c>
      <c r="F585" s="230">
        <v>42.137650494181628</v>
      </c>
      <c r="G585" s="230">
        <v>48.6</v>
      </c>
      <c r="H585" s="230">
        <v>41.3</v>
      </c>
      <c r="I585" s="230">
        <v>47.9</v>
      </c>
      <c r="J585" s="230">
        <v>46.39</v>
      </c>
      <c r="K585" s="230">
        <v>43.1</v>
      </c>
      <c r="L585" s="230">
        <v>40</v>
      </c>
      <c r="M585" s="230"/>
      <c r="N585" s="230">
        <v>43.882030096945002</v>
      </c>
      <c r="O585" s="230">
        <v>39.880000000000003</v>
      </c>
      <c r="P585" s="230">
        <v>41.09</v>
      </c>
      <c r="Q585" s="230">
        <v>46.2</v>
      </c>
      <c r="R585" s="230">
        <v>41.52</v>
      </c>
      <c r="S585" s="230">
        <v>44.3</v>
      </c>
      <c r="T585" s="230">
        <v>44.7</v>
      </c>
      <c r="U585" s="230">
        <v>45.1</v>
      </c>
      <c r="V585" s="230">
        <v>42.9</v>
      </c>
      <c r="W585" s="230">
        <v>46.4</v>
      </c>
      <c r="X585" s="230">
        <v>38.53</v>
      </c>
      <c r="Y585" s="230">
        <v>43</v>
      </c>
      <c r="Z585" s="230">
        <v>45.68</v>
      </c>
      <c r="AA585" s="230">
        <v>42.22</v>
      </c>
      <c r="AB585" s="230">
        <v>43.8</v>
      </c>
      <c r="AC585" s="230">
        <v>41.5</v>
      </c>
      <c r="AD585" s="230">
        <v>45.12</v>
      </c>
      <c r="AE585" s="230">
        <v>43</v>
      </c>
      <c r="AF585" s="230">
        <v>46.15</v>
      </c>
      <c r="AG585" s="231"/>
      <c r="AH585" s="232"/>
      <c r="AI585" s="232"/>
      <c r="AJ585" s="232"/>
      <c r="AK585" s="232"/>
      <c r="AL585" s="232"/>
      <c r="AM585" s="232"/>
      <c r="AN585" s="232"/>
      <c r="AO585" s="232"/>
      <c r="AP585" s="232"/>
      <c r="AQ585" s="232"/>
      <c r="AR585" s="232"/>
      <c r="AS585" s="232"/>
      <c r="AT585" s="232"/>
      <c r="AU585" s="232"/>
      <c r="AV585" s="232"/>
      <c r="AW585" s="232"/>
      <c r="AX585" s="232"/>
      <c r="AY585" s="232"/>
      <c r="AZ585" s="232"/>
      <c r="BA585" s="232"/>
      <c r="BB585" s="232"/>
      <c r="BC585" s="232"/>
      <c r="BD585" s="232"/>
      <c r="BE585" s="232"/>
      <c r="BF585" s="232"/>
      <c r="BG585" s="232"/>
      <c r="BH585" s="232"/>
      <c r="BI585" s="232"/>
      <c r="BJ585" s="232"/>
      <c r="BK585" s="232"/>
      <c r="BL585" s="232"/>
      <c r="BM585" s="233"/>
    </row>
    <row r="586" spans="1:65">
      <c r="A586" s="30"/>
      <c r="B586" s="20" t="s">
        <v>282</v>
      </c>
      <c r="C586" s="12"/>
      <c r="D586" s="237">
        <v>39.68</v>
      </c>
      <c r="E586" s="237">
        <v>46.449999999999996</v>
      </c>
      <c r="F586" s="237">
        <v>42.229626577953141</v>
      </c>
      <c r="G586" s="237">
        <v>48.598333333333329</v>
      </c>
      <c r="H586" s="237">
        <v>44.933333333333337</v>
      </c>
      <c r="I586" s="237">
        <v>45.800000000000004</v>
      </c>
      <c r="J586" s="237">
        <v>46.155000000000001</v>
      </c>
      <c r="K586" s="237">
        <v>43.433333333333337</v>
      </c>
      <c r="L586" s="237">
        <v>42.566666666666663</v>
      </c>
      <c r="M586" s="237">
        <v>44.061999999999998</v>
      </c>
      <c r="N586" s="237">
        <v>43.973535837129049</v>
      </c>
      <c r="O586" s="237">
        <v>38.524999999999999</v>
      </c>
      <c r="P586" s="237">
        <v>42.078333333333333</v>
      </c>
      <c r="Q586" s="237">
        <v>46.133333333333333</v>
      </c>
      <c r="R586" s="237">
        <v>42.541666666666664</v>
      </c>
      <c r="S586" s="237">
        <v>45.449999999999996</v>
      </c>
      <c r="T586" s="237">
        <v>46.583333333333336</v>
      </c>
      <c r="U586" s="237">
        <v>44.883333333333333</v>
      </c>
      <c r="V586" s="237">
        <v>42.266666666666673</v>
      </c>
      <c r="W586" s="237">
        <v>46.033333333333331</v>
      </c>
      <c r="X586" s="237">
        <v>37.87166666666667</v>
      </c>
      <c r="Y586" s="237">
        <v>42.166666666666664</v>
      </c>
      <c r="Z586" s="237">
        <v>44.838333333333331</v>
      </c>
      <c r="AA586" s="237">
        <v>42.955000000000005</v>
      </c>
      <c r="AB586" s="237">
        <v>43.166666666666664</v>
      </c>
      <c r="AC586" s="237">
        <v>42.4</v>
      </c>
      <c r="AD586" s="237">
        <v>44.706666666666671</v>
      </c>
      <c r="AE586" s="237">
        <v>44.366666666666674</v>
      </c>
      <c r="AF586" s="237">
        <v>46.326666666666661</v>
      </c>
      <c r="AG586" s="231"/>
      <c r="AH586" s="232"/>
      <c r="AI586" s="232"/>
      <c r="AJ586" s="232"/>
      <c r="AK586" s="232"/>
      <c r="AL586" s="232"/>
      <c r="AM586" s="232"/>
      <c r="AN586" s="232"/>
      <c r="AO586" s="232"/>
      <c r="AP586" s="232"/>
      <c r="AQ586" s="232"/>
      <c r="AR586" s="232"/>
      <c r="AS586" s="232"/>
      <c r="AT586" s="232"/>
      <c r="AU586" s="232"/>
      <c r="AV586" s="232"/>
      <c r="AW586" s="232"/>
      <c r="AX586" s="232"/>
      <c r="AY586" s="232"/>
      <c r="AZ586" s="232"/>
      <c r="BA586" s="232"/>
      <c r="BB586" s="232"/>
      <c r="BC586" s="232"/>
      <c r="BD586" s="232"/>
      <c r="BE586" s="232"/>
      <c r="BF586" s="232"/>
      <c r="BG586" s="232"/>
      <c r="BH586" s="232"/>
      <c r="BI586" s="232"/>
      <c r="BJ586" s="232"/>
      <c r="BK586" s="232"/>
      <c r="BL586" s="232"/>
      <c r="BM586" s="233"/>
    </row>
    <row r="587" spans="1:65">
      <c r="A587" s="30"/>
      <c r="B587" s="3" t="s">
        <v>283</v>
      </c>
      <c r="C587" s="29"/>
      <c r="D587" s="230">
        <v>39.984999999999999</v>
      </c>
      <c r="E587" s="230">
        <v>46.55</v>
      </c>
      <c r="F587" s="230">
        <v>42.132520893322713</v>
      </c>
      <c r="G587" s="230">
        <v>48.34</v>
      </c>
      <c r="H587" s="230">
        <v>43.3</v>
      </c>
      <c r="I587" s="230">
        <v>46.150000000000006</v>
      </c>
      <c r="J587" s="230">
        <v>46.385000000000005</v>
      </c>
      <c r="K587" s="230">
        <v>43.4</v>
      </c>
      <c r="L587" s="230">
        <v>43.1</v>
      </c>
      <c r="M587" s="230">
        <v>44.43</v>
      </c>
      <c r="N587" s="230">
        <v>43.918963046639099</v>
      </c>
      <c r="O587" s="230">
        <v>39.355000000000004</v>
      </c>
      <c r="P587" s="230">
        <v>41.765000000000001</v>
      </c>
      <c r="Q587" s="230">
        <v>46.05</v>
      </c>
      <c r="R587" s="230">
        <v>42.325000000000003</v>
      </c>
      <c r="S587" s="230">
        <v>44.85</v>
      </c>
      <c r="T587" s="230">
        <v>45.900000000000006</v>
      </c>
      <c r="U587" s="230">
        <v>45</v>
      </c>
      <c r="V587" s="230">
        <v>42.5</v>
      </c>
      <c r="W587" s="230">
        <v>46.150000000000006</v>
      </c>
      <c r="X587" s="230">
        <v>37.81</v>
      </c>
      <c r="Y587" s="230">
        <v>42</v>
      </c>
      <c r="Z587" s="230">
        <v>44.75</v>
      </c>
      <c r="AA587" s="230">
        <v>42.765000000000001</v>
      </c>
      <c r="AB587" s="230">
        <v>43.099999999999994</v>
      </c>
      <c r="AC587" s="230">
        <v>42.55</v>
      </c>
      <c r="AD587" s="230">
        <v>44.989999999999995</v>
      </c>
      <c r="AE587" s="230">
        <v>43.9</v>
      </c>
      <c r="AF587" s="230">
        <v>46.33</v>
      </c>
      <c r="AG587" s="231"/>
      <c r="AH587" s="232"/>
      <c r="AI587" s="232"/>
      <c r="AJ587" s="232"/>
      <c r="AK587" s="232"/>
      <c r="AL587" s="232"/>
      <c r="AM587" s="232"/>
      <c r="AN587" s="232"/>
      <c r="AO587" s="232"/>
      <c r="AP587" s="232"/>
      <c r="AQ587" s="232"/>
      <c r="AR587" s="232"/>
      <c r="AS587" s="232"/>
      <c r="AT587" s="232"/>
      <c r="AU587" s="232"/>
      <c r="AV587" s="232"/>
      <c r="AW587" s="232"/>
      <c r="AX587" s="232"/>
      <c r="AY587" s="232"/>
      <c r="AZ587" s="232"/>
      <c r="BA587" s="232"/>
      <c r="BB587" s="232"/>
      <c r="BC587" s="232"/>
      <c r="BD587" s="232"/>
      <c r="BE587" s="232"/>
      <c r="BF587" s="232"/>
      <c r="BG587" s="232"/>
      <c r="BH587" s="232"/>
      <c r="BI587" s="232"/>
      <c r="BJ587" s="232"/>
      <c r="BK587" s="232"/>
      <c r="BL587" s="232"/>
      <c r="BM587" s="233"/>
    </row>
    <row r="588" spans="1:65">
      <c r="A588" s="30"/>
      <c r="B588" s="3" t="s">
        <v>284</v>
      </c>
      <c r="C588" s="29"/>
      <c r="D588" s="23">
        <v>0.87619632503223699</v>
      </c>
      <c r="E588" s="23">
        <v>0.32710854467592215</v>
      </c>
      <c r="F588" s="23">
        <v>0.36530438435371121</v>
      </c>
      <c r="G588" s="23">
        <v>1.4068747871316292</v>
      </c>
      <c r="H588" s="23">
        <v>4.0726731598136725</v>
      </c>
      <c r="I588" s="23">
        <v>2.0059910268991734</v>
      </c>
      <c r="J588" s="23">
        <v>0.44469090388718396</v>
      </c>
      <c r="K588" s="23">
        <v>0.26583202716502463</v>
      </c>
      <c r="L588" s="23">
        <v>1.9653668020668984</v>
      </c>
      <c r="M588" s="23">
        <v>1.179648252658394</v>
      </c>
      <c r="N588" s="23">
        <v>0.14670776054428294</v>
      </c>
      <c r="O588" s="23">
        <v>1.7141382674685262</v>
      </c>
      <c r="P588" s="23">
        <v>1.8890147343699206</v>
      </c>
      <c r="Q588" s="23">
        <v>1.2659647177811335</v>
      </c>
      <c r="R588" s="23">
        <v>0.92233218889219448</v>
      </c>
      <c r="S588" s="23">
        <v>1.5706686474237641</v>
      </c>
      <c r="T588" s="23">
        <v>2.239121851679061</v>
      </c>
      <c r="U588" s="23">
        <v>0.8010409893798619</v>
      </c>
      <c r="V588" s="23">
        <v>0.66533199732664783</v>
      </c>
      <c r="W588" s="23">
        <v>0.35590260840104276</v>
      </c>
      <c r="X588" s="23">
        <v>0.46119048848243438</v>
      </c>
      <c r="Y588" s="23">
        <v>0.44572039067858138</v>
      </c>
      <c r="Z588" s="23">
        <v>0.92142100402946403</v>
      </c>
      <c r="AA588" s="23">
        <v>1.5334242726655909</v>
      </c>
      <c r="AB588" s="23">
        <v>0.65625198412398456</v>
      </c>
      <c r="AC588" s="23">
        <v>0.68410525505948316</v>
      </c>
      <c r="AD588" s="23">
        <v>0.61170799133791487</v>
      </c>
      <c r="AE588" s="23">
        <v>1.4389811210251033</v>
      </c>
      <c r="AF588" s="23">
        <v>0.34650637319776229</v>
      </c>
      <c r="AG588" s="15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6"/>
    </row>
    <row r="589" spans="1:65">
      <c r="A589" s="30"/>
      <c r="B589" s="3" t="s">
        <v>87</v>
      </c>
      <c r="C589" s="29"/>
      <c r="D589" s="13">
        <v>2.2081560610691456E-2</v>
      </c>
      <c r="E589" s="13">
        <v>7.0421645785989709E-3</v>
      </c>
      <c r="F589" s="13">
        <v>8.6504289513283546E-3</v>
      </c>
      <c r="G589" s="13">
        <v>2.894903365269651E-2</v>
      </c>
      <c r="H589" s="13">
        <v>9.0638126702084695E-2</v>
      </c>
      <c r="I589" s="13">
        <v>4.3798930718322561E-2</v>
      </c>
      <c r="J589" s="13">
        <v>9.6347287160044193E-3</v>
      </c>
      <c r="K589" s="13">
        <v>6.1204611012668749E-3</v>
      </c>
      <c r="L589" s="13">
        <v>4.6171498873928705E-2</v>
      </c>
      <c r="M589" s="13">
        <v>2.6772462726576053E-2</v>
      </c>
      <c r="N589" s="13">
        <v>3.336273914557725E-3</v>
      </c>
      <c r="O589" s="13">
        <v>4.4494179557911129E-2</v>
      </c>
      <c r="P589" s="13">
        <v>4.4892812636034077E-2</v>
      </c>
      <c r="Q589" s="13">
        <v>2.7441431743810699E-2</v>
      </c>
      <c r="R589" s="13">
        <v>2.1680678289336602E-2</v>
      </c>
      <c r="S589" s="13">
        <v>3.4558166059928806E-2</v>
      </c>
      <c r="T589" s="13">
        <v>4.8067016494004883E-2</v>
      </c>
      <c r="U589" s="13">
        <v>1.7847181345262426E-2</v>
      </c>
      <c r="V589" s="13">
        <v>1.5741293312144661E-2</v>
      </c>
      <c r="W589" s="13">
        <v>7.7314107545483589E-3</v>
      </c>
      <c r="X589" s="13">
        <v>1.2177718306977978E-2</v>
      </c>
      <c r="Y589" s="13">
        <v>1.0570444047713392E-2</v>
      </c>
      <c r="Z589" s="13">
        <v>2.0549849549034622E-2</v>
      </c>
      <c r="AA589" s="13">
        <v>3.5698388375406606E-2</v>
      </c>
      <c r="AB589" s="13">
        <v>1.5202748666964893E-2</v>
      </c>
      <c r="AC589" s="13">
        <v>1.6134557902346303E-2</v>
      </c>
      <c r="AD589" s="13">
        <v>1.3682701864104864E-2</v>
      </c>
      <c r="AE589" s="13">
        <v>3.2433834433323136E-2</v>
      </c>
      <c r="AF589" s="13">
        <v>7.479631023120499E-3</v>
      </c>
      <c r="AG589" s="15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6"/>
    </row>
    <row r="590" spans="1:65">
      <c r="A590" s="30"/>
      <c r="B590" s="3" t="s">
        <v>285</v>
      </c>
      <c r="C590" s="29"/>
      <c r="D590" s="13">
        <v>-9.4351736864361713E-2</v>
      </c>
      <c r="E590" s="13">
        <v>6.0165368514374817E-2</v>
      </c>
      <c r="F590" s="13">
        <v>-3.6159577540578414E-2</v>
      </c>
      <c r="G590" s="13">
        <v>0.10919849230393464</v>
      </c>
      <c r="H590" s="13">
        <v>2.5549276467439874E-2</v>
      </c>
      <c r="I590" s="13">
        <v>4.532990049426E-2</v>
      </c>
      <c r="J590" s="13">
        <v>5.3432348412938202E-2</v>
      </c>
      <c r="K590" s="13">
        <v>-8.6864189635947886E-3</v>
      </c>
      <c r="L590" s="13">
        <v>-2.8467042990415026E-2</v>
      </c>
      <c r="M590" s="13">
        <v>5.6621413881676741E-3</v>
      </c>
      <c r="N590" s="13">
        <v>3.6430532970934681E-3</v>
      </c>
      <c r="O590" s="13">
        <v>-0.12071322234625848</v>
      </c>
      <c r="P590" s="13">
        <v>-3.9612663836296247E-2</v>
      </c>
      <c r="Q590" s="13">
        <v>5.2937832812267605E-2</v>
      </c>
      <c r="R590" s="13">
        <v>-2.9037637914265502E-2</v>
      </c>
      <c r="S590" s="13">
        <v>3.7341571560351783E-2</v>
      </c>
      <c r="T590" s="13">
        <v>6.320854144157817E-2</v>
      </c>
      <c r="U590" s="13">
        <v>2.44080866197387E-2</v>
      </c>
      <c r="V590" s="13">
        <v>-3.5314182076621736E-2</v>
      </c>
      <c r="W590" s="13">
        <v>5.0655453116865257E-2</v>
      </c>
      <c r="X590" s="13">
        <v>-0.1356247696895535</v>
      </c>
      <c r="Y590" s="13">
        <v>-3.7596561772024195E-2</v>
      </c>
      <c r="Z590" s="13">
        <v>2.3381015756807511E-2</v>
      </c>
      <c r="AA590" s="13">
        <v>-1.9603801839935819E-2</v>
      </c>
      <c r="AB590" s="13">
        <v>-1.477276481800105E-2</v>
      </c>
      <c r="AC590" s="13">
        <v>-3.2271009149418828E-2</v>
      </c>
      <c r="AD590" s="13">
        <v>2.0375882491194597E-2</v>
      </c>
      <c r="AE590" s="13">
        <v>1.2615791526827014E-2</v>
      </c>
      <c r="AF590" s="13">
        <v>5.7350433556711877E-2</v>
      </c>
      <c r="AG590" s="15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6"/>
    </row>
    <row r="591" spans="1:65">
      <c r="A591" s="30"/>
      <c r="B591" s="46" t="s">
        <v>286</v>
      </c>
      <c r="C591" s="47"/>
      <c r="D591" s="45">
        <v>1.7</v>
      </c>
      <c r="E591" s="45">
        <v>0.93</v>
      </c>
      <c r="F591" s="45">
        <v>0.71</v>
      </c>
      <c r="G591" s="45">
        <v>1.76</v>
      </c>
      <c r="H591" s="45">
        <v>0.34</v>
      </c>
      <c r="I591" s="45">
        <v>0.67</v>
      </c>
      <c r="J591" s="45">
        <v>0.81</v>
      </c>
      <c r="K591" s="45">
        <v>0.24</v>
      </c>
      <c r="L591" s="45">
        <v>0.57999999999999996</v>
      </c>
      <c r="M591" s="45">
        <v>0</v>
      </c>
      <c r="N591" s="45">
        <v>0.03</v>
      </c>
      <c r="O591" s="45">
        <v>2.15</v>
      </c>
      <c r="P591" s="45">
        <v>0.77</v>
      </c>
      <c r="Q591" s="45">
        <v>0.8</v>
      </c>
      <c r="R591" s="45">
        <v>0.59</v>
      </c>
      <c r="S591" s="45">
        <v>0.54</v>
      </c>
      <c r="T591" s="45">
        <v>0.98</v>
      </c>
      <c r="U591" s="45">
        <v>0.32</v>
      </c>
      <c r="V591" s="45">
        <v>0.7</v>
      </c>
      <c r="W591" s="45">
        <v>0.76</v>
      </c>
      <c r="X591" s="45">
        <v>2.4</v>
      </c>
      <c r="Y591" s="45">
        <v>0.74</v>
      </c>
      <c r="Z591" s="45">
        <v>0.3</v>
      </c>
      <c r="AA591" s="45">
        <v>0.43</v>
      </c>
      <c r="AB591" s="45">
        <v>0.35</v>
      </c>
      <c r="AC591" s="45">
        <v>0.64</v>
      </c>
      <c r="AD591" s="45">
        <v>0.25</v>
      </c>
      <c r="AE591" s="45">
        <v>0.12</v>
      </c>
      <c r="AF591" s="45">
        <v>0.88</v>
      </c>
      <c r="AG591" s="15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6"/>
    </row>
    <row r="592" spans="1:65">
      <c r="B592" s="31" t="s">
        <v>322</v>
      </c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0"/>
      <c r="AF592" s="20"/>
      <c r="BM592" s="56"/>
    </row>
    <row r="593" spans="1:65">
      <c r="BM593" s="56"/>
    </row>
    <row r="594" spans="1:65" ht="15">
      <c r="B594" s="8" t="s">
        <v>602</v>
      </c>
      <c r="BM594" s="28" t="s">
        <v>67</v>
      </c>
    </row>
    <row r="595" spans="1:65" ht="15">
      <c r="A595" s="25" t="s">
        <v>57</v>
      </c>
      <c r="B595" s="18" t="s">
        <v>119</v>
      </c>
      <c r="C595" s="15" t="s">
        <v>120</v>
      </c>
      <c r="D595" s="16" t="s">
        <v>243</v>
      </c>
      <c r="E595" s="17" t="s">
        <v>243</v>
      </c>
      <c r="F595" s="17" t="s">
        <v>243</v>
      </c>
      <c r="G595" s="17" t="s">
        <v>243</v>
      </c>
      <c r="H595" s="17" t="s">
        <v>243</v>
      </c>
      <c r="I595" s="17" t="s">
        <v>243</v>
      </c>
      <c r="J595" s="17" t="s">
        <v>243</v>
      </c>
      <c r="K595" s="17" t="s">
        <v>243</v>
      </c>
      <c r="L595" s="17" t="s">
        <v>243</v>
      </c>
      <c r="M595" s="17" t="s">
        <v>243</v>
      </c>
      <c r="N595" s="17" t="s">
        <v>243</v>
      </c>
      <c r="O595" s="17" t="s">
        <v>243</v>
      </c>
      <c r="P595" s="17" t="s">
        <v>243</v>
      </c>
      <c r="Q595" s="17" t="s">
        <v>243</v>
      </c>
      <c r="R595" s="17" t="s">
        <v>243</v>
      </c>
      <c r="S595" s="17" t="s">
        <v>243</v>
      </c>
      <c r="T595" s="17" t="s">
        <v>243</v>
      </c>
      <c r="U595" s="17" t="s">
        <v>243</v>
      </c>
      <c r="V595" s="17" t="s">
        <v>243</v>
      </c>
      <c r="W595" s="17" t="s">
        <v>243</v>
      </c>
      <c r="X595" s="17" t="s">
        <v>243</v>
      </c>
      <c r="Y595" s="17" t="s">
        <v>243</v>
      </c>
      <c r="Z595" s="17" t="s">
        <v>243</v>
      </c>
      <c r="AA595" s="17" t="s">
        <v>243</v>
      </c>
      <c r="AB595" s="17" t="s">
        <v>243</v>
      </c>
      <c r="AC595" s="17" t="s">
        <v>243</v>
      </c>
      <c r="AD595" s="17" t="s">
        <v>243</v>
      </c>
      <c r="AE595" s="15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1</v>
      </c>
    </row>
    <row r="596" spans="1:65">
      <c r="A596" s="30"/>
      <c r="B596" s="19" t="s">
        <v>244</v>
      </c>
      <c r="C596" s="9" t="s">
        <v>244</v>
      </c>
      <c r="D596" s="151" t="s">
        <v>246</v>
      </c>
      <c r="E596" s="152" t="s">
        <v>247</v>
      </c>
      <c r="F596" s="152" t="s">
        <v>248</v>
      </c>
      <c r="G596" s="152" t="s">
        <v>249</v>
      </c>
      <c r="H596" s="152" t="s">
        <v>250</v>
      </c>
      <c r="I596" s="152" t="s">
        <v>251</v>
      </c>
      <c r="J596" s="152" t="s">
        <v>252</v>
      </c>
      <c r="K596" s="152" t="s">
        <v>253</v>
      </c>
      <c r="L596" s="152" t="s">
        <v>254</v>
      </c>
      <c r="M596" s="152" t="s">
        <v>255</v>
      </c>
      <c r="N596" s="152" t="s">
        <v>256</v>
      </c>
      <c r="O596" s="152" t="s">
        <v>257</v>
      </c>
      <c r="P596" s="152" t="s">
        <v>258</v>
      </c>
      <c r="Q596" s="152" t="s">
        <v>259</v>
      </c>
      <c r="R596" s="152" t="s">
        <v>262</v>
      </c>
      <c r="S596" s="152" t="s">
        <v>263</v>
      </c>
      <c r="T596" s="152" t="s">
        <v>264</v>
      </c>
      <c r="U596" s="152" t="s">
        <v>265</v>
      </c>
      <c r="V596" s="152" t="s">
        <v>288</v>
      </c>
      <c r="W596" s="152" t="s">
        <v>266</v>
      </c>
      <c r="X596" s="152" t="s">
        <v>267</v>
      </c>
      <c r="Y596" s="152" t="s">
        <v>268</v>
      </c>
      <c r="Z596" s="152" t="s">
        <v>269</v>
      </c>
      <c r="AA596" s="152" t="s">
        <v>270</v>
      </c>
      <c r="AB596" s="152" t="s">
        <v>272</v>
      </c>
      <c r="AC596" s="152" t="s">
        <v>273</v>
      </c>
      <c r="AD596" s="152" t="s">
        <v>274</v>
      </c>
      <c r="AE596" s="15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 t="s">
        <v>1</v>
      </c>
    </row>
    <row r="597" spans="1:65">
      <c r="A597" s="30"/>
      <c r="B597" s="19"/>
      <c r="C597" s="9"/>
      <c r="D597" s="10" t="s">
        <v>290</v>
      </c>
      <c r="E597" s="11" t="s">
        <v>290</v>
      </c>
      <c r="F597" s="11" t="s">
        <v>290</v>
      </c>
      <c r="G597" s="11" t="s">
        <v>312</v>
      </c>
      <c r="H597" s="11" t="s">
        <v>290</v>
      </c>
      <c r="I597" s="11" t="s">
        <v>313</v>
      </c>
      <c r="J597" s="11" t="s">
        <v>313</v>
      </c>
      <c r="K597" s="11" t="s">
        <v>312</v>
      </c>
      <c r="L597" s="11" t="s">
        <v>313</v>
      </c>
      <c r="M597" s="11" t="s">
        <v>313</v>
      </c>
      <c r="N597" s="11" t="s">
        <v>312</v>
      </c>
      <c r="O597" s="11" t="s">
        <v>313</v>
      </c>
      <c r="P597" s="11" t="s">
        <v>290</v>
      </c>
      <c r="Q597" s="11" t="s">
        <v>312</v>
      </c>
      <c r="R597" s="11" t="s">
        <v>290</v>
      </c>
      <c r="S597" s="11" t="s">
        <v>290</v>
      </c>
      <c r="T597" s="11" t="s">
        <v>290</v>
      </c>
      <c r="U597" s="11" t="s">
        <v>290</v>
      </c>
      <c r="V597" s="11" t="s">
        <v>290</v>
      </c>
      <c r="W597" s="11" t="s">
        <v>313</v>
      </c>
      <c r="X597" s="11" t="s">
        <v>312</v>
      </c>
      <c r="Y597" s="11" t="s">
        <v>312</v>
      </c>
      <c r="Z597" s="11" t="s">
        <v>290</v>
      </c>
      <c r="AA597" s="11" t="s">
        <v>312</v>
      </c>
      <c r="AB597" s="11" t="s">
        <v>290</v>
      </c>
      <c r="AC597" s="11" t="s">
        <v>313</v>
      </c>
      <c r="AD597" s="11" t="s">
        <v>312</v>
      </c>
      <c r="AE597" s="15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3</v>
      </c>
    </row>
    <row r="598" spans="1:65">
      <c r="A598" s="30"/>
      <c r="B598" s="19"/>
      <c r="C598" s="9"/>
      <c r="D598" s="26" t="s">
        <v>314</v>
      </c>
      <c r="E598" s="26" t="s">
        <v>125</v>
      </c>
      <c r="F598" s="26" t="s">
        <v>315</v>
      </c>
      <c r="G598" s="26" t="s">
        <v>315</v>
      </c>
      <c r="H598" s="26" t="s">
        <v>314</v>
      </c>
      <c r="I598" s="26" t="s">
        <v>314</v>
      </c>
      <c r="J598" s="26" t="s">
        <v>316</v>
      </c>
      <c r="K598" s="26" t="s">
        <v>317</v>
      </c>
      <c r="L598" s="26" t="s">
        <v>316</v>
      </c>
      <c r="M598" s="26" t="s">
        <v>318</v>
      </c>
      <c r="N598" s="26" t="s">
        <v>317</v>
      </c>
      <c r="O598" s="26" t="s">
        <v>316</v>
      </c>
      <c r="P598" s="26" t="s">
        <v>314</v>
      </c>
      <c r="Q598" s="26" t="s">
        <v>314</v>
      </c>
      <c r="R598" s="26" t="s">
        <v>314</v>
      </c>
      <c r="S598" s="26" t="s">
        <v>314</v>
      </c>
      <c r="T598" s="26" t="s">
        <v>314</v>
      </c>
      <c r="U598" s="26" t="s">
        <v>314</v>
      </c>
      <c r="V598" s="26" t="s">
        <v>314</v>
      </c>
      <c r="W598" s="26" t="s">
        <v>318</v>
      </c>
      <c r="X598" s="26" t="s">
        <v>316</v>
      </c>
      <c r="Y598" s="26" t="s">
        <v>316</v>
      </c>
      <c r="Z598" s="26" t="s">
        <v>280</v>
      </c>
      <c r="AA598" s="26" t="s">
        <v>315</v>
      </c>
      <c r="AB598" s="26" t="s">
        <v>314</v>
      </c>
      <c r="AC598" s="26" t="s">
        <v>279</v>
      </c>
      <c r="AD598" s="26" t="s">
        <v>316</v>
      </c>
      <c r="AE598" s="15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3</v>
      </c>
    </row>
    <row r="599" spans="1:65">
      <c r="A599" s="30"/>
      <c r="B599" s="18">
        <v>1</v>
      </c>
      <c r="C599" s="14">
        <v>1</v>
      </c>
      <c r="D599" s="211">
        <v>0.14000000000000001</v>
      </c>
      <c r="E599" s="211">
        <v>0.15</v>
      </c>
      <c r="F599" s="211">
        <v>0.14796399437584778</v>
      </c>
      <c r="G599" s="211">
        <v>0.14000000000000001</v>
      </c>
      <c r="H599" s="217">
        <v>0.12</v>
      </c>
      <c r="I599" s="211">
        <v>0.126</v>
      </c>
      <c r="J599" s="211">
        <v>0.13500000000000001</v>
      </c>
      <c r="K599" s="211">
        <v>0.13999999999999999</v>
      </c>
      <c r="L599" s="211">
        <v>0.15</v>
      </c>
      <c r="M599" s="211">
        <v>0.14699999999999999</v>
      </c>
      <c r="N599" s="211">
        <v>0.14901141893843373</v>
      </c>
      <c r="O599" s="211">
        <v>0.14130000000000001</v>
      </c>
      <c r="P599" s="211">
        <v>0.152</v>
      </c>
      <c r="Q599" s="217">
        <v>0.16400000000000001</v>
      </c>
      <c r="R599" s="211">
        <v>0.15</v>
      </c>
      <c r="S599" s="211">
        <v>0.14000000000000001</v>
      </c>
      <c r="T599" s="211">
        <v>0.16</v>
      </c>
      <c r="U599" s="211">
        <v>0.16</v>
      </c>
      <c r="V599" s="211">
        <v>0.14000000000000001</v>
      </c>
      <c r="W599" s="211">
        <v>0.151</v>
      </c>
      <c r="X599" s="211">
        <v>0.14000000000000001</v>
      </c>
      <c r="Y599" s="211">
        <v>0.13</v>
      </c>
      <c r="Z599" s="211">
        <v>0.14799999999999999</v>
      </c>
      <c r="AA599" s="217">
        <v>0.17100000000000001</v>
      </c>
      <c r="AB599" s="211">
        <v>0.14299999999999999</v>
      </c>
      <c r="AC599" s="211">
        <v>0.13999999999999999</v>
      </c>
      <c r="AD599" s="211">
        <v>0.14876600000000001</v>
      </c>
      <c r="AE599" s="212"/>
      <c r="AF599" s="213"/>
      <c r="AG599" s="213"/>
      <c r="AH599" s="213"/>
      <c r="AI599" s="213"/>
      <c r="AJ599" s="213"/>
      <c r="AK599" s="213"/>
      <c r="AL599" s="213"/>
      <c r="AM599" s="213"/>
      <c r="AN599" s="213"/>
      <c r="AO599" s="213"/>
      <c r="AP599" s="213"/>
      <c r="AQ599" s="213"/>
      <c r="AR599" s="213"/>
      <c r="AS599" s="213"/>
      <c r="AT599" s="213"/>
      <c r="AU599" s="213"/>
      <c r="AV599" s="213"/>
      <c r="AW599" s="213"/>
      <c r="AX599" s="213"/>
      <c r="AY599" s="213"/>
      <c r="AZ599" s="213"/>
      <c r="BA599" s="213"/>
      <c r="BB599" s="213"/>
      <c r="BC599" s="213"/>
      <c r="BD599" s="213"/>
      <c r="BE599" s="213"/>
      <c r="BF599" s="213"/>
      <c r="BG599" s="213"/>
      <c r="BH599" s="213"/>
      <c r="BI599" s="213"/>
      <c r="BJ599" s="213"/>
      <c r="BK599" s="213"/>
      <c r="BL599" s="213"/>
      <c r="BM599" s="214">
        <v>1</v>
      </c>
    </row>
    <row r="600" spans="1:65">
      <c r="A600" s="30"/>
      <c r="B600" s="19">
        <v>1</v>
      </c>
      <c r="C600" s="9">
        <v>2</v>
      </c>
      <c r="D600" s="23">
        <v>0.15</v>
      </c>
      <c r="E600" s="23">
        <v>0.15</v>
      </c>
      <c r="F600" s="23">
        <v>0.14567335417959279</v>
      </c>
      <c r="G600" s="23">
        <v>0.14000000000000001</v>
      </c>
      <c r="H600" s="218">
        <v>0.12</v>
      </c>
      <c r="I600" s="23">
        <v>0.13400000000000001</v>
      </c>
      <c r="J600" s="23">
        <v>0.13400000000000001</v>
      </c>
      <c r="K600" s="23">
        <v>0.13999999999999999</v>
      </c>
      <c r="L600" s="23">
        <v>0.15</v>
      </c>
      <c r="M600" s="23">
        <v>0.14499999999999999</v>
      </c>
      <c r="N600" s="23">
        <v>0.13584904915142548</v>
      </c>
      <c r="O600" s="23">
        <v>0.1426</v>
      </c>
      <c r="P600" s="23">
        <v>0.14399999999999999</v>
      </c>
      <c r="Q600" s="218">
        <v>0.16600000000000001</v>
      </c>
      <c r="R600" s="23">
        <v>0.16</v>
      </c>
      <c r="S600" s="23">
        <v>0.13</v>
      </c>
      <c r="T600" s="23">
        <v>0.16</v>
      </c>
      <c r="U600" s="23">
        <v>0.15</v>
      </c>
      <c r="V600" s="23">
        <v>0.14000000000000001</v>
      </c>
      <c r="W600" s="23">
        <v>0.15</v>
      </c>
      <c r="X600" s="23">
        <v>0.14000000000000001</v>
      </c>
      <c r="Y600" s="23">
        <v>0.13</v>
      </c>
      <c r="Z600" s="23">
        <v>0.14899999999999999</v>
      </c>
      <c r="AA600" s="218">
        <v>0.17799999999999999</v>
      </c>
      <c r="AB600" s="23">
        <v>0.14399999999999999</v>
      </c>
      <c r="AC600" s="23">
        <v>0.12</v>
      </c>
      <c r="AD600" s="23">
        <v>0.15129000000000001</v>
      </c>
      <c r="AE600" s="212"/>
      <c r="AF600" s="213"/>
      <c r="AG600" s="213"/>
      <c r="AH600" s="213"/>
      <c r="AI600" s="213"/>
      <c r="AJ600" s="213"/>
      <c r="AK600" s="213"/>
      <c r="AL600" s="213"/>
      <c r="AM600" s="213"/>
      <c r="AN600" s="213"/>
      <c r="AO600" s="213"/>
      <c r="AP600" s="213"/>
      <c r="AQ600" s="213"/>
      <c r="AR600" s="213"/>
      <c r="AS600" s="213"/>
      <c r="AT600" s="213"/>
      <c r="AU600" s="213"/>
      <c r="AV600" s="213"/>
      <c r="AW600" s="213"/>
      <c r="AX600" s="213"/>
      <c r="AY600" s="213"/>
      <c r="AZ600" s="213"/>
      <c r="BA600" s="213"/>
      <c r="BB600" s="213"/>
      <c r="BC600" s="213"/>
      <c r="BD600" s="213"/>
      <c r="BE600" s="213"/>
      <c r="BF600" s="213"/>
      <c r="BG600" s="213"/>
      <c r="BH600" s="213"/>
      <c r="BI600" s="213"/>
      <c r="BJ600" s="213"/>
      <c r="BK600" s="213"/>
      <c r="BL600" s="213"/>
      <c r="BM600" s="214">
        <v>18</v>
      </c>
    </row>
    <row r="601" spans="1:65">
      <c r="A601" s="30"/>
      <c r="B601" s="19">
        <v>1</v>
      </c>
      <c r="C601" s="9">
        <v>3</v>
      </c>
      <c r="D601" s="23">
        <v>0.15</v>
      </c>
      <c r="E601" s="23">
        <v>0.15</v>
      </c>
      <c r="F601" s="23">
        <v>0.14895542267538911</v>
      </c>
      <c r="G601" s="23">
        <v>0.14000000000000001</v>
      </c>
      <c r="H601" s="218">
        <v>0.12</v>
      </c>
      <c r="I601" s="23">
        <v>0.13400000000000001</v>
      </c>
      <c r="J601" s="23">
        <v>0.13400000000000001</v>
      </c>
      <c r="K601" s="23">
        <v>0.13999999999999999</v>
      </c>
      <c r="L601" s="23">
        <v>0.15</v>
      </c>
      <c r="M601" s="23">
        <v>0.14899999999999999</v>
      </c>
      <c r="N601" s="23">
        <v>0.15073232167355866</v>
      </c>
      <c r="O601" s="23">
        <v>0.14180000000000001</v>
      </c>
      <c r="P601" s="23">
        <v>0.14899999999999999</v>
      </c>
      <c r="Q601" s="218">
        <v>0.17599999999999999</v>
      </c>
      <c r="R601" s="23">
        <v>0.15</v>
      </c>
      <c r="S601" s="23">
        <v>0.14000000000000001</v>
      </c>
      <c r="T601" s="23">
        <v>0.17</v>
      </c>
      <c r="U601" s="23">
        <v>0.16</v>
      </c>
      <c r="V601" s="23">
        <v>0.14000000000000001</v>
      </c>
      <c r="W601" s="23">
        <v>0.14299999999999999</v>
      </c>
      <c r="X601" s="23">
        <v>0.14000000000000001</v>
      </c>
      <c r="Y601" s="23">
        <v>0.13</v>
      </c>
      <c r="Z601" s="23">
        <v>0.14799999999999999</v>
      </c>
      <c r="AA601" s="218">
        <v>0.18</v>
      </c>
      <c r="AB601" s="23">
        <v>0.14399999999999999</v>
      </c>
      <c r="AC601" s="23">
        <v>0.12</v>
      </c>
      <c r="AD601" s="23">
        <v>0.147393</v>
      </c>
      <c r="AE601" s="212"/>
      <c r="AF601" s="213"/>
      <c r="AG601" s="213"/>
      <c r="AH601" s="213"/>
      <c r="AI601" s="213"/>
      <c r="AJ601" s="213"/>
      <c r="AK601" s="213"/>
      <c r="AL601" s="213"/>
      <c r="AM601" s="213"/>
      <c r="AN601" s="213"/>
      <c r="AO601" s="213"/>
      <c r="AP601" s="213"/>
      <c r="AQ601" s="213"/>
      <c r="AR601" s="213"/>
      <c r="AS601" s="213"/>
      <c r="AT601" s="213"/>
      <c r="AU601" s="213"/>
      <c r="AV601" s="213"/>
      <c r="AW601" s="213"/>
      <c r="AX601" s="213"/>
      <c r="AY601" s="213"/>
      <c r="AZ601" s="213"/>
      <c r="BA601" s="213"/>
      <c r="BB601" s="213"/>
      <c r="BC601" s="213"/>
      <c r="BD601" s="213"/>
      <c r="BE601" s="213"/>
      <c r="BF601" s="213"/>
      <c r="BG601" s="213"/>
      <c r="BH601" s="213"/>
      <c r="BI601" s="213"/>
      <c r="BJ601" s="213"/>
      <c r="BK601" s="213"/>
      <c r="BL601" s="213"/>
      <c r="BM601" s="214">
        <v>16</v>
      </c>
    </row>
    <row r="602" spans="1:65">
      <c r="A602" s="30"/>
      <c r="B602" s="19">
        <v>1</v>
      </c>
      <c r="C602" s="9">
        <v>4</v>
      </c>
      <c r="D602" s="23">
        <v>0.14000000000000001</v>
      </c>
      <c r="E602" s="23">
        <v>0.15</v>
      </c>
      <c r="F602" s="23">
        <v>0.14824858693653803</v>
      </c>
      <c r="G602" s="23">
        <v>0.14000000000000001</v>
      </c>
      <c r="H602" s="218">
        <v>0.11</v>
      </c>
      <c r="I602" s="23">
        <v>0.13400000000000001</v>
      </c>
      <c r="J602" s="23">
        <v>0.13600000000000001</v>
      </c>
      <c r="K602" s="23">
        <v>0.13999999999999999</v>
      </c>
      <c r="L602" s="23">
        <v>0.15</v>
      </c>
      <c r="M602" s="23">
        <v>0.14299999999999999</v>
      </c>
      <c r="N602" s="23">
        <v>0.13886987843720419</v>
      </c>
      <c r="O602" s="23">
        <v>0.14280000000000001</v>
      </c>
      <c r="P602" s="23">
        <v>0.155</v>
      </c>
      <c r="Q602" s="218">
        <v>0.16900000000000001</v>
      </c>
      <c r="R602" s="23">
        <v>0.15</v>
      </c>
      <c r="S602" s="23">
        <v>0.13</v>
      </c>
      <c r="T602" s="23">
        <v>0.16</v>
      </c>
      <c r="U602" s="23">
        <v>0.16</v>
      </c>
      <c r="V602" s="23">
        <v>0.14000000000000001</v>
      </c>
      <c r="W602" s="23">
        <v>0.154</v>
      </c>
      <c r="X602" s="23">
        <v>0.15</v>
      </c>
      <c r="Y602" s="23">
        <v>0.13</v>
      </c>
      <c r="Z602" s="23">
        <v>0.13</v>
      </c>
      <c r="AA602" s="218">
        <v>0.17699999999999999</v>
      </c>
      <c r="AB602" s="23">
        <v>0.13600000000000001</v>
      </c>
      <c r="AC602" s="23">
        <v>0.13</v>
      </c>
      <c r="AD602" s="23">
        <v>0.150675</v>
      </c>
      <c r="AE602" s="212"/>
      <c r="AF602" s="213"/>
      <c r="AG602" s="213"/>
      <c r="AH602" s="213"/>
      <c r="AI602" s="213"/>
      <c r="AJ602" s="213"/>
      <c r="AK602" s="213"/>
      <c r="AL602" s="213"/>
      <c r="AM602" s="213"/>
      <c r="AN602" s="213"/>
      <c r="AO602" s="213"/>
      <c r="AP602" s="213"/>
      <c r="AQ602" s="213"/>
      <c r="AR602" s="213"/>
      <c r="AS602" s="213"/>
      <c r="AT602" s="213"/>
      <c r="AU602" s="213"/>
      <c r="AV602" s="213"/>
      <c r="AW602" s="213"/>
      <c r="AX602" s="213"/>
      <c r="AY602" s="213"/>
      <c r="AZ602" s="213"/>
      <c r="BA602" s="213"/>
      <c r="BB602" s="213"/>
      <c r="BC602" s="213"/>
      <c r="BD602" s="213"/>
      <c r="BE602" s="213"/>
      <c r="BF602" s="213"/>
      <c r="BG602" s="213"/>
      <c r="BH602" s="213"/>
      <c r="BI602" s="213"/>
      <c r="BJ602" s="213"/>
      <c r="BK602" s="213"/>
      <c r="BL602" s="213"/>
      <c r="BM602" s="214">
        <v>0.14324258715144725</v>
      </c>
    </row>
    <row r="603" spans="1:65">
      <c r="A603" s="30"/>
      <c r="B603" s="19">
        <v>1</v>
      </c>
      <c r="C603" s="9">
        <v>5</v>
      </c>
      <c r="D603" s="23">
        <v>0.15</v>
      </c>
      <c r="E603" s="23">
        <v>0.15</v>
      </c>
      <c r="F603" s="23">
        <v>0.14365483756582098</v>
      </c>
      <c r="G603" s="23">
        <v>0.14000000000000001</v>
      </c>
      <c r="H603" s="218">
        <v>0.11</v>
      </c>
      <c r="I603" s="23">
        <v>0.126</v>
      </c>
      <c r="J603" s="23">
        <v>0.13400000000000001</v>
      </c>
      <c r="K603" s="23">
        <v>0.13999999999999999</v>
      </c>
      <c r="L603" s="23">
        <v>0.15</v>
      </c>
      <c r="M603" s="23">
        <v>0.14899999999999999</v>
      </c>
      <c r="N603" s="23">
        <v>0.13698977865191742</v>
      </c>
      <c r="O603" s="23">
        <v>0.1421</v>
      </c>
      <c r="P603" s="23">
        <v>0.14399999999999999</v>
      </c>
      <c r="Q603" s="218">
        <v>0.161</v>
      </c>
      <c r="R603" s="23">
        <v>0.16</v>
      </c>
      <c r="S603" s="23">
        <v>0.13</v>
      </c>
      <c r="T603" s="23">
        <v>0.16</v>
      </c>
      <c r="U603" s="23">
        <v>0.15</v>
      </c>
      <c r="V603" s="23">
        <v>0.13</v>
      </c>
      <c r="W603" s="23">
        <v>0.14699999999999999</v>
      </c>
      <c r="X603" s="23">
        <v>0.14000000000000001</v>
      </c>
      <c r="Y603" s="23">
        <v>0.14000000000000001</v>
      </c>
      <c r="Z603" s="23">
        <v>0.126</v>
      </c>
      <c r="AA603" s="218">
        <v>0.17199999999999999</v>
      </c>
      <c r="AB603" s="23">
        <v>0.14000000000000001</v>
      </c>
      <c r="AC603" s="23">
        <v>0.12</v>
      </c>
      <c r="AD603" s="23">
        <v>0.148895</v>
      </c>
      <c r="AE603" s="212"/>
      <c r="AF603" s="213"/>
      <c r="AG603" s="213"/>
      <c r="AH603" s="213"/>
      <c r="AI603" s="213"/>
      <c r="AJ603" s="213"/>
      <c r="AK603" s="213"/>
      <c r="AL603" s="213"/>
      <c r="AM603" s="213"/>
      <c r="AN603" s="213"/>
      <c r="AO603" s="213"/>
      <c r="AP603" s="213"/>
      <c r="AQ603" s="213"/>
      <c r="AR603" s="213"/>
      <c r="AS603" s="213"/>
      <c r="AT603" s="213"/>
      <c r="AU603" s="213"/>
      <c r="AV603" s="213"/>
      <c r="AW603" s="213"/>
      <c r="AX603" s="213"/>
      <c r="AY603" s="213"/>
      <c r="AZ603" s="213"/>
      <c r="BA603" s="213"/>
      <c r="BB603" s="213"/>
      <c r="BC603" s="213"/>
      <c r="BD603" s="213"/>
      <c r="BE603" s="213"/>
      <c r="BF603" s="213"/>
      <c r="BG603" s="213"/>
      <c r="BH603" s="213"/>
      <c r="BI603" s="213"/>
      <c r="BJ603" s="213"/>
      <c r="BK603" s="213"/>
      <c r="BL603" s="213"/>
      <c r="BM603" s="214">
        <v>97</v>
      </c>
    </row>
    <row r="604" spans="1:65">
      <c r="A604" s="30"/>
      <c r="B604" s="19">
        <v>1</v>
      </c>
      <c r="C604" s="9">
        <v>6</v>
      </c>
      <c r="D604" s="23">
        <v>0.14000000000000001</v>
      </c>
      <c r="E604" s="23">
        <v>0.15</v>
      </c>
      <c r="F604" s="23">
        <v>0.1451767230896634</v>
      </c>
      <c r="G604" s="23">
        <v>0.14000000000000001</v>
      </c>
      <c r="H604" s="218">
        <v>0.11</v>
      </c>
      <c r="I604" s="23">
        <v>0.126</v>
      </c>
      <c r="J604" s="23">
        <v>0.13400000000000001</v>
      </c>
      <c r="K604" s="23">
        <v>0.13999999999999999</v>
      </c>
      <c r="L604" s="23">
        <v>0.14000000000000001</v>
      </c>
      <c r="M604" s="23"/>
      <c r="N604" s="23">
        <v>0.14096843339116671</v>
      </c>
      <c r="O604" s="23">
        <v>0.14069999999999999</v>
      </c>
      <c r="P604" s="23">
        <v>0.151</v>
      </c>
      <c r="Q604" s="218">
        <v>0.17399999999999999</v>
      </c>
      <c r="R604" s="23">
        <v>0.15</v>
      </c>
      <c r="S604" s="23">
        <v>0.13</v>
      </c>
      <c r="T604" s="23">
        <v>0.16</v>
      </c>
      <c r="U604" s="23">
        <v>0.16</v>
      </c>
      <c r="V604" s="23">
        <v>0.14000000000000001</v>
      </c>
      <c r="W604" s="23">
        <v>0.151</v>
      </c>
      <c r="X604" s="23">
        <v>0.15</v>
      </c>
      <c r="Y604" s="23">
        <v>0.13</v>
      </c>
      <c r="Z604" s="23">
        <v>0.13</v>
      </c>
      <c r="AA604" s="218">
        <v>0.17599999999999999</v>
      </c>
      <c r="AB604" s="23">
        <v>0.14199999999999999</v>
      </c>
      <c r="AC604" s="23">
        <v>0.13</v>
      </c>
      <c r="AD604" s="23">
        <v>0.14998800000000001</v>
      </c>
      <c r="AE604" s="212"/>
      <c r="AF604" s="213"/>
      <c r="AG604" s="213"/>
      <c r="AH604" s="213"/>
      <c r="AI604" s="213"/>
      <c r="AJ604" s="213"/>
      <c r="AK604" s="213"/>
      <c r="AL604" s="213"/>
      <c r="AM604" s="213"/>
      <c r="AN604" s="213"/>
      <c r="AO604" s="213"/>
      <c r="AP604" s="213"/>
      <c r="AQ604" s="213"/>
      <c r="AR604" s="213"/>
      <c r="AS604" s="213"/>
      <c r="AT604" s="213"/>
      <c r="AU604" s="213"/>
      <c r="AV604" s="213"/>
      <c r="AW604" s="213"/>
      <c r="AX604" s="213"/>
      <c r="AY604" s="213"/>
      <c r="AZ604" s="213"/>
      <c r="BA604" s="213"/>
      <c r="BB604" s="213"/>
      <c r="BC604" s="213"/>
      <c r="BD604" s="213"/>
      <c r="BE604" s="213"/>
      <c r="BF604" s="213"/>
      <c r="BG604" s="213"/>
      <c r="BH604" s="213"/>
      <c r="BI604" s="213"/>
      <c r="BJ604" s="213"/>
      <c r="BK604" s="213"/>
      <c r="BL604" s="213"/>
      <c r="BM604" s="57"/>
    </row>
    <row r="605" spans="1:65">
      <c r="A605" s="30"/>
      <c r="B605" s="20" t="s">
        <v>282</v>
      </c>
      <c r="C605" s="12"/>
      <c r="D605" s="216">
        <v>0.14500000000000002</v>
      </c>
      <c r="E605" s="216">
        <v>0.15</v>
      </c>
      <c r="F605" s="216">
        <v>0.14661215313714202</v>
      </c>
      <c r="G605" s="216">
        <v>0.14000000000000001</v>
      </c>
      <c r="H605" s="216">
        <v>0.11499999999999999</v>
      </c>
      <c r="I605" s="216">
        <v>0.13</v>
      </c>
      <c r="J605" s="216">
        <v>0.13450000000000001</v>
      </c>
      <c r="K605" s="216">
        <v>0.13999999999999999</v>
      </c>
      <c r="L605" s="216">
        <v>0.14833333333333334</v>
      </c>
      <c r="M605" s="216">
        <v>0.14660000000000001</v>
      </c>
      <c r="N605" s="216">
        <v>0.14207014670728438</v>
      </c>
      <c r="O605" s="216">
        <v>0.14188333333333336</v>
      </c>
      <c r="P605" s="216">
        <v>0.14916666666666667</v>
      </c>
      <c r="Q605" s="216">
        <v>0.16833333333333333</v>
      </c>
      <c r="R605" s="216">
        <v>0.15333333333333335</v>
      </c>
      <c r="S605" s="216">
        <v>0.13333333333333333</v>
      </c>
      <c r="T605" s="216">
        <v>0.16166666666666668</v>
      </c>
      <c r="U605" s="216">
        <v>0.15666666666666668</v>
      </c>
      <c r="V605" s="216">
        <v>0.13833333333333334</v>
      </c>
      <c r="W605" s="216">
        <v>0.14933333333333335</v>
      </c>
      <c r="X605" s="216">
        <v>0.14333333333333334</v>
      </c>
      <c r="Y605" s="216">
        <v>0.13166666666666668</v>
      </c>
      <c r="Z605" s="216">
        <v>0.13849999999999998</v>
      </c>
      <c r="AA605" s="216">
        <v>0.17566666666666664</v>
      </c>
      <c r="AB605" s="216">
        <v>0.14149999999999999</v>
      </c>
      <c r="AC605" s="216">
        <v>0.12666666666666668</v>
      </c>
      <c r="AD605" s="216">
        <v>0.14950116666666666</v>
      </c>
      <c r="AE605" s="212"/>
      <c r="AF605" s="213"/>
      <c r="AG605" s="213"/>
      <c r="AH605" s="213"/>
      <c r="AI605" s="213"/>
      <c r="AJ605" s="213"/>
      <c r="AK605" s="213"/>
      <c r="AL605" s="213"/>
      <c r="AM605" s="213"/>
      <c r="AN605" s="213"/>
      <c r="AO605" s="213"/>
      <c r="AP605" s="213"/>
      <c r="AQ605" s="213"/>
      <c r="AR605" s="213"/>
      <c r="AS605" s="213"/>
      <c r="AT605" s="213"/>
      <c r="AU605" s="213"/>
      <c r="AV605" s="213"/>
      <c r="AW605" s="213"/>
      <c r="AX605" s="213"/>
      <c r="AY605" s="213"/>
      <c r="AZ605" s="213"/>
      <c r="BA605" s="213"/>
      <c r="BB605" s="213"/>
      <c r="BC605" s="213"/>
      <c r="BD605" s="213"/>
      <c r="BE605" s="213"/>
      <c r="BF605" s="213"/>
      <c r="BG605" s="213"/>
      <c r="BH605" s="213"/>
      <c r="BI605" s="213"/>
      <c r="BJ605" s="213"/>
      <c r="BK605" s="213"/>
      <c r="BL605" s="213"/>
      <c r="BM605" s="57"/>
    </row>
    <row r="606" spans="1:65">
      <c r="A606" s="30"/>
      <c r="B606" s="3" t="s">
        <v>283</v>
      </c>
      <c r="C606" s="29"/>
      <c r="D606" s="23">
        <v>0.14500000000000002</v>
      </c>
      <c r="E606" s="23">
        <v>0.15</v>
      </c>
      <c r="F606" s="23">
        <v>0.14681867427772027</v>
      </c>
      <c r="G606" s="23">
        <v>0.14000000000000001</v>
      </c>
      <c r="H606" s="23">
        <v>0.11499999999999999</v>
      </c>
      <c r="I606" s="23">
        <v>0.13</v>
      </c>
      <c r="J606" s="23">
        <v>0.13400000000000001</v>
      </c>
      <c r="K606" s="23">
        <v>0.13999999999999999</v>
      </c>
      <c r="L606" s="23">
        <v>0.15</v>
      </c>
      <c r="M606" s="23">
        <v>0.14699999999999999</v>
      </c>
      <c r="N606" s="23">
        <v>0.13991915591418547</v>
      </c>
      <c r="O606" s="23">
        <v>0.14195000000000002</v>
      </c>
      <c r="P606" s="23">
        <v>0.15</v>
      </c>
      <c r="Q606" s="23">
        <v>0.16750000000000001</v>
      </c>
      <c r="R606" s="23">
        <v>0.15</v>
      </c>
      <c r="S606" s="23">
        <v>0.13</v>
      </c>
      <c r="T606" s="23">
        <v>0.16</v>
      </c>
      <c r="U606" s="23">
        <v>0.16</v>
      </c>
      <c r="V606" s="23">
        <v>0.14000000000000001</v>
      </c>
      <c r="W606" s="23">
        <v>0.15049999999999999</v>
      </c>
      <c r="X606" s="23">
        <v>0.14000000000000001</v>
      </c>
      <c r="Y606" s="23">
        <v>0.13</v>
      </c>
      <c r="Z606" s="23">
        <v>0.13900000000000001</v>
      </c>
      <c r="AA606" s="23">
        <v>0.17649999999999999</v>
      </c>
      <c r="AB606" s="23">
        <v>0.14249999999999999</v>
      </c>
      <c r="AC606" s="23">
        <v>0.125</v>
      </c>
      <c r="AD606" s="23">
        <v>0.1494415</v>
      </c>
      <c r="AE606" s="212"/>
      <c r="AF606" s="213"/>
      <c r="AG606" s="213"/>
      <c r="AH606" s="213"/>
      <c r="AI606" s="213"/>
      <c r="AJ606" s="213"/>
      <c r="AK606" s="213"/>
      <c r="AL606" s="213"/>
      <c r="AM606" s="213"/>
      <c r="AN606" s="213"/>
      <c r="AO606" s="213"/>
      <c r="AP606" s="213"/>
      <c r="AQ606" s="213"/>
      <c r="AR606" s="213"/>
      <c r="AS606" s="213"/>
      <c r="AT606" s="213"/>
      <c r="AU606" s="213"/>
      <c r="AV606" s="213"/>
      <c r="AW606" s="213"/>
      <c r="AX606" s="213"/>
      <c r="AY606" s="213"/>
      <c r="AZ606" s="213"/>
      <c r="BA606" s="213"/>
      <c r="BB606" s="213"/>
      <c r="BC606" s="213"/>
      <c r="BD606" s="213"/>
      <c r="BE606" s="213"/>
      <c r="BF606" s="213"/>
      <c r="BG606" s="213"/>
      <c r="BH606" s="213"/>
      <c r="BI606" s="213"/>
      <c r="BJ606" s="213"/>
      <c r="BK606" s="213"/>
      <c r="BL606" s="213"/>
      <c r="BM606" s="57"/>
    </row>
    <row r="607" spans="1:65">
      <c r="A607" s="30"/>
      <c r="B607" s="3" t="s">
        <v>284</v>
      </c>
      <c r="C607" s="29"/>
      <c r="D607" s="23">
        <v>5.47722557505165E-3</v>
      </c>
      <c r="E607" s="23">
        <v>0</v>
      </c>
      <c r="F607" s="23">
        <v>2.082489891242011E-3</v>
      </c>
      <c r="G607" s="23">
        <v>0</v>
      </c>
      <c r="H607" s="23">
        <v>5.4772255750516587E-3</v>
      </c>
      <c r="I607" s="23">
        <v>4.3817804600413332E-3</v>
      </c>
      <c r="J607" s="23">
        <v>8.3666002653407629E-4</v>
      </c>
      <c r="K607" s="23">
        <v>0</v>
      </c>
      <c r="L607" s="23">
        <v>4.0824829046386219E-3</v>
      </c>
      <c r="M607" s="23">
        <v>2.6076809620810618E-3</v>
      </c>
      <c r="N607" s="23">
        <v>6.3116118217484427E-3</v>
      </c>
      <c r="O607" s="23">
        <v>7.9351538527408126E-4</v>
      </c>
      <c r="P607" s="23">
        <v>4.4459719597256461E-3</v>
      </c>
      <c r="Q607" s="23">
        <v>5.8195074247453784E-3</v>
      </c>
      <c r="R607" s="23">
        <v>5.1639777949432277E-3</v>
      </c>
      <c r="S607" s="23">
        <v>5.1639777949432277E-3</v>
      </c>
      <c r="T607" s="23">
        <v>4.0824829046386341E-3</v>
      </c>
      <c r="U607" s="23">
        <v>5.1639777949432277E-3</v>
      </c>
      <c r="V607" s="23">
        <v>4.0824829046386332E-3</v>
      </c>
      <c r="W607" s="23">
        <v>3.8297084310253558E-3</v>
      </c>
      <c r="X607" s="23">
        <v>5.163977794943213E-3</v>
      </c>
      <c r="Y607" s="23">
        <v>4.0824829046386332E-3</v>
      </c>
      <c r="Z607" s="23">
        <v>1.0876580344942976E-2</v>
      </c>
      <c r="AA607" s="23">
        <v>3.5023801430836485E-3</v>
      </c>
      <c r="AB607" s="23">
        <v>3.0822070014844783E-3</v>
      </c>
      <c r="AC607" s="23">
        <v>8.1649658092772578E-3</v>
      </c>
      <c r="AD607" s="23">
        <v>1.4259797216884527E-3</v>
      </c>
      <c r="AE607" s="212"/>
      <c r="AF607" s="213"/>
      <c r="AG607" s="213"/>
      <c r="AH607" s="213"/>
      <c r="AI607" s="213"/>
      <c r="AJ607" s="213"/>
      <c r="AK607" s="213"/>
      <c r="AL607" s="213"/>
      <c r="AM607" s="213"/>
      <c r="AN607" s="213"/>
      <c r="AO607" s="213"/>
      <c r="AP607" s="213"/>
      <c r="AQ607" s="213"/>
      <c r="AR607" s="213"/>
      <c r="AS607" s="213"/>
      <c r="AT607" s="213"/>
      <c r="AU607" s="213"/>
      <c r="AV607" s="213"/>
      <c r="AW607" s="213"/>
      <c r="AX607" s="213"/>
      <c r="AY607" s="213"/>
      <c r="AZ607" s="213"/>
      <c r="BA607" s="213"/>
      <c r="BB607" s="213"/>
      <c r="BC607" s="213"/>
      <c r="BD607" s="213"/>
      <c r="BE607" s="213"/>
      <c r="BF607" s="213"/>
      <c r="BG607" s="213"/>
      <c r="BH607" s="213"/>
      <c r="BI607" s="213"/>
      <c r="BJ607" s="213"/>
      <c r="BK607" s="213"/>
      <c r="BL607" s="213"/>
      <c r="BM607" s="57"/>
    </row>
    <row r="608" spans="1:65">
      <c r="A608" s="30"/>
      <c r="B608" s="3" t="s">
        <v>87</v>
      </c>
      <c r="C608" s="29"/>
      <c r="D608" s="13">
        <v>3.7773969483114823E-2</v>
      </c>
      <c r="E608" s="13">
        <v>0</v>
      </c>
      <c r="F608" s="13">
        <v>1.4204074128111574E-2</v>
      </c>
      <c r="G608" s="13">
        <v>0</v>
      </c>
      <c r="H608" s="13">
        <v>4.7628048478710078E-2</v>
      </c>
      <c r="I608" s="13">
        <v>3.3706003538779485E-2</v>
      </c>
      <c r="J608" s="13">
        <v>6.2205206433760315E-3</v>
      </c>
      <c r="K608" s="13">
        <v>0</v>
      </c>
      <c r="L608" s="13">
        <v>2.7522356660485088E-2</v>
      </c>
      <c r="M608" s="13">
        <v>1.7787728254304649E-2</v>
      </c>
      <c r="N608" s="13">
        <v>4.4426024524016533E-2</v>
      </c>
      <c r="O608" s="13">
        <v>5.5927314831956849E-3</v>
      </c>
      <c r="P608" s="13">
        <v>2.9805398612685895E-2</v>
      </c>
      <c r="Q608" s="13">
        <v>3.4571331236111162E-2</v>
      </c>
      <c r="R608" s="13">
        <v>3.3678116053977566E-2</v>
      </c>
      <c r="S608" s="13">
        <v>3.872983346207421E-2</v>
      </c>
      <c r="T608" s="13">
        <v>2.5252471575084333E-2</v>
      </c>
      <c r="U608" s="13">
        <v>3.2961560393254645E-2</v>
      </c>
      <c r="V608" s="13">
        <v>2.9511924611845541E-2</v>
      </c>
      <c r="W608" s="13">
        <v>2.5645368957759079E-2</v>
      </c>
      <c r="X608" s="13">
        <v>3.6027752057743348E-2</v>
      </c>
      <c r="Y608" s="13">
        <v>3.1006199275736453E-2</v>
      </c>
      <c r="Z608" s="13">
        <v>7.8531266028469146E-2</v>
      </c>
      <c r="AA608" s="13">
        <v>1.9937647873341454E-2</v>
      </c>
      <c r="AB608" s="13">
        <v>2.1782381635932713E-2</v>
      </c>
      <c r="AC608" s="13">
        <v>6.4460256389030982E-2</v>
      </c>
      <c r="AD608" s="13">
        <v>9.5382514630663051E-3</v>
      </c>
      <c r="AE608" s="15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6"/>
    </row>
    <row r="609" spans="1:65">
      <c r="A609" s="30"/>
      <c r="B609" s="3" t="s">
        <v>285</v>
      </c>
      <c r="C609" s="29"/>
      <c r="D609" s="13">
        <v>1.2268787401156667E-2</v>
      </c>
      <c r="E609" s="13">
        <v>4.7174607656368828E-2</v>
      </c>
      <c r="F609" s="13">
        <v>2.3523492926947664E-2</v>
      </c>
      <c r="G609" s="13">
        <v>-2.2637032854055605E-2</v>
      </c>
      <c r="H609" s="13">
        <v>-0.1971661341301173</v>
      </c>
      <c r="I609" s="13">
        <v>-9.2448673364480261E-2</v>
      </c>
      <c r="J609" s="13">
        <v>-6.1033435134789205E-2</v>
      </c>
      <c r="K609" s="13">
        <v>-2.2637032854055827E-2</v>
      </c>
      <c r="L609" s="13">
        <v>3.5539334237964848E-2</v>
      </c>
      <c r="M609" s="13">
        <v>2.3438649882824514E-2</v>
      </c>
      <c r="N609" s="13">
        <v>-8.184999080778077E-3</v>
      </c>
      <c r="O609" s="13">
        <v>-9.4891738912589174E-3</v>
      </c>
      <c r="P609" s="13">
        <v>4.1356970947166838E-2</v>
      </c>
      <c r="Q609" s="13">
        <v>0.17516261525881394</v>
      </c>
      <c r="R609" s="13">
        <v>7.0445154493177231E-2</v>
      </c>
      <c r="S609" s="13">
        <v>-6.9178126527672079E-2</v>
      </c>
      <c r="T609" s="13">
        <v>0.12862152158519757</v>
      </c>
      <c r="U609" s="13">
        <v>9.3715701329985412E-2</v>
      </c>
      <c r="V609" s="13">
        <v>-3.4272306272459807E-2</v>
      </c>
      <c r="W609" s="13">
        <v>4.252049828900728E-2</v>
      </c>
      <c r="X609" s="13">
        <v>6.3351398275246495E-4</v>
      </c>
      <c r="Y609" s="13">
        <v>-8.0813399946076059E-2</v>
      </c>
      <c r="Z609" s="13">
        <v>-3.3108778930619476E-2</v>
      </c>
      <c r="AA609" s="13">
        <v>0.22635781829979185</v>
      </c>
      <c r="AB609" s="13">
        <v>-1.2165286777492068E-2</v>
      </c>
      <c r="AC609" s="13">
        <v>-0.11571922020128844</v>
      </c>
      <c r="AD609" s="13">
        <v>4.3692170322240376E-2</v>
      </c>
      <c r="AE609" s="15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6"/>
    </row>
    <row r="610" spans="1:65">
      <c r="A610" s="30"/>
      <c r="B610" s="46" t="s">
        <v>286</v>
      </c>
      <c r="C610" s="47"/>
      <c r="D610" s="45">
        <v>0.19</v>
      </c>
      <c r="E610" s="45">
        <v>0.75</v>
      </c>
      <c r="F610" s="45">
        <v>0.37</v>
      </c>
      <c r="G610" s="45">
        <v>0.37</v>
      </c>
      <c r="H610" s="45">
        <v>3.18</v>
      </c>
      <c r="I610" s="45">
        <v>1.52</v>
      </c>
      <c r="J610" s="45">
        <v>0.99</v>
      </c>
      <c r="K610" s="45">
        <v>0.37</v>
      </c>
      <c r="L610" s="45">
        <v>0.56000000000000005</v>
      </c>
      <c r="M610" s="45">
        <v>0.37</v>
      </c>
      <c r="N610" s="45">
        <v>0.14000000000000001</v>
      </c>
      <c r="O610" s="45">
        <v>0.16</v>
      </c>
      <c r="P610" s="45">
        <v>0.66</v>
      </c>
      <c r="Q610" s="45">
        <v>2.81</v>
      </c>
      <c r="R610" s="45">
        <v>1.1200000000000001</v>
      </c>
      <c r="S610" s="45">
        <v>1.1200000000000001</v>
      </c>
      <c r="T610" s="45">
        <v>2.06</v>
      </c>
      <c r="U610" s="45">
        <v>1.5</v>
      </c>
      <c r="V610" s="45">
        <v>0.56000000000000005</v>
      </c>
      <c r="W610" s="45">
        <v>0.67</v>
      </c>
      <c r="X610" s="45">
        <v>0</v>
      </c>
      <c r="Y610" s="45">
        <v>1.31</v>
      </c>
      <c r="Z610" s="45">
        <v>0.54</v>
      </c>
      <c r="AA610" s="45">
        <v>3.63</v>
      </c>
      <c r="AB610" s="45">
        <v>0.21</v>
      </c>
      <c r="AC610" s="45">
        <v>1.87</v>
      </c>
      <c r="AD610" s="45">
        <v>0.69</v>
      </c>
      <c r="AE610" s="15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6"/>
    </row>
    <row r="611" spans="1:65">
      <c r="B611" s="31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BM611" s="56"/>
    </row>
    <row r="612" spans="1:65" ht="15">
      <c r="B612" s="8" t="s">
        <v>603</v>
      </c>
      <c r="BM612" s="28" t="s">
        <v>67</v>
      </c>
    </row>
    <row r="613" spans="1:65" ht="15">
      <c r="A613" s="25" t="s">
        <v>29</v>
      </c>
      <c r="B613" s="18" t="s">
        <v>119</v>
      </c>
      <c r="C613" s="15" t="s">
        <v>120</v>
      </c>
      <c r="D613" s="16" t="s">
        <v>243</v>
      </c>
      <c r="E613" s="17" t="s">
        <v>243</v>
      </c>
      <c r="F613" s="17" t="s">
        <v>243</v>
      </c>
      <c r="G613" s="17" t="s">
        <v>243</v>
      </c>
      <c r="H613" s="17" t="s">
        <v>243</v>
      </c>
      <c r="I613" s="17" t="s">
        <v>243</v>
      </c>
      <c r="J613" s="17" t="s">
        <v>243</v>
      </c>
      <c r="K613" s="17" t="s">
        <v>243</v>
      </c>
      <c r="L613" s="17" t="s">
        <v>243</v>
      </c>
      <c r="M613" s="17" t="s">
        <v>243</v>
      </c>
      <c r="N613" s="17" t="s">
        <v>243</v>
      </c>
      <c r="O613" s="17" t="s">
        <v>243</v>
      </c>
      <c r="P613" s="17" t="s">
        <v>243</v>
      </c>
      <c r="Q613" s="17" t="s">
        <v>243</v>
      </c>
      <c r="R613" s="17" t="s">
        <v>243</v>
      </c>
      <c r="S613" s="17" t="s">
        <v>243</v>
      </c>
      <c r="T613" s="17" t="s">
        <v>243</v>
      </c>
      <c r="U613" s="17" t="s">
        <v>243</v>
      </c>
      <c r="V613" s="17" t="s">
        <v>243</v>
      </c>
      <c r="W613" s="17" t="s">
        <v>243</v>
      </c>
      <c r="X613" s="17" t="s">
        <v>243</v>
      </c>
      <c r="Y613" s="17" t="s">
        <v>243</v>
      </c>
      <c r="Z613" s="15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8">
        <v>1</v>
      </c>
    </row>
    <row r="614" spans="1:65">
      <c r="A614" s="30"/>
      <c r="B614" s="19" t="s">
        <v>244</v>
      </c>
      <c r="C614" s="9" t="s">
        <v>244</v>
      </c>
      <c r="D614" s="151" t="s">
        <v>246</v>
      </c>
      <c r="E614" s="152" t="s">
        <v>247</v>
      </c>
      <c r="F614" s="152" t="s">
        <v>248</v>
      </c>
      <c r="G614" s="152" t="s">
        <v>249</v>
      </c>
      <c r="H614" s="152" t="s">
        <v>250</v>
      </c>
      <c r="I614" s="152" t="s">
        <v>251</v>
      </c>
      <c r="J614" s="152" t="s">
        <v>252</v>
      </c>
      <c r="K614" s="152" t="s">
        <v>253</v>
      </c>
      <c r="L614" s="152" t="s">
        <v>254</v>
      </c>
      <c r="M614" s="152" t="s">
        <v>255</v>
      </c>
      <c r="N614" s="152" t="s">
        <v>256</v>
      </c>
      <c r="O614" s="152" t="s">
        <v>259</v>
      </c>
      <c r="P614" s="152" t="s">
        <v>262</v>
      </c>
      <c r="Q614" s="152" t="s">
        <v>263</v>
      </c>
      <c r="R614" s="152" t="s">
        <v>264</v>
      </c>
      <c r="S614" s="152" t="s">
        <v>265</v>
      </c>
      <c r="T614" s="152" t="s">
        <v>288</v>
      </c>
      <c r="U614" s="152" t="s">
        <v>266</v>
      </c>
      <c r="V614" s="152" t="s">
        <v>267</v>
      </c>
      <c r="W614" s="152" t="s">
        <v>268</v>
      </c>
      <c r="X614" s="152" t="s">
        <v>272</v>
      </c>
      <c r="Y614" s="152" t="s">
        <v>274</v>
      </c>
      <c r="Z614" s="15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8" t="s">
        <v>3</v>
      </c>
    </row>
    <row r="615" spans="1:65">
      <c r="A615" s="30"/>
      <c r="B615" s="19"/>
      <c r="C615" s="9"/>
      <c r="D615" s="10" t="s">
        <v>312</v>
      </c>
      <c r="E615" s="11" t="s">
        <v>290</v>
      </c>
      <c r="F615" s="11" t="s">
        <v>290</v>
      </c>
      <c r="G615" s="11" t="s">
        <v>312</v>
      </c>
      <c r="H615" s="11" t="s">
        <v>290</v>
      </c>
      <c r="I615" s="11" t="s">
        <v>290</v>
      </c>
      <c r="J615" s="11" t="s">
        <v>290</v>
      </c>
      <c r="K615" s="11" t="s">
        <v>312</v>
      </c>
      <c r="L615" s="11" t="s">
        <v>290</v>
      </c>
      <c r="M615" s="11" t="s">
        <v>290</v>
      </c>
      <c r="N615" s="11" t="s">
        <v>312</v>
      </c>
      <c r="O615" s="11" t="s">
        <v>312</v>
      </c>
      <c r="P615" s="11" t="s">
        <v>290</v>
      </c>
      <c r="Q615" s="11" t="s">
        <v>290</v>
      </c>
      <c r="R615" s="11" t="s">
        <v>290</v>
      </c>
      <c r="S615" s="11" t="s">
        <v>290</v>
      </c>
      <c r="T615" s="11" t="s">
        <v>290</v>
      </c>
      <c r="U615" s="11" t="s">
        <v>290</v>
      </c>
      <c r="V615" s="11" t="s">
        <v>312</v>
      </c>
      <c r="W615" s="11" t="s">
        <v>312</v>
      </c>
      <c r="X615" s="11" t="s">
        <v>290</v>
      </c>
      <c r="Y615" s="11" t="s">
        <v>312</v>
      </c>
      <c r="Z615" s="15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>
        <v>2</v>
      </c>
    </row>
    <row r="616" spans="1:65">
      <c r="A616" s="30"/>
      <c r="B616" s="19"/>
      <c r="C616" s="9"/>
      <c r="D616" s="26" t="s">
        <v>314</v>
      </c>
      <c r="E616" s="26" t="s">
        <v>125</v>
      </c>
      <c r="F616" s="26" t="s">
        <v>315</v>
      </c>
      <c r="G616" s="26" t="s">
        <v>315</v>
      </c>
      <c r="H616" s="26" t="s">
        <v>314</v>
      </c>
      <c r="I616" s="26" t="s">
        <v>314</v>
      </c>
      <c r="J616" s="26" t="s">
        <v>316</v>
      </c>
      <c r="K616" s="26" t="s">
        <v>317</v>
      </c>
      <c r="L616" s="26" t="s">
        <v>317</v>
      </c>
      <c r="M616" s="26" t="s">
        <v>318</v>
      </c>
      <c r="N616" s="26" t="s">
        <v>317</v>
      </c>
      <c r="O616" s="26" t="s">
        <v>314</v>
      </c>
      <c r="P616" s="26" t="s">
        <v>314</v>
      </c>
      <c r="Q616" s="26" t="s">
        <v>314</v>
      </c>
      <c r="R616" s="26" t="s">
        <v>314</v>
      </c>
      <c r="S616" s="26" t="s">
        <v>314</v>
      </c>
      <c r="T616" s="26" t="s">
        <v>314</v>
      </c>
      <c r="U616" s="26" t="s">
        <v>318</v>
      </c>
      <c r="V616" s="26" t="s">
        <v>316</v>
      </c>
      <c r="W616" s="26" t="s">
        <v>316</v>
      </c>
      <c r="X616" s="26" t="s">
        <v>314</v>
      </c>
      <c r="Y616" s="26" t="s">
        <v>316</v>
      </c>
      <c r="Z616" s="15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8">
        <v>2</v>
      </c>
    </row>
    <row r="617" spans="1:65">
      <c r="A617" s="30"/>
      <c r="B617" s="18">
        <v>1</v>
      </c>
      <c r="C617" s="14">
        <v>1</v>
      </c>
      <c r="D617" s="154" t="s">
        <v>112</v>
      </c>
      <c r="E617" s="21">
        <v>1.2</v>
      </c>
      <c r="F617" s="21">
        <v>0.98680158450414457</v>
      </c>
      <c r="G617" s="154" t="s">
        <v>110</v>
      </c>
      <c r="H617" s="21">
        <v>1.1299999999999999</v>
      </c>
      <c r="I617" s="21">
        <v>0.54</v>
      </c>
      <c r="J617" s="21">
        <v>0.84</v>
      </c>
      <c r="K617" s="154">
        <v>1</v>
      </c>
      <c r="L617" s="154">
        <v>3</v>
      </c>
      <c r="M617" s="21">
        <v>0.86</v>
      </c>
      <c r="N617" s="21">
        <v>1.1453419069972852</v>
      </c>
      <c r="O617" s="154">
        <v>0.5</v>
      </c>
      <c r="P617" s="21">
        <v>0.57999999999999996</v>
      </c>
      <c r="Q617" s="21">
        <v>0.5</v>
      </c>
      <c r="R617" s="21">
        <v>0.63</v>
      </c>
      <c r="S617" s="21">
        <v>0.57999999999999996</v>
      </c>
      <c r="T617" s="21">
        <v>0.55000000000000004</v>
      </c>
      <c r="U617" s="21">
        <v>0.79</v>
      </c>
      <c r="V617" s="154">
        <v>0.5</v>
      </c>
      <c r="W617" s="21">
        <v>1</v>
      </c>
      <c r="X617" s="21">
        <v>0.4</v>
      </c>
      <c r="Y617" s="157">
        <v>1.9299999999999997</v>
      </c>
      <c r="Z617" s="15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8">
        <v>1</v>
      </c>
    </row>
    <row r="618" spans="1:65">
      <c r="A618" s="30"/>
      <c r="B618" s="19">
        <v>1</v>
      </c>
      <c r="C618" s="9">
        <v>2</v>
      </c>
      <c r="D618" s="155" t="s">
        <v>112</v>
      </c>
      <c r="E618" s="11">
        <v>1.1399999999999999</v>
      </c>
      <c r="F618" s="11">
        <v>0.97079020200829325</v>
      </c>
      <c r="G618" s="155" t="s">
        <v>110</v>
      </c>
      <c r="H618" s="11">
        <v>1.0900000000000001</v>
      </c>
      <c r="I618" s="156">
        <v>0.47</v>
      </c>
      <c r="J618" s="11">
        <v>0.9</v>
      </c>
      <c r="K618" s="155">
        <v>0.9</v>
      </c>
      <c r="L618" s="155">
        <v>3.1</v>
      </c>
      <c r="M618" s="11">
        <v>0.94</v>
      </c>
      <c r="N618" s="11">
        <v>1.1392797831484058</v>
      </c>
      <c r="O618" s="155">
        <v>0.6</v>
      </c>
      <c r="P618" s="11">
        <v>0.6</v>
      </c>
      <c r="Q618" s="11">
        <v>0.46</v>
      </c>
      <c r="R618" s="11">
        <v>0.55000000000000004</v>
      </c>
      <c r="S618" s="11">
        <v>0.56000000000000005</v>
      </c>
      <c r="T618" s="11">
        <v>0.6</v>
      </c>
      <c r="U618" s="11">
        <v>0.79</v>
      </c>
      <c r="V618" s="155">
        <v>0.4</v>
      </c>
      <c r="W618" s="11">
        <v>0.98</v>
      </c>
      <c r="X618" s="11">
        <v>0.39</v>
      </c>
      <c r="Y618" s="155">
        <v>1.65</v>
      </c>
      <c r="Z618" s="15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19</v>
      </c>
    </row>
    <row r="619" spans="1:65">
      <c r="A619" s="30"/>
      <c r="B619" s="19">
        <v>1</v>
      </c>
      <c r="C619" s="9">
        <v>3</v>
      </c>
      <c r="D619" s="155" t="s">
        <v>112</v>
      </c>
      <c r="E619" s="11">
        <v>1.22</v>
      </c>
      <c r="F619" s="11">
        <v>0.98035425766725603</v>
      </c>
      <c r="G619" s="155" t="s">
        <v>110</v>
      </c>
      <c r="H619" s="11">
        <v>0.67</v>
      </c>
      <c r="I619" s="11">
        <v>0.57999999999999996</v>
      </c>
      <c r="J619" s="11">
        <v>0.85</v>
      </c>
      <c r="K619" s="155">
        <v>0.9</v>
      </c>
      <c r="L619" s="155">
        <v>3.1</v>
      </c>
      <c r="M619" s="11">
        <v>1.02</v>
      </c>
      <c r="N619" s="11">
        <v>1.4033317666351195</v>
      </c>
      <c r="O619" s="155">
        <v>0.5</v>
      </c>
      <c r="P619" s="11">
        <v>0.57999999999999996</v>
      </c>
      <c r="Q619" s="11">
        <v>0.55000000000000004</v>
      </c>
      <c r="R619" s="11">
        <v>0.55000000000000004</v>
      </c>
      <c r="S619" s="11">
        <v>0.64</v>
      </c>
      <c r="T619" s="11">
        <v>0.63</v>
      </c>
      <c r="U619" s="11">
        <v>0.77</v>
      </c>
      <c r="V619" s="155">
        <v>0.5</v>
      </c>
      <c r="W619" s="11">
        <v>1</v>
      </c>
      <c r="X619" s="11">
        <v>0.38</v>
      </c>
      <c r="Y619" s="155">
        <v>1.72</v>
      </c>
      <c r="Z619" s="15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>
        <v>16</v>
      </c>
    </row>
    <row r="620" spans="1:65">
      <c r="A620" s="30"/>
      <c r="B620" s="19">
        <v>1</v>
      </c>
      <c r="C620" s="9">
        <v>4</v>
      </c>
      <c r="D620" s="155" t="s">
        <v>112</v>
      </c>
      <c r="E620" s="11">
        <v>1.2</v>
      </c>
      <c r="F620" s="11">
        <v>0.96011567462363689</v>
      </c>
      <c r="G620" s="155" t="s">
        <v>110</v>
      </c>
      <c r="H620" s="11">
        <v>0.61</v>
      </c>
      <c r="I620" s="11">
        <v>0.6</v>
      </c>
      <c r="J620" s="11">
        <v>0.83</v>
      </c>
      <c r="K620" s="155">
        <v>0.9</v>
      </c>
      <c r="L620" s="155">
        <v>3.1</v>
      </c>
      <c r="M620" s="11">
        <v>0.95</v>
      </c>
      <c r="N620" s="11">
        <v>1.2280995330703193</v>
      </c>
      <c r="O620" s="155">
        <v>0.5</v>
      </c>
      <c r="P620" s="11">
        <v>0.56000000000000005</v>
      </c>
      <c r="Q620" s="11">
        <v>0.43</v>
      </c>
      <c r="R620" s="11">
        <v>0.55000000000000004</v>
      </c>
      <c r="S620" s="11">
        <v>0.56999999999999995</v>
      </c>
      <c r="T620" s="11">
        <v>0.59</v>
      </c>
      <c r="U620" s="11">
        <v>0.71</v>
      </c>
      <c r="V620" s="155">
        <v>0.5</v>
      </c>
      <c r="W620" s="11">
        <v>0.95</v>
      </c>
      <c r="X620" s="11">
        <v>0.38</v>
      </c>
      <c r="Y620" s="155">
        <v>1.72</v>
      </c>
      <c r="Z620" s="15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0.76566017978027523</v>
      </c>
    </row>
    <row r="621" spans="1:65">
      <c r="A621" s="30"/>
      <c r="B621" s="19">
        <v>1</v>
      </c>
      <c r="C621" s="9">
        <v>5</v>
      </c>
      <c r="D621" s="155" t="s">
        <v>112</v>
      </c>
      <c r="E621" s="11">
        <v>1.08</v>
      </c>
      <c r="F621" s="11">
        <v>0.92110674320809549</v>
      </c>
      <c r="G621" s="155" t="s">
        <v>110</v>
      </c>
      <c r="H621" s="11">
        <v>0.75</v>
      </c>
      <c r="I621" s="11">
        <v>0.59</v>
      </c>
      <c r="J621" s="11">
        <v>0.81</v>
      </c>
      <c r="K621" s="155">
        <v>0.9</v>
      </c>
      <c r="L621" s="155">
        <v>2.8</v>
      </c>
      <c r="M621" s="11">
        <v>1.04</v>
      </c>
      <c r="N621" s="11">
        <v>1.4506064521092608</v>
      </c>
      <c r="O621" s="155">
        <v>0.5</v>
      </c>
      <c r="P621" s="11">
        <v>0.56000000000000005</v>
      </c>
      <c r="Q621" s="11">
        <v>0.48</v>
      </c>
      <c r="R621" s="156">
        <v>0.67</v>
      </c>
      <c r="S621" s="11">
        <v>0.59</v>
      </c>
      <c r="T621" s="11">
        <v>0.62</v>
      </c>
      <c r="U621" s="11">
        <v>0.76</v>
      </c>
      <c r="V621" s="155">
        <v>0.4</v>
      </c>
      <c r="W621" s="11">
        <v>0.97000000000000008</v>
      </c>
      <c r="X621" s="11">
        <v>0.38</v>
      </c>
      <c r="Y621" s="155">
        <v>1.78</v>
      </c>
      <c r="Z621" s="15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98</v>
      </c>
    </row>
    <row r="622" spans="1:65">
      <c r="A622" s="30"/>
      <c r="B622" s="19">
        <v>1</v>
      </c>
      <c r="C622" s="9">
        <v>6</v>
      </c>
      <c r="D622" s="155" t="s">
        <v>112</v>
      </c>
      <c r="E622" s="11">
        <v>1.18</v>
      </c>
      <c r="F622" s="11">
        <v>0.97068485375039903</v>
      </c>
      <c r="G622" s="155" t="s">
        <v>110</v>
      </c>
      <c r="H622" s="11">
        <v>0.53</v>
      </c>
      <c r="I622" s="11">
        <v>0.59</v>
      </c>
      <c r="J622" s="11">
        <v>0.83</v>
      </c>
      <c r="K622" s="155">
        <v>0.9</v>
      </c>
      <c r="L622" s="155">
        <v>3</v>
      </c>
      <c r="M622" s="11"/>
      <c r="N622" s="11">
        <v>1.0309034225025639</v>
      </c>
      <c r="O622" s="155">
        <v>0.5</v>
      </c>
      <c r="P622" s="11">
        <v>0.56000000000000005</v>
      </c>
      <c r="Q622" s="11">
        <v>0.45</v>
      </c>
      <c r="R622" s="11">
        <v>0.54</v>
      </c>
      <c r="S622" s="11">
        <v>0.61</v>
      </c>
      <c r="T622" s="11">
        <v>0.6</v>
      </c>
      <c r="U622" s="11">
        <v>0.76</v>
      </c>
      <c r="V622" s="155">
        <v>0.5</v>
      </c>
      <c r="W622" s="11">
        <v>0.98</v>
      </c>
      <c r="X622" s="156">
        <v>0.43</v>
      </c>
      <c r="Y622" s="155">
        <v>1.75</v>
      </c>
      <c r="Z622" s="15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6"/>
    </row>
    <row r="623" spans="1:65">
      <c r="A623" s="30"/>
      <c r="B623" s="20" t="s">
        <v>282</v>
      </c>
      <c r="C623" s="12"/>
      <c r="D623" s="22" t="s">
        <v>825</v>
      </c>
      <c r="E623" s="22">
        <v>1.17</v>
      </c>
      <c r="F623" s="22">
        <v>0.96497555262697077</v>
      </c>
      <c r="G623" s="22" t="s">
        <v>825</v>
      </c>
      <c r="H623" s="22">
        <v>0.79666666666666675</v>
      </c>
      <c r="I623" s="22">
        <v>0.56166666666666665</v>
      </c>
      <c r="J623" s="22">
        <v>0.84333333333333338</v>
      </c>
      <c r="K623" s="22">
        <v>0.91666666666666663</v>
      </c>
      <c r="L623" s="22">
        <v>3.0166666666666662</v>
      </c>
      <c r="M623" s="22">
        <v>0.96199999999999997</v>
      </c>
      <c r="N623" s="22">
        <v>1.232927144077159</v>
      </c>
      <c r="O623" s="22">
        <v>0.51666666666666672</v>
      </c>
      <c r="P623" s="22">
        <v>0.57333333333333336</v>
      </c>
      <c r="Q623" s="22">
        <v>0.47833333333333333</v>
      </c>
      <c r="R623" s="22">
        <v>0.58166666666666667</v>
      </c>
      <c r="S623" s="22">
        <v>0.59166666666666667</v>
      </c>
      <c r="T623" s="22">
        <v>0.59833333333333327</v>
      </c>
      <c r="U623" s="22">
        <v>0.76333333333333331</v>
      </c>
      <c r="V623" s="22">
        <v>0.46666666666666662</v>
      </c>
      <c r="W623" s="22">
        <v>0.97999999999999987</v>
      </c>
      <c r="X623" s="22">
        <v>0.39333333333333331</v>
      </c>
      <c r="Y623" s="22">
        <v>1.7583333333333331</v>
      </c>
      <c r="Z623" s="15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6"/>
    </row>
    <row r="624" spans="1:65">
      <c r="A624" s="30"/>
      <c r="B624" s="3" t="s">
        <v>283</v>
      </c>
      <c r="C624" s="29"/>
      <c r="D624" s="11" t="s">
        <v>825</v>
      </c>
      <c r="E624" s="11">
        <v>1.19</v>
      </c>
      <c r="F624" s="11">
        <v>0.9707375278793462</v>
      </c>
      <c r="G624" s="11" t="s">
        <v>825</v>
      </c>
      <c r="H624" s="11">
        <v>0.71</v>
      </c>
      <c r="I624" s="11">
        <v>0.58499999999999996</v>
      </c>
      <c r="J624" s="11">
        <v>0.83499999999999996</v>
      </c>
      <c r="K624" s="11">
        <v>0.9</v>
      </c>
      <c r="L624" s="11">
        <v>3.05</v>
      </c>
      <c r="M624" s="11">
        <v>0.95</v>
      </c>
      <c r="N624" s="11">
        <v>1.1867207200338021</v>
      </c>
      <c r="O624" s="11">
        <v>0.5</v>
      </c>
      <c r="P624" s="11">
        <v>0.57000000000000006</v>
      </c>
      <c r="Q624" s="11">
        <v>0.47</v>
      </c>
      <c r="R624" s="11">
        <v>0.55000000000000004</v>
      </c>
      <c r="S624" s="11">
        <v>0.58499999999999996</v>
      </c>
      <c r="T624" s="11">
        <v>0.6</v>
      </c>
      <c r="U624" s="11">
        <v>0.76500000000000001</v>
      </c>
      <c r="V624" s="11">
        <v>0.5</v>
      </c>
      <c r="W624" s="11">
        <v>0.98</v>
      </c>
      <c r="X624" s="11">
        <v>0.38500000000000001</v>
      </c>
      <c r="Y624" s="11">
        <v>1.7349999999999999</v>
      </c>
      <c r="Z624" s="15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6"/>
    </row>
    <row r="625" spans="1:65">
      <c r="A625" s="30"/>
      <c r="B625" s="3" t="s">
        <v>284</v>
      </c>
      <c r="C625" s="29"/>
      <c r="D625" s="23" t="s">
        <v>825</v>
      </c>
      <c r="E625" s="23">
        <v>5.176871642217911E-2</v>
      </c>
      <c r="F625" s="23">
        <v>2.3355416318285076E-2</v>
      </c>
      <c r="G625" s="23" t="s">
        <v>825</v>
      </c>
      <c r="H625" s="23">
        <v>0.25350871122442065</v>
      </c>
      <c r="I625" s="23">
        <v>4.9564772436345009E-2</v>
      </c>
      <c r="J625" s="23">
        <v>3.0767948691238209E-2</v>
      </c>
      <c r="K625" s="23">
        <v>4.0824829046386298E-2</v>
      </c>
      <c r="L625" s="23">
        <v>0.11690451944500133</v>
      </c>
      <c r="M625" s="23">
        <v>7.155417527999329E-2</v>
      </c>
      <c r="N625" s="23">
        <v>0.16352364257476518</v>
      </c>
      <c r="O625" s="23">
        <v>4.0824829046386291E-2</v>
      </c>
      <c r="P625" s="23">
        <v>1.6329931618554481E-2</v>
      </c>
      <c r="Q625" s="23">
        <v>4.2622372841814749E-2</v>
      </c>
      <c r="R625" s="23">
        <v>5.4558836742242468E-2</v>
      </c>
      <c r="S625" s="23">
        <v>2.9268868558020255E-2</v>
      </c>
      <c r="T625" s="23">
        <v>2.786873995477129E-2</v>
      </c>
      <c r="U625" s="23">
        <v>2.943920288775952E-2</v>
      </c>
      <c r="V625" s="23">
        <v>5.1639777949432822E-2</v>
      </c>
      <c r="W625" s="23">
        <v>1.8973665961010282E-2</v>
      </c>
      <c r="X625" s="23">
        <v>1.96638416050035E-2</v>
      </c>
      <c r="Y625" s="23">
        <v>9.4533944520826238E-2</v>
      </c>
      <c r="Z625" s="15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6"/>
    </row>
    <row r="626" spans="1:65">
      <c r="A626" s="30"/>
      <c r="B626" s="3" t="s">
        <v>87</v>
      </c>
      <c r="C626" s="29"/>
      <c r="D626" s="13" t="s">
        <v>825</v>
      </c>
      <c r="E626" s="13">
        <v>4.4246766172802661E-2</v>
      </c>
      <c r="F626" s="13">
        <v>2.4203117120122054E-2</v>
      </c>
      <c r="G626" s="13" t="s">
        <v>825</v>
      </c>
      <c r="H626" s="13">
        <v>0.31821177141140666</v>
      </c>
      <c r="I626" s="13">
        <v>8.8245885643344235E-2</v>
      </c>
      <c r="J626" s="13">
        <v>3.6483733625974159E-2</v>
      </c>
      <c r="K626" s="13">
        <v>4.4536177141512326E-2</v>
      </c>
      <c r="L626" s="13">
        <v>3.8752879374033593E-2</v>
      </c>
      <c r="M626" s="13">
        <v>7.4380639584192609E-2</v>
      </c>
      <c r="N626" s="13">
        <v>0.13263041807483439</v>
      </c>
      <c r="O626" s="13">
        <v>7.9015798154296032E-2</v>
      </c>
      <c r="P626" s="13">
        <v>2.8482438869571768E-2</v>
      </c>
      <c r="Q626" s="13">
        <v>8.9106005941076136E-2</v>
      </c>
      <c r="R626" s="13">
        <v>9.3797427064027161E-2</v>
      </c>
      <c r="S626" s="13">
        <v>4.946851023890747E-2</v>
      </c>
      <c r="T626" s="13">
        <v>4.6577281261456202E-2</v>
      </c>
      <c r="U626" s="13">
        <v>3.8566641337676226E-2</v>
      </c>
      <c r="V626" s="13">
        <v>0.11065666703449892</v>
      </c>
      <c r="W626" s="13">
        <v>1.9360883633683965E-2</v>
      </c>
      <c r="X626" s="13">
        <v>4.9992817639839413E-2</v>
      </c>
      <c r="Y626" s="13">
        <v>5.3763380770138154E-2</v>
      </c>
      <c r="Z626" s="15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6"/>
    </row>
    <row r="627" spans="1:65">
      <c r="A627" s="30"/>
      <c r="B627" s="3" t="s">
        <v>285</v>
      </c>
      <c r="C627" s="29"/>
      <c r="D627" s="13" t="s">
        <v>825</v>
      </c>
      <c r="E627" s="13">
        <v>0.52809305080454849</v>
      </c>
      <c r="F627" s="13">
        <v>0.26031832150901968</v>
      </c>
      <c r="G627" s="13" t="s">
        <v>825</v>
      </c>
      <c r="H627" s="13">
        <v>4.0496407812784074E-2</v>
      </c>
      <c r="I627" s="13">
        <v>-0.26642826478471093</v>
      </c>
      <c r="J627" s="13">
        <v>0.10144598818675443</v>
      </c>
      <c r="K627" s="13">
        <v>0.19722390020299385</v>
      </c>
      <c r="L627" s="13">
        <v>2.9399550170316706</v>
      </c>
      <c r="M627" s="13">
        <v>0.25643206399485119</v>
      </c>
      <c r="N627" s="13">
        <v>0.61027982992530361</v>
      </c>
      <c r="O627" s="13">
        <v>-0.32520107443103974</v>
      </c>
      <c r="P627" s="13">
        <v>-0.25119086969121829</v>
      </c>
      <c r="Q627" s="13">
        <v>-0.37526680116680133</v>
      </c>
      <c r="R627" s="13">
        <v>-0.2403070160530093</v>
      </c>
      <c r="S627" s="13">
        <v>-0.22724639168715843</v>
      </c>
      <c r="T627" s="13">
        <v>-0.21853930877659122</v>
      </c>
      <c r="U627" s="13">
        <v>-3.039006740052308E-3</v>
      </c>
      <c r="V627" s="13">
        <v>-0.39050419626029398</v>
      </c>
      <c r="W627" s="13">
        <v>0.2799411878533824</v>
      </c>
      <c r="X627" s="13">
        <v>-0.48628210827653351</v>
      </c>
      <c r="Y627" s="13">
        <v>1.2964931176621062</v>
      </c>
      <c r="Z627" s="15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6"/>
    </row>
    <row r="628" spans="1:65">
      <c r="A628" s="30"/>
      <c r="B628" s="46" t="s">
        <v>286</v>
      </c>
      <c r="C628" s="47"/>
      <c r="D628" s="45">
        <v>5.7</v>
      </c>
      <c r="E628" s="45">
        <v>1.29</v>
      </c>
      <c r="F628" s="45">
        <v>0.61</v>
      </c>
      <c r="G628" s="45">
        <v>0.93</v>
      </c>
      <c r="H628" s="45">
        <v>0.06</v>
      </c>
      <c r="I628" s="45">
        <v>0.72</v>
      </c>
      <c r="J628" s="45">
        <v>0.21</v>
      </c>
      <c r="K628" s="45" t="s">
        <v>287</v>
      </c>
      <c r="L628" s="45" t="s">
        <v>287</v>
      </c>
      <c r="M628" s="45">
        <v>0.6</v>
      </c>
      <c r="N628" s="45">
        <v>1.5</v>
      </c>
      <c r="O628" s="45" t="s">
        <v>287</v>
      </c>
      <c r="P628" s="45">
        <v>0.69</v>
      </c>
      <c r="Q628" s="45">
        <v>1</v>
      </c>
      <c r="R628" s="45">
        <v>0.66</v>
      </c>
      <c r="S628" s="45">
        <v>0.62</v>
      </c>
      <c r="T628" s="45">
        <v>0.6</v>
      </c>
      <c r="U628" s="45">
        <v>0.06</v>
      </c>
      <c r="V628" s="45" t="s">
        <v>287</v>
      </c>
      <c r="W628" s="45">
        <v>0.66</v>
      </c>
      <c r="X628" s="45">
        <v>1.28</v>
      </c>
      <c r="Y628" s="45">
        <v>3.24</v>
      </c>
      <c r="Z628" s="15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6"/>
    </row>
    <row r="629" spans="1:65">
      <c r="B629" s="158" t="s">
        <v>330</v>
      </c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BM629" s="56"/>
    </row>
    <row r="630" spans="1:65">
      <c r="BM630" s="56"/>
    </row>
    <row r="631" spans="1:65" ht="15">
      <c r="B631" s="8" t="s">
        <v>604</v>
      </c>
      <c r="BM631" s="28" t="s">
        <v>67</v>
      </c>
    </row>
    <row r="632" spans="1:65" ht="15">
      <c r="A632" s="25" t="s">
        <v>31</v>
      </c>
      <c r="B632" s="18" t="s">
        <v>119</v>
      </c>
      <c r="C632" s="15" t="s">
        <v>120</v>
      </c>
      <c r="D632" s="16" t="s">
        <v>243</v>
      </c>
      <c r="E632" s="17" t="s">
        <v>243</v>
      </c>
      <c r="F632" s="17" t="s">
        <v>243</v>
      </c>
      <c r="G632" s="17" t="s">
        <v>243</v>
      </c>
      <c r="H632" s="17" t="s">
        <v>243</v>
      </c>
      <c r="I632" s="17" t="s">
        <v>243</v>
      </c>
      <c r="J632" s="17" t="s">
        <v>243</v>
      </c>
      <c r="K632" s="17" t="s">
        <v>243</v>
      </c>
      <c r="L632" s="15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244</v>
      </c>
      <c r="C633" s="9" t="s">
        <v>244</v>
      </c>
      <c r="D633" s="151" t="s">
        <v>247</v>
      </c>
      <c r="E633" s="152" t="s">
        <v>248</v>
      </c>
      <c r="F633" s="152" t="s">
        <v>251</v>
      </c>
      <c r="G633" s="152" t="s">
        <v>255</v>
      </c>
      <c r="H633" s="152" t="s">
        <v>259</v>
      </c>
      <c r="I633" s="152" t="s">
        <v>260</v>
      </c>
      <c r="J633" s="152" t="s">
        <v>266</v>
      </c>
      <c r="K633" s="152" t="s">
        <v>273</v>
      </c>
      <c r="L633" s="15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290</v>
      </c>
      <c r="E634" s="11" t="s">
        <v>290</v>
      </c>
      <c r="F634" s="11" t="s">
        <v>290</v>
      </c>
      <c r="G634" s="11" t="s">
        <v>290</v>
      </c>
      <c r="H634" s="11" t="s">
        <v>312</v>
      </c>
      <c r="I634" s="11" t="s">
        <v>290</v>
      </c>
      <c r="J634" s="11" t="s">
        <v>290</v>
      </c>
      <c r="K634" s="11" t="s">
        <v>290</v>
      </c>
      <c r="L634" s="15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1</v>
      </c>
    </row>
    <row r="635" spans="1:65">
      <c r="A635" s="30"/>
      <c r="B635" s="19"/>
      <c r="C635" s="9"/>
      <c r="D635" s="26" t="s">
        <v>125</v>
      </c>
      <c r="E635" s="26" t="s">
        <v>315</v>
      </c>
      <c r="F635" s="26" t="s">
        <v>314</v>
      </c>
      <c r="G635" s="26" t="s">
        <v>318</v>
      </c>
      <c r="H635" s="26" t="s">
        <v>314</v>
      </c>
      <c r="I635" s="26" t="s">
        <v>316</v>
      </c>
      <c r="J635" s="26" t="s">
        <v>318</v>
      </c>
      <c r="K635" s="26" t="s">
        <v>279</v>
      </c>
      <c r="L635" s="15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2</v>
      </c>
    </row>
    <row r="636" spans="1:65">
      <c r="A636" s="30"/>
      <c r="B636" s="18">
        <v>1</v>
      </c>
      <c r="C636" s="14">
        <v>1</v>
      </c>
      <c r="D636" s="240">
        <v>26.984000000000002</v>
      </c>
      <c r="E636" s="240">
        <v>29.46004369198431</v>
      </c>
      <c r="F636" s="234">
        <v>20.2</v>
      </c>
      <c r="G636" s="241">
        <v>16.190000000000001</v>
      </c>
      <c r="H636" s="240">
        <v>23.2</v>
      </c>
      <c r="I636" s="240">
        <v>26.54</v>
      </c>
      <c r="J636" s="240">
        <v>26.27</v>
      </c>
      <c r="K636" s="240">
        <v>27.6</v>
      </c>
      <c r="L636" s="231"/>
      <c r="M636" s="232"/>
      <c r="N636" s="232"/>
      <c r="O636" s="232"/>
      <c r="P636" s="232"/>
      <c r="Q636" s="232"/>
      <c r="R636" s="232"/>
      <c r="S636" s="232"/>
      <c r="T636" s="232"/>
      <c r="U636" s="232"/>
      <c r="V636" s="232"/>
      <c r="W636" s="232"/>
      <c r="X636" s="232"/>
      <c r="Y636" s="232"/>
      <c r="Z636" s="232"/>
      <c r="AA636" s="232"/>
      <c r="AB636" s="232"/>
      <c r="AC636" s="232"/>
      <c r="AD636" s="232"/>
      <c r="AE636" s="232"/>
      <c r="AF636" s="232"/>
      <c r="AG636" s="232"/>
      <c r="AH636" s="232"/>
      <c r="AI636" s="232"/>
      <c r="AJ636" s="232"/>
      <c r="AK636" s="232"/>
      <c r="AL636" s="232"/>
      <c r="AM636" s="232"/>
      <c r="AN636" s="232"/>
      <c r="AO636" s="232"/>
      <c r="AP636" s="232"/>
      <c r="AQ636" s="232"/>
      <c r="AR636" s="232"/>
      <c r="AS636" s="232"/>
      <c r="AT636" s="232"/>
      <c r="AU636" s="232"/>
      <c r="AV636" s="232"/>
      <c r="AW636" s="232"/>
      <c r="AX636" s="232"/>
      <c r="AY636" s="232"/>
      <c r="AZ636" s="232"/>
      <c r="BA636" s="232"/>
      <c r="BB636" s="232"/>
      <c r="BC636" s="232"/>
      <c r="BD636" s="232"/>
      <c r="BE636" s="232"/>
      <c r="BF636" s="232"/>
      <c r="BG636" s="232"/>
      <c r="BH636" s="232"/>
      <c r="BI636" s="232"/>
      <c r="BJ636" s="232"/>
      <c r="BK636" s="232"/>
      <c r="BL636" s="232"/>
      <c r="BM636" s="235">
        <v>1</v>
      </c>
    </row>
    <row r="637" spans="1:65">
      <c r="A637" s="30"/>
      <c r="B637" s="19">
        <v>1</v>
      </c>
      <c r="C637" s="9">
        <v>2</v>
      </c>
      <c r="D637" s="230">
        <v>26.138000000000002</v>
      </c>
      <c r="E637" s="230">
        <v>29.517137679266536</v>
      </c>
      <c r="F637" s="236">
        <v>23.5</v>
      </c>
      <c r="G637" s="230">
        <v>20.64</v>
      </c>
      <c r="H637" s="230">
        <v>24.7</v>
      </c>
      <c r="I637" s="230">
        <v>26.379600000000003</v>
      </c>
      <c r="J637" s="230">
        <v>25.07</v>
      </c>
      <c r="K637" s="230">
        <v>27</v>
      </c>
      <c r="L637" s="231"/>
      <c r="M637" s="232"/>
      <c r="N637" s="232"/>
      <c r="O637" s="232"/>
      <c r="P637" s="232"/>
      <c r="Q637" s="232"/>
      <c r="R637" s="232"/>
      <c r="S637" s="232"/>
      <c r="T637" s="232"/>
      <c r="U637" s="232"/>
      <c r="V637" s="232"/>
      <c r="W637" s="232"/>
      <c r="X637" s="232"/>
      <c r="Y637" s="232"/>
      <c r="Z637" s="232"/>
      <c r="AA637" s="232"/>
      <c r="AB637" s="232"/>
      <c r="AC637" s="232"/>
      <c r="AD637" s="232"/>
      <c r="AE637" s="232"/>
      <c r="AF637" s="232"/>
      <c r="AG637" s="232"/>
      <c r="AH637" s="232"/>
      <c r="AI637" s="232"/>
      <c r="AJ637" s="232"/>
      <c r="AK637" s="232"/>
      <c r="AL637" s="232"/>
      <c r="AM637" s="232"/>
      <c r="AN637" s="232"/>
      <c r="AO637" s="232"/>
      <c r="AP637" s="232"/>
      <c r="AQ637" s="232"/>
      <c r="AR637" s="232"/>
      <c r="AS637" s="232"/>
      <c r="AT637" s="232"/>
      <c r="AU637" s="232"/>
      <c r="AV637" s="232"/>
      <c r="AW637" s="232"/>
      <c r="AX637" s="232"/>
      <c r="AY637" s="232"/>
      <c r="AZ637" s="232"/>
      <c r="BA637" s="232"/>
      <c r="BB637" s="232"/>
      <c r="BC637" s="232"/>
      <c r="BD637" s="232"/>
      <c r="BE637" s="232"/>
      <c r="BF637" s="232"/>
      <c r="BG637" s="232"/>
      <c r="BH637" s="232"/>
      <c r="BI637" s="232"/>
      <c r="BJ637" s="232"/>
      <c r="BK637" s="232"/>
      <c r="BL637" s="232"/>
      <c r="BM637" s="235">
        <v>51</v>
      </c>
    </row>
    <row r="638" spans="1:65">
      <c r="A638" s="30"/>
      <c r="B638" s="19">
        <v>1</v>
      </c>
      <c r="C638" s="9">
        <v>3</v>
      </c>
      <c r="D638" s="230">
        <v>26.873000000000001</v>
      </c>
      <c r="E638" s="230">
        <v>29.225094347721232</v>
      </c>
      <c r="F638" s="236">
        <v>18.399999999999999</v>
      </c>
      <c r="G638" s="230">
        <v>21.81</v>
      </c>
      <c r="H638" s="230">
        <v>25.4</v>
      </c>
      <c r="I638" s="230">
        <v>26.664000000000001</v>
      </c>
      <c r="J638" s="230">
        <v>24.55</v>
      </c>
      <c r="K638" s="242">
        <v>25.400000000000002</v>
      </c>
      <c r="L638" s="231"/>
      <c r="M638" s="232"/>
      <c r="N638" s="232"/>
      <c r="O638" s="232"/>
      <c r="P638" s="232"/>
      <c r="Q638" s="232"/>
      <c r="R638" s="232"/>
      <c r="S638" s="232"/>
      <c r="T638" s="232"/>
      <c r="U638" s="232"/>
      <c r="V638" s="232"/>
      <c r="W638" s="232"/>
      <c r="X638" s="232"/>
      <c r="Y638" s="232"/>
      <c r="Z638" s="232"/>
      <c r="AA638" s="232"/>
      <c r="AB638" s="232"/>
      <c r="AC638" s="232"/>
      <c r="AD638" s="232"/>
      <c r="AE638" s="232"/>
      <c r="AF638" s="232"/>
      <c r="AG638" s="232"/>
      <c r="AH638" s="232"/>
      <c r="AI638" s="232"/>
      <c r="AJ638" s="232"/>
      <c r="AK638" s="232"/>
      <c r="AL638" s="232"/>
      <c r="AM638" s="232"/>
      <c r="AN638" s="232"/>
      <c r="AO638" s="232"/>
      <c r="AP638" s="232"/>
      <c r="AQ638" s="232"/>
      <c r="AR638" s="232"/>
      <c r="AS638" s="232"/>
      <c r="AT638" s="232"/>
      <c r="AU638" s="232"/>
      <c r="AV638" s="232"/>
      <c r="AW638" s="232"/>
      <c r="AX638" s="232"/>
      <c r="AY638" s="232"/>
      <c r="AZ638" s="232"/>
      <c r="BA638" s="232"/>
      <c r="BB638" s="232"/>
      <c r="BC638" s="232"/>
      <c r="BD638" s="232"/>
      <c r="BE638" s="232"/>
      <c r="BF638" s="232"/>
      <c r="BG638" s="232"/>
      <c r="BH638" s="232"/>
      <c r="BI638" s="232"/>
      <c r="BJ638" s="232"/>
      <c r="BK638" s="232"/>
      <c r="BL638" s="232"/>
      <c r="BM638" s="235">
        <v>16</v>
      </c>
    </row>
    <row r="639" spans="1:65">
      <c r="A639" s="30"/>
      <c r="B639" s="19">
        <v>1</v>
      </c>
      <c r="C639" s="9">
        <v>4</v>
      </c>
      <c r="D639" s="230">
        <v>26.603999999999999</v>
      </c>
      <c r="E639" s="230">
        <v>30.5763199941217</v>
      </c>
      <c r="F639" s="236">
        <v>19.600000000000001</v>
      </c>
      <c r="G639" s="230">
        <v>20.71</v>
      </c>
      <c r="H639" s="230">
        <v>25</v>
      </c>
      <c r="I639" s="230">
        <v>26.5688</v>
      </c>
      <c r="J639" s="230">
        <v>25.06</v>
      </c>
      <c r="K639" s="230">
        <v>27.1</v>
      </c>
      <c r="L639" s="231"/>
      <c r="M639" s="232"/>
      <c r="N639" s="232"/>
      <c r="O639" s="232"/>
      <c r="P639" s="232"/>
      <c r="Q639" s="232"/>
      <c r="R639" s="232"/>
      <c r="S639" s="232"/>
      <c r="T639" s="232"/>
      <c r="U639" s="232"/>
      <c r="V639" s="232"/>
      <c r="W639" s="232"/>
      <c r="X639" s="232"/>
      <c r="Y639" s="232"/>
      <c r="Z639" s="232"/>
      <c r="AA639" s="232"/>
      <c r="AB639" s="232"/>
      <c r="AC639" s="232"/>
      <c r="AD639" s="232"/>
      <c r="AE639" s="232"/>
      <c r="AF639" s="232"/>
      <c r="AG639" s="232"/>
      <c r="AH639" s="232"/>
      <c r="AI639" s="232"/>
      <c r="AJ639" s="232"/>
      <c r="AK639" s="232"/>
      <c r="AL639" s="232"/>
      <c r="AM639" s="232"/>
      <c r="AN639" s="232"/>
      <c r="AO639" s="232"/>
      <c r="AP639" s="232"/>
      <c r="AQ639" s="232"/>
      <c r="AR639" s="232"/>
      <c r="AS639" s="232"/>
      <c r="AT639" s="232"/>
      <c r="AU639" s="232"/>
      <c r="AV639" s="232"/>
      <c r="AW639" s="232"/>
      <c r="AX639" s="232"/>
      <c r="AY639" s="232"/>
      <c r="AZ639" s="232"/>
      <c r="BA639" s="232"/>
      <c r="BB639" s="232"/>
      <c r="BC639" s="232"/>
      <c r="BD639" s="232"/>
      <c r="BE639" s="232"/>
      <c r="BF639" s="232"/>
      <c r="BG639" s="232"/>
      <c r="BH639" s="232"/>
      <c r="BI639" s="232"/>
      <c r="BJ639" s="232"/>
      <c r="BK639" s="232"/>
      <c r="BL639" s="232"/>
      <c r="BM639" s="235">
        <v>25.883496125195386</v>
      </c>
    </row>
    <row r="640" spans="1:65">
      <c r="A640" s="30"/>
      <c r="B640" s="19">
        <v>1</v>
      </c>
      <c r="C640" s="9">
        <v>5</v>
      </c>
      <c r="D640" s="230">
        <v>25.628</v>
      </c>
      <c r="E640" s="230">
        <v>30.056181182615369</v>
      </c>
      <c r="F640" s="236">
        <v>19.899999999999999</v>
      </c>
      <c r="G640" s="230">
        <v>21.99</v>
      </c>
      <c r="H640" s="230">
        <v>23.3</v>
      </c>
      <c r="I640" s="230">
        <v>26.538799999999998</v>
      </c>
      <c r="J640" s="230">
        <v>25.93</v>
      </c>
      <c r="K640" s="230">
        <v>27.7</v>
      </c>
      <c r="L640" s="231"/>
      <c r="M640" s="232"/>
      <c r="N640" s="232"/>
      <c r="O640" s="232"/>
      <c r="P640" s="232"/>
      <c r="Q640" s="232"/>
      <c r="R640" s="232"/>
      <c r="S640" s="232"/>
      <c r="T640" s="232"/>
      <c r="U640" s="232"/>
      <c r="V640" s="232"/>
      <c r="W640" s="232"/>
      <c r="X640" s="232"/>
      <c r="Y640" s="232"/>
      <c r="Z640" s="232"/>
      <c r="AA640" s="232"/>
      <c r="AB640" s="232"/>
      <c r="AC640" s="232"/>
      <c r="AD640" s="232"/>
      <c r="AE640" s="232"/>
      <c r="AF640" s="232"/>
      <c r="AG640" s="232"/>
      <c r="AH640" s="232"/>
      <c r="AI640" s="232"/>
      <c r="AJ640" s="232"/>
      <c r="AK640" s="232"/>
      <c r="AL640" s="232"/>
      <c r="AM640" s="232"/>
      <c r="AN640" s="232"/>
      <c r="AO640" s="232"/>
      <c r="AP640" s="232"/>
      <c r="AQ640" s="232"/>
      <c r="AR640" s="232"/>
      <c r="AS640" s="232"/>
      <c r="AT640" s="232"/>
      <c r="AU640" s="232"/>
      <c r="AV640" s="232"/>
      <c r="AW640" s="232"/>
      <c r="AX640" s="232"/>
      <c r="AY640" s="232"/>
      <c r="AZ640" s="232"/>
      <c r="BA640" s="232"/>
      <c r="BB640" s="232"/>
      <c r="BC640" s="232"/>
      <c r="BD640" s="232"/>
      <c r="BE640" s="232"/>
      <c r="BF640" s="232"/>
      <c r="BG640" s="232"/>
      <c r="BH640" s="232"/>
      <c r="BI640" s="232"/>
      <c r="BJ640" s="232"/>
      <c r="BK640" s="232"/>
      <c r="BL640" s="232"/>
      <c r="BM640" s="235">
        <v>99</v>
      </c>
    </row>
    <row r="641" spans="1:65">
      <c r="A641" s="30"/>
      <c r="B641" s="19">
        <v>1</v>
      </c>
      <c r="C641" s="9">
        <v>6</v>
      </c>
      <c r="D641" s="230">
        <v>26.25</v>
      </c>
      <c r="E641" s="230">
        <v>30.410460362496895</v>
      </c>
      <c r="F641" s="236">
        <v>21.9</v>
      </c>
      <c r="G641" s="230"/>
      <c r="H641" s="230">
        <v>25</v>
      </c>
      <c r="I641" s="230">
        <v>26.7484</v>
      </c>
      <c r="J641" s="230">
        <v>25.3</v>
      </c>
      <c r="K641" s="230">
        <v>26.8</v>
      </c>
      <c r="L641" s="231"/>
      <c r="M641" s="232"/>
      <c r="N641" s="232"/>
      <c r="O641" s="232"/>
      <c r="P641" s="232"/>
      <c r="Q641" s="232"/>
      <c r="R641" s="232"/>
      <c r="S641" s="232"/>
      <c r="T641" s="232"/>
      <c r="U641" s="232"/>
      <c r="V641" s="232"/>
      <c r="W641" s="232"/>
      <c r="X641" s="232"/>
      <c r="Y641" s="232"/>
      <c r="Z641" s="232"/>
      <c r="AA641" s="232"/>
      <c r="AB641" s="232"/>
      <c r="AC641" s="232"/>
      <c r="AD641" s="232"/>
      <c r="AE641" s="232"/>
      <c r="AF641" s="232"/>
      <c r="AG641" s="232"/>
      <c r="AH641" s="232"/>
      <c r="AI641" s="232"/>
      <c r="AJ641" s="232"/>
      <c r="AK641" s="232"/>
      <c r="AL641" s="232"/>
      <c r="AM641" s="232"/>
      <c r="AN641" s="232"/>
      <c r="AO641" s="232"/>
      <c r="AP641" s="232"/>
      <c r="AQ641" s="232"/>
      <c r="AR641" s="232"/>
      <c r="AS641" s="232"/>
      <c r="AT641" s="232"/>
      <c r="AU641" s="232"/>
      <c r="AV641" s="232"/>
      <c r="AW641" s="232"/>
      <c r="AX641" s="232"/>
      <c r="AY641" s="232"/>
      <c r="AZ641" s="232"/>
      <c r="BA641" s="232"/>
      <c r="BB641" s="232"/>
      <c r="BC641" s="232"/>
      <c r="BD641" s="232"/>
      <c r="BE641" s="232"/>
      <c r="BF641" s="232"/>
      <c r="BG641" s="232"/>
      <c r="BH641" s="232"/>
      <c r="BI641" s="232"/>
      <c r="BJ641" s="232"/>
      <c r="BK641" s="232"/>
      <c r="BL641" s="232"/>
      <c r="BM641" s="233"/>
    </row>
    <row r="642" spans="1:65">
      <c r="A642" s="30"/>
      <c r="B642" s="20" t="s">
        <v>282</v>
      </c>
      <c r="C642" s="12"/>
      <c r="D642" s="237">
        <v>26.412833333333335</v>
      </c>
      <c r="E642" s="237">
        <v>29.874206209701011</v>
      </c>
      <c r="F642" s="237">
        <v>20.583333333333332</v>
      </c>
      <c r="G642" s="237">
        <v>20.267999999999997</v>
      </c>
      <c r="H642" s="237">
        <v>24.433333333333334</v>
      </c>
      <c r="I642" s="237">
        <v>26.573266666666669</v>
      </c>
      <c r="J642" s="237">
        <v>25.363333333333333</v>
      </c>
      <c r="K642" s="237">
        <v>26.933333333333334</v>
      </c>
      <c r="L642" s="231"/>
      <c r="M642" s="232"/>
      <c r="N642" s="232"/>
      <c r="O642" s="232"/>
      <c r="P642" s="232"/>
      <c r="Q642" s="232"/>
      <c r="R642" s="232"/>
      <c r="S642" s="232"/>
      <c r="T642" s="232"/>
      <c r="U642" s="232"/>
      <c r="V642" s="232"/>
      <c r="W642" s="232"/>
      <c r="X642" s="232"/>
      <c r="Y642" s="232"/>
      <c r="Z642" s="232"/>
      <c r="AA642" s="232"/>
      <c r="AB642" s="232"/>
      <c r="AC642" s="232"/>
      <c r="AD642" s="232"/>
      <c r="AE642" s="232"/>
      <c r="AF642" s="232"/>
      <c r="AG642" s="232"/>
      <c r="AH642" s="232"/>
      <c r="AI642" s="232"/>
      <c r="AJ642" s="232"/>
      <c r="AK642" s="232"/>
      <c r="AL642" s="232"/>
      <c r="AM642" s="232"/>
      <c r="AN642" s="232"/>
      <c r="AO642" s="232"/>
      <c r="AP642" s="232"/>
      <c r="AQ642" s="232"/>
      <c r="AR642" s="232"/>
      <c r="AS642" s="232"/>
      <c r="AT642" s="232"/>
      <c r="AU642" s="232"/>
      <c r="AV642" s="232"/>
      <c r="AW642" s="232"/>
      <c r="AX642" s="232"/>
      <c r="AY642" s="232"/>
      <c r="AZ642" s="232"/>
      <c r="BA642" s="232"/>
      <c r="BB642" s="232"/>
      <c r="BC642" s="232"/>
      <c r="BD642" s="232"/>
      <c r="BE642" s="232"/>
      <c r="BF642" s="232"/>
      <c r="BG642" s="232"/>
      <c r="BH642" s="232"/>
      <c r="BI642" s="232"/>
      <c r="BJ642" s="232"/>
      <c r="BK642" s="232"/>
      <c r="BL642" s="232"/>
      <c r="BM642" s="233"/>
    </row>
    <row r="643" spans="1:65">
      <c r="A643" s="30"/>
      <c r="B643" s="3" t="s">
        <v>283</v>
      </c>
      <c r="C643" s="29"/>
      <c r="D643" s="230">
        <v>26.427</v>
      </c>
      <c r="E643" s="230">
        <v>29.786659430940951</v>
      </c>
      <c r="F643" s="230">
        <v>20.049999999999997</v>
      </c>
      <c r="G643" s="230">
        <v>20.71</v>
      </c>
      <c r="H643" s="230">
        <v>24.85</v>
      </c>
      <c r="I643" s="230">
        <v>26.554400000000001</v>
      </c>
      <c r="J643" s="230">
        <v>25.185000000000002</v>
      </c>
      <c r="K643" s="230">
        <v>27.05</v>
      </c>
      <c r="L643" s="231"/>
      <c r="M643" s="232"/>
      <c r="N643" s="232"/>
      <c r="O643" s="232"/>
      <c r="P643" s="232"/>
      <c r="Q643" s="232"/>
      <c r="R643" s="232"/>
      <c r="S643" s="232"/>
      <c r="T643" s="232"/>
      <c r="U643" s="232"/>
      <c r="V643" s="232"/>
      <c r="W643" s="232"/>
      <c r="X643" s="232"/>
      <c r="Y643" s="232"/>
      <c r="Z643" s="232"/>
      <c r="AA643" s="232"/>
      <c r="AB643" s="232"/>
      <c r="AC643" s="232"/>
      <c r="AD643" s="232"/>
      <c r="AE643" s="232"/>
      <c r="AF643" s="232"/>
      <c r="AG643" s="232"/>
      <c r="AH643" s="232"/>
      <c r="AI643" s="232"/>
      <c r="AJ643" s="232"/>
      <c r="AK643" s="232"/>
      <c r="AL643" s="232"/>
      <c r="AM643" s="232"/>
      <c r="AN643" s="232"/>
      <c r="AO643" s="232"/>
      <c r="AP643" s="232"/>
      <c r="AQ643" s="232"/>
      <c r="AR643" s="232"/>
      <c r="AS643" s="232"/>
      <c r="AT643" s="232"/>
      <c r="AU643" s="232"/>
      <c r="AV643" s="232"/>
      <c r="AW643" s="232"/>
      <c r="AX643" s="232"/>
      <c r="AY643" s="232"/>
      <c r="AZ643" s="232"/>
      <c r="BA643" s="232"/>
      <c r="BB643" s="232"/>
      <c r="BC643" s="232"/>
      <c r="BD643" s="232"/>
      <c r="BE643" s="232"/>
      <c r="BF643" s="232"/>
      <c r="BG643" s="232"/>
      <c r="BH643" s="232"/>
      <c r="BI643" s="232"/>
      <c r="BJ643" s="232"/>
      <c r="BK643" s="232"/>
      <c r="BL643" s="232"/>
      <c r="BM643" s="233"/>
    </row>
    <row r="644" spans="1:65">
      <c r="A644" s="30"/>
      <c r="B644" s="3" t="s">
        <v>284</v>
      </c>
      <c r="C644" s="29"/>
      <c r="D644" s="23">
        <v>0.50843698396818748</v>
      </c>
      <c r="E644" s="23">
        <v>0.55389925244623373</v>
      </c>
      <c r="F644" s="23">
        <v>1.8214463117716833</v>
      </c>
      <c r="G644" s="23">
        <v>2.3615079927876641</v>
      </c>
      <c r="H644" s="23">
        <v>0.94375137968994038</v>
      </c>
      <c r="I644" s="23">
        <v>0.12547953883668245</v>
      </c>
      <c r="J644" s="23">
        <v>0.63035439767377399</v>
      </c>
      <c r="K644" s="23">
        <v>0.82865352631040279</v>
      </c>
      <c r="L644" s="15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6"/>
    </row>
    <row r="645" spans="1:65">
      <c r="A645" s="30"/>
      <c r="B645" s="3" t="s">
        <v>87</v>
      </c>
      <c r="C645" s="29"/>
      <c r="D645" s="13">
        <v>1.9249619211678191E-2</v>
      </c>
      <c r="E645" s="13">
        <v>1.8541053394294599E-2</v>
      </c>
      <c r="F645" s="13">
        <v>8.8491318790527129E-2</v>
      </c>
      <c r="G645" s="13">
        <v>0.11651411055790727</v>
      </c>
      <c r="H645" s="13">
        <v>3.8625568063708336E-2</v>
      </c>
      <c r="I645" s="13">
        <v>4.7220215869840029E-3</v>
      </c>
      <c r="J645" s="13">
        <v>2.4852979274823526E-2</v>
      </c>
      <c r="K645" s="13">
        <v>3.076683884815852E-2</v>
      </c>
      <c r="L645" s="15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6"/>
    </row>
    <row r="646" spans="1:65">
      <c r="A646" s="30"/>
      <c r="B646" s="3" t="s">
        <v>285</v>
      </c>
      <c r="C646" s="29"/>
      <c r="D646" s="13">
        <v>2.0450761580955268E-2</v>
      </c>
      <c r="E646" s="13">
        <v>0.15417971610956416</v>
      </c>
      <c r="F646" s="13">
        <v>-0.20476997258120766</v>
      </c>
      <c r="G646" s="13">
        <v>-0.21695276781907291</v>
      </c>
      <c r="H646" s="13">
        <v>-5.6026542351457764E-2</v>
      </c>
      <c r="I646" s="13">
        <v>2.6649048418148302E-2</v>
      </c>
      <c r="J646" s="13">
        <v>-2.009631115310262E-2</v>
      </c>
      <c r="K646" s="13">
        <v>4.0560100654873255E-2</v>
      </c>
      <c r="L646" s="15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6"/>
    </row>
    <row r="647" spans="1:65">
      <c r="A647" s="30"/>
      <c r="B647" s="46" t="s">
        <v>286</v>
      </c>
      <c r="C647" s="47"/>
      <c r="D647" s="45">
        <v>0.28000000000000003</v>
      </c>
      <c r="E647" s="45">
        <v>2.15</v>
      </c>
      <c r="F647" s="45">
        <v>2.86</v>
      </c>
      <c r="G647" s="45">
        <v>3.03</v>
      </c>
      <c r="H647" s="45">
        <v>0.78</v>
      </c>
      <c r="I647" s="45">
        <v>0.37</v>
      </c>
      <c r="J647" s="45">
        <v>0.28000000000000003</v>
      </c>
      <c r="K647" s="45">
        <v>0.56000000000000005</v>
      </c>
      <c r="L647" s="15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6"/>
    </row>
    <row r="648" spans="1:65">
      <c r="B648" s="31"/>
      <c r="C648" s="20"/>
      <c r="D648" s="20"/>
      <c r="E648" s="20"/>
      <c r="F648" s="20"/>
      <c r="G648" s="20"/>
      <c r="H648" s="20"/>
      <c r="I648" s="20"/>
      <c r="J648" s="20"/>
      <c r="K648" s="20"/>
      <c r="BM648" s="56"/>
    </row>
    <row r="649" spans="1:65" ht="15">
      <c r="B649" s="8" t="s">
        <v>605</v>
      </c>
      <c r="BM649" s="28" t="s">
        <v>67</v>
      </c>
    </row>
    <row r="650" spans="1:65" ht="15">
      <c r="A650" s="25" t="s">
        <v>34</v>
      </c>
      <c r="B650" s="18" t="s">
        <v>119</v>
      </c>
      <c r="C650" s="15" t="s">
        <v>120</v>
      </c>
      <c r="D650" s="16" t="s">
        <v>243</v>
      </c>
      <c r="E650" s="17" t="s">
        <v>243</v>
      </c>
      <c r="F650" s="17" t="s">
        <v>243</v>
      </c>
      <c r="G650" s="17" t="s">
        <v>243</v>
      </c>
      <c r="H650" s="17" t="s">
        <v>243</v>
      </c>
      <c r="I650" s="17" t="s">
        <v>243</v>
      </c>
      <c r="J650" s="17" t="s">
        <v>243</v>
      </c>
      <c r="K650" s="17" t="s">
        <v>243</v>
      </c>
      <c r="L650" s="17" t="s">
        <v>243</v>
      </c>
      <c r="M650" s="17" t="s">
        <v>243</v>
      </c>
      <c r="N650" s="17" t="s">
        <v>243</v>
      </c>
      <c r="O650" s="17" t="s">
        <v>243</v>
      </c>
      <c r="P650" s="17" t="s">
        <v>243</v>
      </c>
      <c r="Q650" s="17" t="s">
        <v>243</v>
      </c>
      <c r="R650" s="17" t="s">
        <v>243</v>
      </c>
      <c r="S650" s="17" t="s">
        <v>243</v>
      </c>
      <c r="T650" s="17" t="s">
        <v>243</v>
      </c>
      <c r="U650" s="17" t="s">
        <v>243</v>
      </c>
      <c r="V650" s="17" t="s">
        <v>243</v>
      </c>
      <c r="W650" s="17" t="s">
        <v>243</v>
      </c>
      <c r="X650" s="17" t="s">
        <v>243</v>
      </c>
      <c r="Y650" s="17" t="s">
        <v>243</v>
      </c>
      <c r="Z650" s="17" t="s">
        <v>243</v>
      </c>
      <c r="AA650" s="17" t="s">
        <v>243</v>
      </c>
      <c r="AB650" s="17" t="s">
        <v>243</v>
      </c>
      <c r="AC650" s="17" t="s">
        <v>243</v>
      </c>
      <c r="AD650" s="17" t="s">
        <v>243</v>
      </c>
      <c r="AE650" s="17" t="s">
        <v>243</v>
      </c>
      <c r="AF650" s="15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</v>
      </c>
    </row>
    <row r="651" spans="1:65">
      <c r="A651" s="30"/>
      <c r="B651" s="19" t="s">
        <v>244</v>
      </c>
      <c r="C651" s="9" t="s">
        <v>244</v>
      </c>
      <c r="D651" s="151" t="s">
        <v>246</v>
      </c>
      <c r="E651" s="152" t="s">
        <v>247</v>
      </c>
      <c r="F651" s="152" t="s">
        <v>248</v>
      </c>
      <c r="G651" s="152" t="s">
        <v>249</v>
      </c>
      <c r="H651" s="152" t="s">
        <v>250</v>
      </c>
      <c r="I651" s="152" t="s">
        <v>251</v>
      </c>
      <c r="J651" s="152" t="s">
        <v>252</v>
      </c>
      <c r="K651" s="152" t="s">
        <v>253</v>
      </c>
      <c r="L651" s="152" t="s">
        <v>254</v>
      </c>
      <c r="M651" s="152" t="s">
        <v>255</v>
      </c>
      <c r="N651" s="152" t="s">
        <v>256</v>
      </c>
      <c r="O651" s="152" t="s">
        <v>257</v>
      </c>
      <c r="P651" s="152" t="s">
        <v>258</v>
      </c>
      <c r="Q651" s="152" t="s">
        <v>259</v>
      </c>
      <c r="R651" s="152" t="s">
        <v>260</v>
      </c>
      <c r="S651" s="152" t="s">
        <v>262</v>
      </c>
      <c r="T651" s="152" t="s">
        <v>263</v>
      </c>
      <c r="U651" s="152" t="s">
        <v>264</v>
      </c>
      <c r="V651" s="152" t="s">
        <v>265</v>
      </c>
      <c r="W651" s="152" t="s">
        <v>288</v>
      </c>
      <c r="X651" s="152" t="s">
        <v>266</v>
      </c>
      <c r="Y651" s="152" t="s">
        <v>267</v>
      </c>
      <c r="Z651" s="152" t="s">
        <v>268</v>
      </c>
      <c r="AA651" s="152" t="s">
        <v>269</v>
      </c>
      <c r="AB651" s="152" t="s">
        <v>270</v>
      </c>
      <c r="AC651" s="152" t="s">
        <v>272</v>
      </c>
      <c r="AD651" s="152" t="s">
        <v>273</v>
      </c>
      <c r="AE651" s="152" t="s">
        <v>274</v>
      </c>
      <c r="AF651" s="15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 t="s">
        <v>3</v>
      </c>
    </row>
    <row r="652" spans="1:65">
      <c r="A652" s="30"/>
      <c r="B652" s="19"/>
      <c r="C652" s="9"/>
      <c r="D652" s="10" t="s">
        <v>290</v>
      </c>
      <c r="E652" s="11" t="s">
        <v>290</v>
      </c>
      <c r="F652" s="11" t="s">
        <v>290</v>
      </c>
      <c r="G652" s="11" t="s">
        <v>312</v>
      </c>
      <c r="H652" s="11" t="s">
        <v>290</v>
      </c>
      <c r="I652" s="11" t="s">
        <v>290</v>
      </c>
      <c r="J652" s="11" t="s">
        <v>290</v>
      </c>
      <c r="K652" s="11" t="s">
        <v>312</v>
      </c>
      <c r="L652" s="11" t="s">
        <v>313</v>
      </c>
      <c r="M652" s="11" t="s">
        <v>320</v>
      </c>
      <c r="N652" s="11" t="s">
        <v>312</v>
      </c>
      <c r="O652" s="11" t="s">
        <v>313</v>
      </c>
      <c r="P652" s="11" t="s">
        <v>290</v>
      </c>
      <c r="Q652" s="11" t="s">
        <v>312</v>
      </c>
      <c r="R652" s="11" t="s">
        <v>313</v>
      </c>
      <c r="S652" s="11" t="s">
        <v>290</v>
      </c>
      <c r="T652" s="11" t="s">
        <v>290</v>
      </c>
      <c r="U652" s="11" t="s">
        <v>290</v>
      </c>
      <c r="V652" s="11" t="s">
        <v>290</v>
      </c>
      <c r="W652" s="11" t="s">
        <v>290</v>
      </c>
      <c r="X652" s="11" t="s">
        <v>290</v>
      </c>
      <c r="Y652" s="11" t="s">
        <v>312</v>
      </c>
      <c r="Z652" s="11" t="s">
        <v>312</v>
      </c>
      <c r="AA652" s="11" t="s">
        <v>290</v>
      </c>
      <c r="AB652" s="11" t="s">
        <v>312</v>
      </c>
      <c r="AC652" s="11" t="s">
        <v>290</v>
      </c>
      <c r="AD652" s="11" t="s">
        <v>313</v>
      </c>
      <c r="AE652" s="11" t="s">
        <v>312</v>
      </c>
      <c r="AF652" s="15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8">
        <v>1</v>
      </c>
    </row>
    <row r="653" spans="1:65">
      <c r="A653" s="30"/>
      <c r="B653" s="19"/>
      <c r="C653" s="9"/>
      <c r="D653" s="26" t="s">
        <v>314</v>
      </c>
      <c r="E653" s="26" t="s">
        <v>125</v>
      </c>
      <c r="F653" s="26" t="s">
        <v>315</v>
      </c>
      <c r="G653" s="26" t="s">
        <v>315</v>
      </c>
      <c r="H653" s="26" t="s">
        <v>314</v>
      </c>
      <c r="I653" s="26" t="s">
        <v>314</v>
      </c>
      <c r="J653" s="26" t="s">
        <v>316</v>
      </c>
      <c r="K653" s="26" t="s">
        <v>317</v>
      </c>
      <c r="L653" s="26" t="s">
        <v>316</v>
      </c>
      <c r="M653" s="26" t="s">
        <v>321</v>
      </c>
      <c r="N653" s="26" t="s">
        <v>317</v>
      </c>
      <c r="O653" s="26" t="s">
        <v>316</v>
      </c>
      <c r="P653" s="26" t="s">
        <v>314</v>
      </c>
      <c r="Q653" s="26" t="s">
        <v>314</v>
      </c>
      <c r="R653" s="26" t="s">
        <v>316</v>
      </c>
      <c r="S653" s="26" t="s">
        <v>314</v>
      </c>
      <c r="T653" s="26" t="s">
        <v>314</v>
      </c>
      <c r="U653" s="26" t="s">
        <v>314</v>
      </c>
      <c r="V653" s="26" t="s">
        <v>314</v>
      </c>
      <c r="W653" s="26" t="s">
        <v>314</v>
      </c>
      <c r="X653" s="26" t="s">
        <v>318</v>
      </c>
      <c r="Y653" s="26" t="s">
        <v>316</v>
      </c>
      <c r="Z653" s="26" t="s">
        <v>316</v>
      </c>
      <c r="AA653" s="26" t="s">
        <v>280</v>
      </c>
      <c r="AB653" s="26" t="s">
        <v>315</v>
      </c>
      <c r="AC653" s="26" t="s">
        <v>314</v>
      </c>
      <c r="AD653" s="26" t="s">
        <v>279</v>
      </c>
      <c r="AE653" s="26" t="s">
        <v>316</v>
      </c>
      <c r="AF653" s="15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8">
        <v>2</v>
      </c>
    </row>
    <row r="654" spans="1:65">
      <c r="A654" s="30"/>
      <c r="B654" s="18">
        <v>1</v>
      </c>
      <c r="C654" s="14">
        <v>1</v>
      </c>
      <c r="D654" s="240">
        <v>39.1</v>
      </c>
      <c r="E654" s="240">
        <v>42.3</v>
      </c>
      <c r="F654" s="240">
        <v>37.521168238751628</v>
      </c>
      <c r="G654" s="240">
        <v>40</v>
      </c>
      <c r="H654" s="240">
        <v>45.2</v>
      </c>
      <c r="I654" s="240">
        <v>38.5</v>
      </c>
      <c r="J654" s="240">
        <v>40</v>
      </c>
      <c r="K654" s="240">
        <v>42</v>
      </c>
      <c r="L654" s="240">
        <v>39.61</v>
      </c>
      <c r="M654" s="241">
        <v>33</v>
      </c>
      <c r="N654" s="240">
        <v>39.900966625085999</v>
      </c>
      <c r="O654" s="240">
        <v>36.22</v>
      </c>
      <c r="P654" s="240">
        <v>40.299999999999997</v>
      </c>
      <c r="Q654" s="240">
        <v>40.200000000000003</v>
      </c>
      <c r="R654" s="240">
        <v>38.327199999999998</v>
      </c>
      <c r="S654" s="240">
        <v>39.5</v>
      </c>
      <c r="T654" s="240">
        <v>42.3</v>
      </c>
      <c r="U654" s="240">
        <v>41.3</v>
      </c>
      <c r="V654" s="240">
        <v>43.8</v>
      </c>
      <c r="W654" s="240">
        <v>37.1</v>
      </c>
      <c r="X654" s="240">
        <v>37</v>
      </c>
      <c r="Y654" s="240">
        <v>38.299999999999997</v>
      </c>
      <c r="Z654" s="240">
        <v>43</v>
      </c>
      <c r="AA654" s="240">
        <v>38.299999999999997</v>
      </c>
      <c r="AB654" s="240">
        <v>40.1</v>
      </c>
      <c r="AC654" s="240">
        <v>40.4</v>
      </c>
      <c r="AD654" s="240">
        <v>45</v>
      </c>
      <c r="AE654" s="240">
        <v>34.81</v>
      </c>
      <c r="AF654" s="231"/>
      <c r="AG654" s="232"/>
      <c r="AH654" s="232"/>
      <c r="AI654" s="232"/>
      <c r="AJ654" s="232"/>
      <c r="AK654" s="232"/>
      <c r="AL654" s="232"/>
      <c r="AM654" s="232"/>
      <c r="AN654" s="232"/>
      <c r="AO654" s="232"/>
      <c r="AP654" s="232"/>
      <c r="AQ654" s="232"/>
      <c r="AR654" s="232"/>
      <c r="AS654" s="232"/>
      <c r="AT654" s="232"/>
      <c r="AU654" s="232"/>
      <c r="AV654" s="232"/>
      <c r="AW654" s="232"/>
      <c r="AX654" s="232"/>
      <c r="AY654" s="232"/>
      <c r="AZ654" s="232"/>
      <c r="BA654" s="232"/>
      <c r="BB654" s="232"/>
      <c r="BC654" s="232"/>
      <c r="BD654" s="232"/>
      <c r="BE654" s="232"/>
      <c r="BF654" s="232"/>
      <c r="BG654" s="232"/>
      <c r="BH654" s="232"/>
      <c r="BI654" s="232"/>
      <c r="BJ654" s="232"/>
      <c r="BK654" s="232"/>
      <c r="BL654" s="232"/>
      <c r="BM654" s="235">
        <v>1</v>
      </c>
    </row>
    <row r="655" spans="1:65">
      <c r="A655" s="30"/>
      <c r="B655" s="19">
        <v>1</v>
      </c>
      <c r="C655" s="9">
        <v>2</v>
      </c>
      <c r="D655" s="230">
        <v>39.700000000000003</v>
      </c>
      <c r="E655" s="230">
        <v>41.6</v>
      </c>
      <c r="F655" s="230">
        <v>36.374894561812354</v>
      </c>
      <c r="G655" s="230">
        <v>40</v>
      </c>
      <c r="H655" s="230">
        <v>46.7</v>
      </c>
      <c r="I655" s="230">
        <v>40</v>
      </c>
      <c r="J655" s="230">
        <v>39.5</v>
      </c>
      <c r="K655" s="230">
        <v>42</v>
      </c>
      <c r="L655" s="230">
        <v>39.549999999999997</v>
      </c>
      <c r="M655" s="230">
        <v>37.9</v>
      </c>
      <c r="N655" s="230">
        <v>41.780687290444725</v>
      </c>
      <c r="O655" s="230">
        <v>36.19</v>
      </c>
      <c r="P655" s="230">
        <v>40.1</v>
      </c>
      <c r="Q655" s="230">
        <v>40.200000000000003</v>
      </c>
      <c r="R655" s="230">
        <v>37.466100000000004</v>
      </c>
      <c r="S655" s="230">
        <v>40</v>
      </c>
      <c r="T655" s="230">
        <v>41.7</v>
      </c>
      <c r="U655" s="230">
        <v>42.5</v>
      </c>
      <c r="V655" s="230">
        <v>41.8</v>
      </c>
      <c r="W655" s="230">
        <v>37.700000000000003</v>
      </c>
      <c r="X655" s="230">
        <v>37.299999999999997</v>
      </c>
      <c r="Y655" s="230">
        <v>38.799999999999997</v>
      </c>
      <c r="Z655" s="230">
        <v>43.7</v>
      </c>
      <c r="AA655" s="230">
        <v>39.4</v>
      </c>
      <c r="AB655" s="230">
        <v>39.799999999999997</v>
      </c>
      <c r="AC655" s="230">
        <v>39.9</v>
      </c>
      <c r="AD655" s="230">
        <v>42</v>
      </c>
      <c r="AE655" s="230">
        <v>34.94</v>
      </c>
      <c r="AF655" s="231"/>
      <c r="AG655" s="232"/>
      <c r="AH655" s="232"/>
      <c r="AI655" s="232"/>
      <c r="AJ655" s="232"/>
      <c r="AK655" s="232"/>
      <c r="AL655" s="232"/>
      <c r="AM655" s="232"/>
      <c r="AN655" s="232"/>
      <c r="AO655" s="232"/>
      <c r="AP655" s="232"/>
      <c r="AQ655" s="232"/>
      <c r="AR655" s="232"/>
      <c r="AS655" s="232"/>
      <c r="AT655" s="232"/>
      <c r="AU655" s="232"/>
      <c r="AV655" s="232"/>
      <c r="AW655" s="232"/>
      <c r="AX655" s="232"/>
      <c r="AY655" s="232"/>
      <c r="AZ655" s="232"/>
      <c r="BA655" s="232"/>
      <c r="BB655" s="232"/>
      <c r="BC655" s="232"/>
      <c r="BD655" s="232"/>
      <c r="BE655" s="232"/>
      <c r="BF655" s="232"/>
      <c r="BG655" s="232"/>
      <c r="BH655" s="232"/>
      <c r="BI655" s="232"/>
      <c r="BJ655" s="232"/>
      <c r="BK655" s="232"/>
      <c r="BL655" s="232"/>
      <c r="BM655" s="235">
        <v>20</v>
      </c>
    </row>
    <row r="656" spans="1:65">
      <c r="A656" s="30"/>
      <c r="B656" s="19">
        <v>1</v>
      </c>
      <c r="C656" s="9">
        <v>3</v>
      </c>
      <c r="D656" s="230">
        <v>40.1</v>
      </c>
      <c r="E656" s="230">
        <v>41.8</v>
      </c>
      <c r="F656" s="230">
        <v>37.656947502416315</v>
      </c>
      <c r="G656" s="230">
        <v>40</v>
      </c>
      <c r="H656" s="230">
        <v>37.4</v>
      </c>
      <c r="I656" s="230">
        <v>35.6</v>
      </c>
      <c r="J656" s="230">
        <v>39.1</v>
      </c>
      <c r="K656" s="230">
        <v>41</v>
      </c>
      <c r="L656" s="230">
        <v>39.159999999999997</v>
      </c>
      <c r="M656" s="230">
        <v>38</v>
      </c>
      <c r="N656" s="230">
        <v>41.378660658143971</v>
      </c>
      <c r="O656" s="230">
        <v>36.06</v>
      </c>
      <c r="P656" s="230">
        <v>40.700000000000003</v>
      </c>
      <c r="Q656" s="230">
        <v>41.9</v>
      </c>
      <c r="R656" s="230">
        <v>37.673200000000001</v>
      </c>
      <c r="S656" s="230">
        <v>37.299999999999997</v>
      </c>
      <c r="T656" s="242">
        <v>46</v>
      </c>
      <c r="U656" s="230">
        <v>40.4</v>
      </c>
      <c r="V656" s="230">
        <v>42.2</v>
      </c>
      <c r="W656" s="230">
        <v>37.299999999999997</v>
      </c>
      <c r="X656" s="230">
        <v>37.5</v>
      </c>
      <c r="Y656" s="230">
        <v>38.5</v>
      </c>
      <c r="Z656" s="230">
        <v>44.6</v>
      </c>
      <c r="AA656" s="230">
        <v>39</v>
      </c>
      <c r="AB656" s="230">
        <v>39.9</v>
      </c>
      <c r="AC656" s="230">
        <v>40.299999999999997</v>
      </c>
      <c r="AD656" s="230">
        <v>44</v>
      </c>
      <c r="AE656" s="230">
        <v>34.14</v>
      </c>
      <c r="AF656" s="231"/>
      <c r="AG656" s="232"/>
      <c r="AH656" s="232"/>
      <c r="AI656" s="232"/>
      <c r="AJ656" s="232"/>
      <c r="AK656" s="232"/>
      <c r="AL656" s="232"/>
      <c r="AM656" s="232"/>
      <c r="AN656" s="232"/>
      <c r="AO656" s="232"/>
      <c r="AP656" s="232"/>
      <c r="AQ656" s="232"/>
      <c r="AR656" s="232"/>
      <c r="AS656" s="232"/>
      <c r="AT656" s="232"/>
      <c r="AU656" s="232"/>
      <c r="AV656" s="232"/>
      <c r="AW656" s="232"/>
      <c r="AX656" s="232"/>
      <c r="AY656" s="232"/>
      <c r="AZ656" s="232"/>
      <c r="BA656" s="232"/>
      <c r="BB656" s="232"/>
      <c r="BC656" s="232"/>
      <c r="BD656" s="232"/>
      <c r="BE656" s="232"/>
      <c r="BF656" s="232"/>
      <c r="BG656" s="232"/>
      <c r="BH656" s="232"/>
      <c r="BI656" s="232"/>
      <c r="BJ656" s="232"/>
      <c r="BK656" s="232"/>
      <c r="BL656" s="232"/>
      <c r="BM656" s="235">
        <v>16</v>
      </c>
    </row>
    <row r="657" spans="1:65">
      <c r="A657" s="30"/>
      <c r="B657" s="19">
        <v>1</v>
      </c>
      <c r="C657" s="9">
        <v>4</v>
      </c>
      <c r="D657" s="230">
        <v>39.6</v>
      </c>
      <c r="E657" s="230">
        <v>41.9</v>
      </c>
      <c r="F657" s="230">
        <v>37.380045131733837</v>
      </c>
      <c r="G657" s="230">
        <v>40</v>
      </c>
      <c r="H657" s="230">
        <v>39.1</v>
      </c>
      <c r="I657" s="230">
        <v>38.700000000000003</v>
      </c>
      <c r="J657" s="230">
        <v>40.200000000000003</v>
      </c>
      <c r="K657" s="230">
        <v>41</v>
      </c>
      <c r="L657" s="230">
        <v>40.619999999999997</v>
      </c>
      <c r="M657" s="230">
        <v>37.1</v>
      </c>
      <c r="N657" s="230">
        <v>40.652566632548229</v>
      </c>
      <c r="O657" s="230">
        <v>36.119999999999997</v>
      </c>
      <c r="P657" s="230">
        <v>38.299999999999997</v>
      </c>
      <c r="Q657" s="230">
        <v>39.700000000000003</v>
      </c>
      <c r="R657" s="230">
        <v>36.550500000000007</v>
      </c>
      <c r="S657" s="230">
        <v>37.1</v>
      </c>
      <c r="T657" s="230">
        <v>40.6</v>
      </c>
      <c r="U657" s="230">
        <v>41.1</v>
      </c>
      <c r="V657" s="230">
        <v>43.8</v>
      </c>
      <c r="W657" s="230">
        <v>37.5</v>
      </c>
      <c r="X657" s="230">
        <v>39.5</v>
      </c>
      <c r="Y657" s="230">
        <v>39.4</v>
      </c>
      <c r="Z657" s="230">
        <v>44.4</v>
      </c>
      <c r="AA657" s="230">
        <v>37.299999999999997</v>
      </c>
      <c r="AB657" s="230">
        <v>40.299999999999997</v>
      </c>
      <c r="AC657" s="230">
        <v>39.200000000000003</v>
      </c>
      <c r="AD657" s="230">
        <v>43</v>
      </c>
      <c r="AE657" s="230">
        <v>34.479999999999997</v>
      </c>
      <c r="AF657" s="231"/>
      <c r="AG657" s="232"/>
      <c r="AH657" s="232"/>
      <c r="AI657" s="232"/>
      <c r="AJ657" s="232"/>
      <c r="AK657" s="232"/>
      <c r="AL657" s="232"/>
      <c r="AM657" s="232"/>
      <c r="AN657" s="232"/>
      <c r="AO657" s="232"/>
      <c r="AP657" s="232"/>
      <c r="AQ657" s="232"/>
      <c r="AR657" s="232"/>
      <c r="AS657" s="232"/>
      <c r="AT657" s="232"/>
      <c r="AU657" s="232"/>
      <c r="AV657" s="232"/>
      <c r="AW657" s="232"/>
      <c r="AX657" s="232"/>
      <c r="AY657" s="232"/>
      <c r="AZ657" s="232"/>
      <c r="BA657" s="232"/>
      <c r="BB657" s="232"/>
      <c r="BC657" s="232"/>
      <c r="BD657" s="232"/>
      <c r="BE657" s="232"/>
      <c r="BF657" s="232"/>
      <c r="BG657" s="232"/>
      <c r="BH657" s="232"/>
      <c r="BI657" s="232"/>
      <c r="BJ657" s="232"/>
      <c r="BK657" s="232"/>
      <c r="BL657" s="232"/>
      <c r="BM657" s="235">
        <v>39.63087370894528</v>
      </c>
    </row>
    <row r="658" spans="1:65">
      <c r="A658" s="30"/>
      <c r="B658" s="19">
        <v>1</v>
      </c>
      <c r="C658" s="9">
        <v>5</v>
      </c>
      <c r="D658" s="230">
        <v>38</v>
      </c>
      <c r="E658" s="230">
        <v>41.7</v>
      </c>
      <c r="F658" s="230">
        <v>36.775931078565932</v>
      </c>
      <c r="G658" s="230">
        <v>40</v>
      </c>
      <c r="H658" s="230">
        <v>36.700000000000003</v>
      </c>
      <c r="I658" s="230">
        <v>39.200000000000003</v>
      </c>
      <c r="J658" s="230">
        <v>39.799999999999997</v>
      </c>
      <c r="K658" s="230">
        <v>42</v>
      </c>
      <c r="L658" s="230">
        <v>39.44</v>
      </c>
      <c r="M658" s="230">
        <v>39.200000000000003</v>
      </c>
      <c r="N658" s="230">
        <v>40.0091221021123</v>
      </c>
      <c r="O658" s="230">
        <v>36.08</v>
      </c>
      <c r="P658" s="230">
        <v>41.4</v>
      </c>
      <c r="Q658" s="230">
        <v>38.200000000000003</v>
      </c>
      <c r="R658" s="230">
        <v>39.076900000000002</v>
      </c>
      <c r="S658" s="230">
        <v>39.5</v>
      </c>
      <c r="T658" s="230">
        <v>41.7</v>
      </c>
      <c r="U658" s="230">
        <v>40.299999999999997</v>
      </c>
      <c r="V658" s="230">
        <v>40.700000000000003</v>
      </c>
      <c r="W658" s="230">
        <v>36.9</v>
      </c>
      <c r="X658" s="230">
        <v>39.299999999999997</v>
      </c>
      <c r="Y658" s="230">
        <v>38.4</v>
      </c>
      <c r="Z658" s="230">
        <v>46.1</v>
      </c>
      <c r="AA658" s="230">
        <v>36.799999999999997</v>
      </c>
      <c r="AB658" s="230">
        <v>39.5</v>
      </c>
      <c r="AC658" s="230">
        <v>39</v>
      </c>
      <c r="AD658" s="230">
        <v>43</v>
      </c>
      <c r="AE658" s="230">
        <v>34.19</v>
      </c>
      <c r="AF658" s="231"/>
      <c r="AG658" s="232"/>
      <c r="AH658" s="232"/>
      <c r="AI658" s="232"/>
      <c r="AJ658" s="232"/>
      <c r="AK658" s="232"/>
      <c r="AL658" s="232"/>
      <c r="AM658" s="232"/>
      <c r="AN658" s="232"/>
      <c r="AO658" s="232"/>
      <c r="AP658" s="232"/>
      <c r="AQ658" s="232"/>
      <c r="AR658" s="232"/>
      <c r="AS658" s="232"/>
      <c r="AT658" s="232"/>
      <c r="AU658" s="232"/>
      <c r="AV658" s="232"/>
      <c r="AW658" s="232"/>
      <c r="AX658" s="232"/>
      <c r="AY658" s="232"/>
      <c r="AZ658" s="232"/>
      <c r="BA658" s="232"/>
      <c r="BB658" s="232"/>
      <c r="BC658" s="232"/>
      <c r="BD658" s="232"/>
      <c r="BE658" s="232"/>
      <c r="BF658" s="232"/>
      <c r="BG658" s="232"/>
      <c r="BH658" s="232"/>
      <c r="BI658" s="232"/>
      <c r="BJ658" s="232"/>
      <c r="BK658" s="232"/>
      <c r="BL658" s="232"/>
      <c r="BM658" s="235">
        <v>100</v>
      </c>
    </row>
    <row r="659" spans="1:65">
      <c r="A659" s="30"/>
      <c r="B659" s="19">
        <v>1</v>
      </c>
      <c r="C659" s="9">
        <v>6</v>
      </c>
      <c r="D659" s="230">
        <v>39</v>
      </c>
      <c r="E659" s="230">
        <v>41.4</v>
      </c>
      <c r="F659" s="230">
        <v>36.666435029988094</v>
      </c>
      <c r="G659" s="230">
        <v>40</v>
      </c>
      <c r="H659" s="230">
        <v>39.5</v>
      </c>
      <c r="I659" s="230">
        <v>41.3</v>
      </c>
      <c r="J659" s="230">
        <v>40.4</v>
      </c>
      <c r="K659" s="230">
        <v>42</v>
      </c>
      <c r="L659" s="242">
        <v>41.89</v>
      </c>
      <c r="M659" s="230"/>
      <c r="N659" s="230">
        <v>41.593658251202406</v>
      </c>
      <c r="O659" s="230">
        <v>35.81</v>
      </c>
      <c r="P659" s="230">
        <v>39.5</v>
      </c>
      <c r="Q659" s="230">
        <v>41.2</v>
      </c>
      <c r="R659" s="230">
        <v>36.735799999999998</v>
      </c>
      <c r="S659" s="230">
        <v>37.799999999999997</v>
      </c>
      <c r="T659" s="230">
        <v>40.700000000000003</v>
      </c>
      <c r="U659" s="230">
        <v>42.1</v>
      </c>
      <c r="V659" s="230">
        <v>42.6</v>
      </c>
      <c r="W659" s="230">
        <v>37.4</v>
      </c>
      <c r="X659" s="230">
        <v>38.5</v>
      </c>
      <c r="Y659" s="230">
        <v>39.6</v>
      </c>
      <c r="Z659" s="230">
        <v>44.4</v>
      </c>
      <c r="AA659" s="230">
        <v>35.700000000000003</v>
      </c>
      <c r="AB659" s="230">
        <v>40.1</v>
      </c>
      <c r="AC659" s="230">
        <v>40.200000000000003</v>
      </c>
      <c r="AD659" s="230">
        <v>43</v>
      </c>
      <c r="AE659" s="230">
        <v>34.67</v>
      </c>
      <c r="AF659" s="231"/>
      <c r="AG659" s="232"/>
      <c r="AH659" s="232"/>
      <c r="AI659" s="232"/>
      <c r="AJ659" s="232"/>
      <c r="AK659" s="232"/>
      <c r="AL659" s="232"/>
      <c r="AM659" s="232"/>
      <c r="AN659" s="232"/>
      <c r="AO659" s="232"/>
      <c r="AP659" s="232"/>
      <c r="AQ659" s="232"/>
      <c r="AR659" s="232"/>
      <c r="AS659" s="232"/>
      <c r="AT659" s="232"/>
      <c r="AU659" s="232"/>
      <c r="AV659" s="232"/>
      <c r="AW659" s="232"/>
      <c r="AX659" s="232"/>
      <c r="AY659" s="232"/>
      <c r="AZ659" s="232"/>
      <c r="BA659" s="232"/>
      <c r="BB659" s="232"/>
      <c r="BC659" s="232"/>
      <c r="BD659" s="232"/>
      <c r="BE659" s="232"/>
      <c r="BF659" s="232"/>
      <c r="BG659" s="232"/>
      <c r="BH659" s="232"/>
      <c r="BI659" s="232"/>
      <c r="BJ659" s="232"/>
      <c r="BK659" s="232"/>
      <c r="BL659" s="232"/>
      <c r="BM659" s="233"/>
    </row>
    <row r="660" spans="1:65">
      <c r="A660" s="30"/>
      <c r="B660" s="20" t="s">
        <v>282</v>
      </c>
      <c r="C660" s="12"/>
      <c r="D660" s="237">
        <v>39.25</v>
      </c>
      <c r="E660" s="237">
        <v>41.783333333333339</v>
      </c>
      <c r="F660" s="237">
        <v>37.062570257211362</v>
      </c>
      <c r="G660" s="237">
        <v>40</v>
      </c>
      <c r="H660" s="237">
        <v>40.766666666666673</v>
      </c>
      <c r="I660" s="237">
        <v>38.883333333333333</v>
      </c>
      <c r="J660" s="237">
        <v>39.833333333333336</v>
      </c>
      <c r="K660" s="237">
        <v>41.666666666666664</v>
      </c>
      <c r="L660" s="237">
        <v>40.044999999999995</v>
      </c>
      <c r="M660" s="237">
        <v>37.04</v>
      </c>
      <c r="N660" s="237">
        <v>40.885943593256272</v>
      </c>
      <c r="O660" s="237">
        <v>36.080000000000005</v>
      </c>
      <c r="P660" s="237">
        <v>40.050000000000004</v>
      </c>
      <c r="Q660" s="237">
        <v>40.233333333333327</v>
      </c>
      <c r="R660" s="237">
        <v>37.638283333333334</v>
      </c>
      <c r="S660" s="237">
        <v>38.533333333333331</v>
      </c>
      <c r="T660" s="237">
        <v>42.166666666666664</v>
      </c>
      <c r="U660" s="237">
        <v>41.283333333333324</v>
      </c>
      <c r="V660" s="237">
        <v>42.483333333333334</v>
      </c>
      <c r="W660" s="237">
        <v>37.31666666666667</v>
      </c>
      <c r="X660" s="237">
        <v>38.183333333333337</v>
      </c>
      <c r="Y660" s="237">
        <v>38.833333333333336</v>
      </c>
      <c r="Z660" s="237">
        <v>44.366666666666667</v>
      </c>
      <c r="AA660" s="237">
        <v>37.75</v>
      </c>
      <c r="AB660" s="237">
        <v>39.950000000000003</v>
      </c>
      <c r="AC660" s="237">
        <v>39.833333333333336</v>
      </c>
      <c r="AD660" s="237">
        <v>43.333333333333336</v>
      </c>
      <c r="AE660" s="237">
        <v>34.538333333333334</v>
      </c>
      <c r="AF660" s="231"/>
      <c r="AG660" s="232"/>
      <c r="AH660" s="232"/>
      <c r="AI660" s="232"/>
      <c r="AJ660" s="232"/>
      <c r="AK660" s="232"/>
      <c r="AL660" s="232"/>
      <c r="AM660" s="232"/>
      <c r="AN660" s="232"/>
      <c r="AO660" s="232"/>
      <c r="AP660" s="232"/>
      <c r="AQ660" s="232"/>
      <c r="AR660" s="232"/>
      <c r="AS660" s="232"/>
      <c r="AT660" s="232"/>
      <c r="AU660" s="232"/>
      <c r="AV660" s="232"/>
      <c r="AW660" s="232"/>
      <c r="AX660" s="232"/>
      <c r="AY660" s="232"/>
      <c r="AZ660" s="232"/>
      <c r="BA660" s="232"/>
      <c r="BB660" s="232"/>
      <c r="BC660" s="232"/>
      <c r="BD660" s="232"/>
      <c r="BE660" s="232"/>
      <c r="BF660" s="232"/>
      <c r="BG660" s="232"/>
      <c r="BH660" s="232"/>
      <c r="BI660" s="232"/>
      <c r="BJ660" s="232"/>
      <c r="BK660" s="232"/>
      <c r="BL660" s="232"/>
      <c r="BM660" s="233"/>
    </row>
    <row r="661" spans="1:65">
      <c r="A661" s="30"/>
      <c r="B661" s="3" t="s">
        <v>283</v>
      </c>
      <c r="C661" s="29"/>
      <c r="D661" s="230">
        <v>39.35</v>
      </c>
      <c r="E661" s="230">
        <v>41.75</v>
      </c>
      <c r="F661" s="230">
        <v>37.077988105149885</v>
      </c>
      <c r="G661" s="230">
        <v>40</v>
      </c>
      <c r="H661" s="230">
        <v>39.299999999999997</v>
      </c>
      <c r="I661" s="230">
        <v>38.950000000000003</v>
      </c>
      <c r="J661" s="230">
        <v>39.9</v>
      </c>
      <c r="K661" s="230">
        <v>42</v>
      </c>
      <c r="L661" s="230">
        <v>39.58</v>
      </c>
      <c r="M661" s="230">
        <v>37.9</v>
      </c>
      <c r="N661" s="230">
        <v>41.0156136453461</v>
      </c>
      <c r="O661" s="230">
        <v>36.099999999999994</v>
      </c>
      <c r="P661" s="230">
        <v>40.200000000000003</v>
      </c>
      <c r="Q661" s="230">
        <v>40.200000000000003</v>
      </c>
      <c r="R661" s="230">
        <v>37.569650000000003</v>
      </c>
      <c r="S661" s="230">
        <v>38.65</v>
      </c>
      <c r="T661" s="230">
        <v>41.7</v>
      </c>
      <c r="U661" s="230">
        <v>41.2</v>
      </c>
      <c r="V661" s="230">
        <v>42.400000000000006</v>
      </c>
      <c r="W661" s="230">
        <v>37.349999999999994</v>
      </c>
      <c r="X661" s="230">
        <v>38</v>
      </c>
      <c r="Y661" s="230">
        <v>38.65</v>
      </c>
      <c r="Z661" s="230">
        <v>44.4</v>
      </c>
      <c r="AA661" s="230">
        <v>37.799999999999997</v>
      </c>
      <c r="AB661" s="230">
        <v>40</v>
      </c>
      <c r="AC661" s="230">
        <v>40.049999999999997</v>
      </c>
      <c r="AD661" s="230">
        <v>43</v>
      </c>
      <c r="AE661" s="230">
        <v>34.575000000000003</v>
      </c>
      <c r="AF661" s="231"/>
      <c r="AG661" s="232"/>
      <c r="AH661" s="232"/>
      <c r="AI661" s="232"/>
      <c r="AJ661" s="232"/>
      <c r="AK661" s="232"/>
      <c r="AL661" s="232"/>
      <c r="AM661" s="232"/>
      <c r="AN661" s="232"/>
      <c r="AO661" s="232"/>
      <c r="AP661" s="232"/>
      <c r="AQ661" s="232"/>
      <c r="AR661" s="232"/>
      <c r="AS661" s="232"/>
      <c r="AT661" s="232"/>
      <c r="AU661" s="232"/>
      <c r="AV661" s="232"/>
      <c r="AW661" s="232"/>
      <c r="AX661" s="232"/>
      <c r="AY661" s="232"/>
      <c r="AZ661" s="232"/>
      <c r="BA661" s="232"/>
      <c r="BB661" s="232"/>
      <c r="BC661" s="232"/>
      <c r="BD661" s="232"/>
      <c r="BE661" s="232"/>
      <c r="BF661" s="232"/>
      <c r="BG661" s="232"/>
      <c r="BH661" s="232"/>
      <c r="BI661" s="232"/>
      <c r="BJ661" s="232"/>
      <c r="BK661" s="232"/>
      <c r="BL661" s="232"/>
      <c r="BM661" s="233"/>
    </row>
    <row r="662" spans="1:65">
      <c r="A662" s="30"/>
      <c r="B662" s="3" t="s">
        <v>284</v>
      </c>
      <c r="C662" s="29"/>
      <c r="D662" s="23">
        <v>0.73416619371910685</v>
      </c>
      <c r="E662" s="23">
        <v>0.30605010483034639</v>
      </c>
      <c r="F662" s="23">
        <v>0.52466555314172525</v>
      </c>
      <c r="G662" s="23">
        <v>0</v>
      </c>
      <c r="H662" s="23">
        <v>4.1740467973738236</v>
      </c>
      <c r="I662" s="23">
        <v>1.9051684090039553</v>
      </c>
      <c r="J662" s="23">
        <v>0.47609522856952308</v>
      </c>
      <c r="K662" s="23">
        <v>0.51639777949432231</v>
      </c>
      <c r="L662" s="23">
        <v>1.0313243912562149</v>
      </c>
      <c r="M662" s="23">
        <v>2.3797058641773363</v>
      </c>
      <c r="N662" s="23">
        <v>0.81702592219696291</v>
      </c>
      <c r="O662" s="23">
        <v>0.14601369798755023</v>
      </c>
      <c r="P662" s="23">
        <v>1.0653637876331266</v>
      </c>
      <c r="Q662" s="23">
        <v>1.2754084313139318</v>
      </c>
      <c r="R662" s="23">
        <v>0.95633039357047778</v>
      </c>
      <c r="S662" s="23">
        <v>1.2754084313139333</v>
      </c>
      <c r="T662" s="23">
        <v>1.9876284025608666</v>
      </c>
      <c r="U662" s="23">
        <v>0.88637839925545836</v>
      </c>
      <c r="V662" s="23">
        <v>1.2006942436218566</v>
      </c>
      <c r="W662" s="23">
        <v>0.28577380332470503</v>
      </c>
      <c r="X662" s="23">
        <v>1.0703581954965669</v>
      </c>
      <c r="Y662" s="23">
        <v>0.54650404085117943</v>
      </c>
      <c r="Z662" s="23">
        <v>1.0366613075960089</v>
      </c>
      <c r="AA662" s="23">
        <v>1.4067693485429649</v>
      </c>
      <c r="AB662" s="23">
        <v>0.28106938645110385</v>
      </c>
      <c r="AC662" s="23">
        <v>0.59553897157672686</v>
      </c>
      <c r="AD662" s="23">
        <v>1.0327955589886444</v>
      </c>
      <c r="AE662" s="23">
        <v>0.32737847618111199</v>
      </c>
      <c r="AF662" s="15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6"/>
    </row>
    <row r="663" spans="1:65">
      <c r="A663" s="30"/>
      <c r="B663" s="3" t="s">
        <v>87</v>
      </c>
      <c r="C663" s="29"/>
      <c r="D663" s="13">
        <v>1.8704871177556863E-2</v>
      </c>
      <c r="E663" s="13">
        <v>7.3246933744797694E-3</v>
      </c>
      <c r="F663" s="13">
        <v>1.4156210686430731E-2</v>
      </c>
      <c r="G663" s="13">
        <v>0</v>
      </c>
      <c r="H663" s="13">
        <v>0.10238871947768985</v>
      </c>
      <c r="I663" s="13">
        <v>4.8997044380727529E-2</v>
      </c>
      <c r="J663" s="13">
        <v>1.1952181470364595E-2</v>
      </c>
      <c r="K663" s="13">
        <v>1.2393546707863736E-2</v>
      </c>
      <c r="L663" s="13">
        <v>2.5754136377980148E-2</v>
      </c>
      <c r="M663" s="13">
        <v>6.4246918579301732E-2</v>
      </c>
      <c r="N663" s="13">
        <v>1.9983051640557543E-2</v>
      </c>
      <c r="O663" s="13">
        <v>4.046942848878886E-3</v>
      </c>
      <c r="P663" s="13">
        <v>2.6600843636282807E-2</v>
      </c>
      <c r="Q663" s="13">
        <v>3.1700292410453981E-2</v>
      </c>
      <c r="R663" s="13">
        <v>2.5408448762155141E-2</v>
      </c>
      <c r="S663" s="13">
        <v>3.309883472267993E-2</v>
      </c>
      <c r="T663" s="13">
        <v>4.7137432471799211E-2</v>
      </c>
      <c r="U663" s="13">
        <v>2.1470611205219019E-2</v>
      </c>
      <c r="V663" s="13">
        <v>2.8262712678427383E-2</v>
      </c>
      <c r="W663" s="13">
        <v>7.6580742293355514E-3</v>
      </c>
      <c r="X663" s="13">
        <v>2.8032078450368401E-2</v>
      </c>
      <c r="Y663" s="13">
        <v>1.4073065429644104E-2</v>
      </c>
      <c r="Z663" s="13">
        <v>2.3365769517565943E-2</v>
      </c>
      <c r="AA663" s="13">
        <v>3.7265413206436157E-2</v>
      </c>
      <c r="AB663" s="13">
        <v>7.0355290726183692E-3</v>
      </c>
      <c r="AC663" s="13">
        <v>1.4950769160922013E-2</v>
      </c>
      <c r="AD663" s="13">
        <v>2.3833743668968715E-2</v>
      </c>
      <c r="AE663" s="13">
        <v>9.4786993055381557E-3</v>
      </c>
      <c r="AF663" s="15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6"/>
    </row>
    <row r="664" spans="1:65">
      <c r="A664" s="30"/>
      <c r="B664" s="3" t="s">
        <v>285</v>
      </c>
      <c r="C664" s="29"/>
      <c r="D664" s="13">
        <v>-9.6105302078998145E-3</v>
      </c>
      <c r="E664" s="13">
        <v>5.4312696717110587E-2</v>
      </c>
      <c r="F664" s="13">
        <v>-6.480562277268731E-2</v>
      </c>
      <c r="G664" s="13">
        <v>9.314109342267729E-3</v>
      </c>
      <c r="H664" s="13">
        <v>2.8659296437994586E-2</v>
      </c>
      <c r="I664" s="13">
        <v>-1.886257621020393E-2</v>
      </c>
      <c r="J664" s="13">
        <v>5.1086338866750403E-3</v>
      </c>
      <c r="K664" s="13">
        <v>5.1368863898195505E-2</v>
      </c>
      <c r="L664" s="13">
        <v>1.0449587715277708E-2</v>
      </c>
      <c r="M664" s="13">
        <v>-6.5375134749060093E-2</v>
      </c>
      <c r="N664" s="13">
        <v>3.166899356114139E-2</v>
      </c>
      <c r="O664" s="13">
        <v>-8.9598673373274429E-2</v>
      </c>
      <c r="P664" s="13">
        <v>1.0575751978945558E-2</v>
      </c>
      <c r="Q664" s="13">
        <v>1.5201774980097449E-2</v>
      </c>
      <c r="R664" s="13">
        <v>-5.0278739506118719E-2</v>
      </c>
      <c r="S664" s="13">
        <v>-2.7694074666948842E-2</v>
      </c>
      <c r="T664" s="13">
        <v>6.3985290264973793E-2</v>
      </c>
      <c r="U664" s="13">
        <v>4.1696270350331854E-2</v>
      </c>
      <c r="V664" s="13">
        <v>7.197569363060019E-2</v>
      </c>
      <c r="W664" s="13">
        <v>-5.8394045492775937E-2</v>
      </c>
      <c r="X664" s="13">
        <v>-3.6525573123693533E-2</v>
      </c>
      <c r="Y664" s="13">
        <v>-2.0124218846881647E-2</v>
      </c>
      <c r="Z664" s="13">
        <v>0.11949756627879871</v>
      </c>
      <c r="AA664" s="13">
        <v>-4.745980930823479E-2</v>
      </c>
      <c r="AB664" s="13">
        <v>8.0524667055899002E-3</v>
      </c>
      <c r="AC664" s="13">
        <v>5.1086338866750403E-3</v>
      </c>
      <c r="AD664" s="13">
        <v>9.3423618454123503E-2</v>
      </c>
      <c r="AE664" s="13">
        <v>-0.12849932133750774</v>
      </c>
      <c r="AF664" s="15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6"/>
    </row>
    <row r="665" spans="1:65">
      <c r="A665" s="30"/>
      <c r="B665" s="46" t="s">
        <v>286</v>
      </c>
      <c r="C665" s="47"/>
      <c r="D665" s="45">
        <v>0.28000000000000003</v>
      </c>
      <c r="E665" s="45">
        <v>0.82</v>
      </c>
      <c r="F665" s="45">
        <v>1.23</v>
      </c>
      <c r="G665" s="45">
        <v>0.05</v>
      </c>
      <c r="H665" s="45">
        <v>0.38</v>
      </c>
      <c r="I665" s="45">
        <v>0.44</v>
      </c>
      <c r="J665" s="45">
        <v>0.03</v>
      </c>
      <c r="K665" s="45">
        <v>0.77</v>
      </c>
      <c r="L665" s="45">
        <v>7.0000000000000007E-2</v>
      </c>
      <c r="M665" s="45">
        <v>1.24</v>
      </c>
      <c r="N665" s="45">
        <v>0.43</v>
      </c>
      <c r="O665" s="45">
        <v>1.66</v>
      </c>
      <c r="P665" s="45">
        <v>7.0000000000000007E-2</v>
      </c>
      <c r="Q665" s="45">
        <v>0.15</v>
      </c>
      <c r="R665" s="45">
        <v>0.98</v>
      </c>
      <c r="S665" s="45">
        <v>0.59</v>
      </c>
      <c r="T665" s="45">
        <v>0.99</v>
      </c>
      <c r="U665" s="45">
        <v>0.61</v>
      </c>
      <c r="V665" s="45">
        <v>1.1299999999999999</v>
      </c>
      <c r="W665" s="45">
        <v>1.1200000000000001</v>
      </c>
      <c r="X665" s="45">
        <v>0.74</v>
      </c>
      <c r="Y665" s="45">
        <v>0.46</v>
      </c>
      <c r="Z665" s="45">
        <v>1.95</v>
      </c>
      <c r="AA665" s="45">
        <v>0.93</v>
      </c>
      <c r="AB665" s="45">
        <v>0.03</v>
      </c>
      <c r="AC665" s="45">
        <v>0.03</v>
      </c>
      <c r="AD665" s="45">
        <v>1.5</v>
      </c>
      <c r="AE665" s="45">
        <v>2.33</v>
      </c>
      <c r="AF665" s="15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6"/>
    </row>
    <row r="666" spans="1:65">
      <c r="B666" s="31" t="s">
        <v>322</v>
      </c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  <c r="AB666" s="20"/>
      <c r="AC666" s="20"/>
      <c r="AD666" s="20"/>
      <c r="AE666" s="20"/>
      <c r="BM666" s="56"/>
    </row>
    <row r="667" spans="1:65">
      <c r="BM667" s="56"/>
    </row>
    <row r="668" spans="1:65" ht="15">
      <c r="B668" s="8" t="s">
        <v>606</v>
      </c>
      <c r="BM668" s="28" t="s">
        <v>67</v>
      </c>
    </row>
    <row r="669" spans="1:65" ht="15">
      <c r="A669" s="25" t="s">
        <v>58</v>
      </c>
      <c r="B669" s="18" t="s">
        <v>119</v>
      </c>
      <c r="C669" s="15" t="s">
        <v>120</v>
      </c>
      <c r="D669" s="16" t="s">
        <v>243</v>
      </c>
      <c r="E669" s="17" t="s">
        <v>243</v>
      </c>
      <c r="F669" s="17" t="s">
        <v>243</v>
      </c>
      <c r="G669" s="17" t="s">
        <v>243</v>
      </c>
      <c r="H669" s="17" t="s">
        <v>243</v>
      </c>
      <c r="I669" s="17" t="s">
        <v>243</v>
      </c>
      <c r="J669" s="17" t="s">
        <v>243</v>
      </c>
      <c r="K669" s="17" t="s">
        <v>243</v>
      </c>
      <c r="L669" s="17" t="s">
        <v>243</v>
      </c>
      <c r="M669" s="17" t="s">
        <v>243</v>
      </c>
      <c r="N669" s="17" t="s">
        <v>243</v>
      </c>
      <c r="O669" s="17" t="s">
        <v>243</v>
      </c>
      <c r="P669" s="17" t="s">
        <v>243</v>
      </c>
      <c r="Q669" s="17" t="s">
        <v>243</v>
      </c>
      <c r="R669" s="17" t="s">
        <v>243</v>
      </c>
      <c r="S669" s="17" t="s">
        <v>243</v>
      </c>
      <c r="T669" s="17" t="s">
        <v>243</v>
      </c>
      <c r="U669" s="17" t="s">
        <v>243</v>
      </c>
      <c r="V669" s="17" t="s">
        <v>243</v>
      </c>
      <c r="W669" s="17" t="s">
        <v>243</v>
      </c>
      <c r="X669" s="17" t="s">
        <v>243</v>
      </c>
      <c r="Y669" s="17" t="s">
        <v>243</v>
      </c>
      <c r="Z669" s="17" t="s">
        <v>243</v>
      </c>
      <c r="AA669" s="17" t="s">
        <v>243</v>
      </c>
      <c r="AB669" s="17" t="s">
        <v>243</v>
      </c>
      <c r="AC669" s="17" t="s">
        <v>243</v>
      </c>
      <c r="AD669" s="17" t="s">
        <v>243</v>
      </c>
      <c r="AE669" s="15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8">
        <v>1</v>
      </c>
    </row>
    <row r="670" spans="1:65">
      <c r="A670" s="30"/>
      <c r="B670" s="19" t="s">
        <v>244</v>
      </c>
      <c r="C670" s="9" t="s">
        <v>244</v>
      </c>
      <c r="D670" s="151" t="s">
        <v>246</v>
      </c>
      <c r="E670" s="152" t="s">
        <v>247</v>
      </c>
      <c r="F670" s="152" t="s">
        <v>248</v>
      </c>
      <c r="G670" s="152" t="s">
        <v>249</v>
      </c>
      <c r="H670" s="152" t="s">
        <v>250</v>
      </c>
      <c r="I670" s="152" t="s">
        <v>251</v>
      </c>
      <c r="J670" s="152" t="s">
        <v>252</v>
      </c>
      <c r="K670" s="152" t="s">
        <v>253</v>
      </c>
      <c r="L670" s="152" t="s">
        <v>254</v>
      </c>
      <c r="M670" s="152" t="s">
        <v>255</v>
      </c>
      <c r="N670" s="152" t="s">
        <v>256</v>
      </c>
      <c r="O670" s="152" t="s">
        <v>257</v>
      </c>
      <c r="P670" s="152" t="s">
        <v>258</v>
      </c>
      <c r="Q670" s="152" t="s">
        <v>259</v>
      </c>
      <c r="R670" s="152" t="s">
        <v>262</v>
      </c>
      <c r="S670" s="152" t="s">
        <v>263</v>
      </c>
      <c r="T670" s="152" t="s">
        <v>264</v>
      </c>
      <c r="U670" s="152" t="s">
        <v>265</v>
      </c>
      <c r="V670" s="152" t="s">
        <v>288</v>
      </c>
      <c r="W670" s="152" t="s">
        <v>266</v>
      </c>
      <c r="X670" s="152" t="s">
        <v>267</v>
      </c>
      <c r="Y670" s="152" t="s">
        <v>268</v>
      </c>
      <c r="Z670" s="152" t="s">
        <v>269</v>
      </c>
      <c r="AA670" s="152" t="s">
        <v>270</v>
      </c>
      <c r="AB670" s="152" t="s">
        <v>272</v>
      </c>
      <c r="AC670" s="152" t="s">
        <v>273</v>
      </c>
      <c r="AD670" s="152" t="s">
        <v>274</v>
      </c>
      <c r="AE670" s="15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8" t="s">
        <v>1</v>
      </c>
    </row>
    <row r="671" spans="1:65">
      <c r="A671" s="30"/>
      <c r="B671" s="19"/>
      <c r="C671" s="9"/>
      <c r="D671" s="10" t="s">
        <v>312</v>
      </c>
      <c r="E671" s="11" t="s">
        <v>290</v>
      </c>
      <c r="F671" s="11" t="s">
        <v>290</v>
      </c>
      <c r="G671" s="11" t="s">
        <v>312</v>
      </c>
      <c r="H671" s="11" t="s">
        <v>313</v>
      </c>
      <c r="I671" s="11" t="s">
        <v>313</v>
      </c>
      <c r="J671" s="11" t="s">
        <v>313</v>
      </c>
      <c r="K671" s="11" t="s">
        <v>312</v>
      </c>
      <c r="L671" s="11" t="s">
        <v>290</v>
      </c>
      <c r="M671" s="11" t="s">
        <v>313</v>
      </c>
      <c r="N671" s="11" t="s">
        <v>312</v>
      </c>
      <c r="O671" s="11" t="s">
        <v>313</v>
      </c>
      <c r="P671" s="11" t="s">
        <v>290</v>
      </c>
      <c r="Q671" s="11" t="s">
        <v>312</v>
      </c>
      <c r="R671" s="11" t="s">
        <v>290</v>
      </c>
      <c r="S671" s="11" t="s">
        <v>290</v>
      </c>
      <c r="T671" s="11" t="s">
        <v>290</v>
      </c>
      <c r="U671" s="11" t="s">
        <v>290</v>
      </c>
      <c r="V671" s="11" t="s">
        <v>290</v>
      </c>
      <c r="W671" s="11" t="s">
        <v>313</v>
      </c>
      <c r="X671" s="11" t="s">
        <v>312</v>
      </c>
      <c r="Y671" s="11" t="s">
        <v>312</v>
      </c>
      <c r="Z671" s="11" t="s">
        <v>290</v>
      </c>
      <c r="AA671" s="11" t="s">
        <v>312</v>
      </c>
      <c r="AB671" s="11" t="s">
        <v>290</v>
      </c>
      <c r="AC671" s="11" t="s">
        <v>313</v>
      </c>
      <c r="AD671" s="11" t="s">
        <v>312</v>
      </c>
      <c r="AE671" s="15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8">
        <v>3</v>
      </c>
    </row>
    <row r="672" spans="1:65">
      <c r="A672" s="30"/>
      <c r="B672" s="19"/>
      <c r="C672" s="9"/>
      <c r="D672" s="26" t="s">
        <v>314</v>
      </c>
      <c r="E672" s="26" t="s">
        <v>125</v>
      </c>
      <c r="F672" s="26" t="s">
        <v>315</v>
      </c>
      <c r="G672" s="26" t="s">
        <v>315</v>
      </c>
      <c r="H672" s="26" t="s">
        <v>314</v>
      </c>
      <c r="I672" s="26" t="s">
        <v>314</v>
      </c>
      <c r="J672" s="26" t="s">
        <v>316</v>
      </c>
      <c r="K672" s="26" t="s">
        <v>317</v>
      </c>
      <c r="L672" s="26" t="s">
        <v>317</v>
      </c>
      <c r="M672" s="26" t="s">
        <v>318</v>
      </c>
      <c r="N672" s="26" t="s">
        <v>317</v>
      </c>
      <c r="O672" s="26" t="s">
        <v>316</v>
      </c>
      <c r="P672" s="26" t="s">
        <v>314</v>
      </c>
      <c r="Q672" s="26" t="s">
        <v>314</v>
      </c>
      <c r="R672" s="26" t="s">
        <v>314</v>
      </c>
      <c r="S672" s="26" t="s">
        <v>314</v>
      </c>
      <c r="T672" s="26" t="s">
        <v>314</v>
      </c>
      <c r="U672" s="26" t="s">
        <v>314</v>
      </c>
      <c r="V672" s="26" t="s">
        <v>314</v>
      </c>
      <c r="W672" s="26" t="s">
        <v>318</v>
      </c>
      <c r="X672" s="26" t="s">
        <v>316</v>
      </c>
      <c r="Y672" s="26" t="s">
        <v>316</v>
      </c>
      <c r="Z672" s="26" t="s">
        <v>280</v>
      </c>
      <c r="AA672" s="26" t="s">
        <v>315</v>
      </c>
      <c r="AB672" s="26" t="s">
        <v>314</v>
      </c>
      <c r="AC672" s="26" t="s">
        <v>279</v>
      </c>
      <c r="AD672" s="26" t="s">
        <v>316</v>
      </c>
      <c r="AE672" s="15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8">
        <v>3</v>
      </c>
    </row>
    <row r="673" spans="1:65">
      <c r="A673" s="30"/>
      <c r="B673" s="18">
        <v>1</v>
      </c>
      <c r="C673" s="14">
        <v>1</v>
      </c>
      <c r="D673" s="211">
        <v>5.8000000000000003E-2</v>
      </c>
      <c r="E673" s="211">
        <v>5.6800000000000003E-2</v>
      </c>
      <c r="F673" s="211">
        <v>5.926107523448966E-2</v>
      </c>
      <c r="G673" s="211">
        <v>5.67E-2</v>
      </c>
      <c r="H673" s="217">
        <v>6.7000000000000004E-2</v>
      </c>
      <c r="I673" s="217">
        <v>1.4E-2</v>
      </c>
      <c r="J673" s="211">
        <v>5.6999999999999995E-2</v>
      </c>
      <c r="K673" s="211">
        <v>5.9100000000000007E-2</v>
      </c>
      <c r="L673" s="211">
        <v>5.6000000000000008E-2</v>
      </c>
      <c r="M673" s="211">
        <v>5.6999999999999995E-2</v>
      </c>
      <c r="N673" s="211">
        <v>5.8933722074373397E-2</v>
      </c>
      <c r="O673" s="211">
        <v>5.5300000000000002E-2</v>
      </c>
      <c r="P673" s="211">
        <v>5.6999999999999995E-2</v>
      </c>
      <c r="Q673" s="211">
        <v>5.6000000000000008E-2</v>
      </c>
      <c r="R673" s="211">
        <v>5.9000000000000004E-2</v>
      </c>
      <c r="S673" s="211">
        <v>5.8000000000000003E-2</v>
      </c>
      <c r="T673" s="211">
        <v>5.5999999999999994E-2</v>
      </c>
      <c r="U673" s="211">
        <v>6.0999999999999999E-2</v>
      </c>
      <c r="V673" s="211">
        <v>5.6999999999999995E-2</v>
      </c>
      <c r="W673" s="211">
        <v>5.899999999999999E-2</v>
      </c>
      <c r="X673" s="211">
        <v>0.06</v>
      </c>
      <c r="Y673" s="211">
        <v>6.0199999999999997E-2</v>
      </c>
      <c r="Z673" s="211">
        <v>5.5E-2</v>
      </c>
      <c r="AA673" s="211">
        <v>5.9799999999999999E-2</v>
      </c>
      <c r="AB673" s="211">
        <v>5.9199999999999996E-2</v>
      </c>
      <c r="AC673" s="217">
        <v>6.8000000000000005E-2</v>
      </c>
      <c r="AD673" s="211">
        <v>5.4872999999999998E-2</v>
      </c>
      <c r="AE673" s="212"/>
      <c r="AF673" s="213"/>
      <c r="AG673" s="213"/>
      <c r="AH673" s="213"/>
      <c r="AI673" s="213"/>
      <c r="AJ673" s="213"/>
      <c r="AK673" s="213"/>
      <c r="AL673" s="213"/>
      <c r="AM673" s="213"/>
      <c r="AN673" s="213"/>
      <c r="AO673" s="213"/>
      <c r="AP673" s="213"/>
      <c r="AQ673" s="213"/>
      <c r="AR673" s="213"/>
      <c r="AS673" s="213"/>
      <c r="AT673" s="213"/>
      <c r="AU673" s="213"/>
      <c r="AV673" s="213"/>
      <c r="AW673" s="213"/>
      <c r="AX673" s="213"/>
      <c r="AY673" s="213"/>
      <c r="AZ673" s="213"/>
      <c r="BA673" s="213"/>
      <c r="BB673" s="213"/>
      <c r="BC673" s="213"/>
      <c r="BD673" s="213"/>
      <c r="BE673" s="213"/>
      <c r="BF673" s="213"/>
      <c r="BG673" s="213"/>
      <c r="BH673" s="213"/>
      <c r="BI673" s="213"/>
      <c r="BJ673" s="213"/>
      <c r="BK673" s="213"/>
      <c r="BL673" s="213"/>
      <c r="BM673" s="214">
        <v>1</v>
      </c>
    </row>
    <row r="674" spans="1:65">
      <c r="A674" s="30"/>
      <c r="B674" s="19">
        <v>1</v>
      </c>
      <c r="C674" s="9">
        <v>2</v>
      </c>
      <c r="D674" s="23">
        <v>5.67E-2</v>
      </c>
      <c r="E674" s="23">
        <v>5.4600000000000003E-2</v>
      </c>
      <c r="F674" s="23">
        <v>5.9352693837693205E-2</v>
      </c>
      <c r="G674" s="23">
        <v>5.62E-2</v>
      </c>
      <c r="H674" s="218">
        <v>6.8999999999999992E-2</v>
      </c>
      <c r="I674" s="218">
        <v>1.4800000000000001E-2</v>
      </c>
      <c r="J674" s="23">
        <v>5.6999999999999995E-2</v>
      </c>
      <c r="K674" s="23">
        <v>5.8699999999999995E-2</v>
      </c>
      <c r="L674" s="23">
        <v>5.6999999999999995E-2</v>
      </c>
      <c r="M674" s="23">
        <v>5.6999999999999995E-2</v>
      </c>
      <c r="N674" s="23">
        <v>5.7384569009088102E-2</v>
      </c>
      <c r="O674" s="23">
        <v>5.5599999999999997E-2</v>
      </c>
      <c r="P674" s="23">
        <v>5.6000000000000008E-2</v>
      </c>
      <c r="Q674" s="23">
        <v>5.3999999999999999E-2</v>
      </c>
      <c r="R674" s="23">
        <v>6.0999999999999999E-2</v>
      </c>
      <c r="S674" s="23">
        <v>5.6999999999999995E-2</v>
      </c>
      <c r="T674" s="23">
        <v>5.6999999999999995E-2</v>
      </c>
      <c r="U674" s="23">
        <v>5.9000000000000004E-2</v>
      </c>
      <c r="V674" s="23">
        <v>5.8000000000000003E-2</v>
      </c>
      <c r="W674" s="23">
        <v>5.899999999999999E-2</v>
      </c>
      <c r="X674" s="23">
        <v>0.06</v>
      </c>
      <c r="Y674" s="23">
        <v>5.9699999999999996E-2</v>
      </c>
      <c r="Z674" s="23">
        <v>5.8000000000000003E-2</v>
      </c>
      <c r="AA674" s="23">
        <v>6.0700000000000004E-2</v>
      </c>
      <c r="AB674" s="23">
        <v>5.8900000000000001E-2</v>
      </c>
      <c r="AC674" s="218">
        <v>6.8000000000000005E-2</v>
      </c>
      <c r="AD674" s="23">
        <v>5.5238999999999996E-2</v>
      </c>
      <c r="AE674" s="212"/>
      <c r="AF674" s="213"/>
      <c r="AG674" s="213"/>
      <c r="AH674" s="213"/>
      <c r="AI674" s="213"/>
      <c r="AJ674" s="213"/>
      <c r="AK674" s="213"/>
      <c r="AL674" s="213"/>
      <c r="AM674" s="213"/>
      <c r="AN674" s="213"/>
      <c r="AO674" s="213"/>
      <c r="AP674" s="213"/>
      <c r="AQ674" s="213"/>
      <c r="AR674" s="213"/>
      <c r="AS674" s="213"/>
      <c r="AT674" s="213"/>
      <c r="AU674" s="213"/>
      <c r="AV674" s="213"/>
      <c r="AW674" s="213"/>
      <c r="AX674" s="213"/>
      <c r="AY674" s="213"/>
      <c r="AZ674" s="213"/>
      <c r="BA674" s="213"/>
      <c r="BB674" s="213"/>
      <c r="BC674" s="213"/>
      <c r="BD674" s="213"/>
      <c r="BE674" s="213"/>
      <c r="BF674" s="213"/>
      <c r="BG674" s="213"/>
      <c r="BH674" s="213"/>
      <c r="BI674" s="213"/>
      <c r="BJ674" s="213"/>
      <c r="BK674" s="213"/>
      <c r="BL674" s="213"/>
      <c r="BM674" s="214">
        <v>21</v>
      </c>
    </row>
    <row r="675" spans="1:65">
      <c r="A675" s="30"/>
      <c r="B675" s="19">
        <v>1</v>
      </c>
      <c r="C675" s="9">
        <v>3</v>
      </c>
      <c r="D675" s="23">
        <v>5.7499999999999996E-2</v>
      </c>
      <c r="E675" s="23">
        <v>6.0299999999999999E-2</v>
      </c>
      <c r="F675" s="23">
        <v>5.931544856508026E-2</v>
      </c>
      <c r="G675" s="23">
        <v>5.6599999999999998E-2</v>
      </c>
      <c r="H675" s="218">
        <v>6.9999999999999993E-2</v>
      </c>
      <c r="I675" s="218">
        <v>1.44E-2</v>
      </c>
      <c r="J675" s="23">
        <v>5.8000000000000003E-2</v>
      </c>
      <c r="K675" s="23">
        <v>5.8900000000000001E-2</v>
      </c>
      <c r="L675" s="23">
        <v>5.5E-2</v>
      </c>
      <c r="M675" s="23">
        <v>5.6999999999999995E-2</v>
      </c>
      <c r="N675" s="23">
        <v>5.7731205736920595E-2</v>
      </c>
      <c r="O675" s="23">
        <v>5.5099999999999996E-2</v>
      </c>
      <c r="P675" s="23">
        <v>5.6000000000000008E-2</v>
      </c>
      <c r="Q675" s="23">
        <v>5.6000000000000008E-2</v>
      </c>
      <c r="R675" s="23">
        <v>0.06</v>
      </c>
      <c r="S675" s="219">
        <v>0.06</v>
      </c>
      <c r="T675" s="23">
        <v>5.6999999999999995E-2</v>
      </c>
      <c r="U675" s="23">
        <v>5.9000000000000004E-2</v>
      </c>
      <c r="V675" s="23">
        <v>5.5999999999999994E-2</v>
      </c>
      <c r="W675" s="23">
        <v>5.8000000000000003E-2</v>
      </c>
      <c r="X675" s="23">
        <v>5.899999999999999E-2</v>
      </c>
      <c r="Y675" s="23">
        <v>6.1600000000000002E-2</v>
      </c>
      <c r="Z675" s="23">
        <v>5.6999999999999995E-2</v>
      </c>
      <c r="AA675" s="23">
        <v>0.06</v>
      </c>
      <c r="AB675" s="23">
        <v>5.6899999999999992E-2</v>
      </c>
      <c r="AC675" s="218">
        <v>6.8000000000000005E-2</v>
      </c>
      <c r="AD675" s="23">
        <v>5.5787000000000003E-2</v>
      </c>
      <c r="AE675" s="212"/>
      <c r="AF675" s="213"/>
      <c r="AG675" s="213"/>
      <c r="AH675" s="213"/>
      <c r="AI675" s="213"/>
      <c r="AJ675" s="213"/>
      <c r="AK675" s="213"/>
      <c r="AL675" s="213"/>
      <c r="AM675" s="213"/>
      <c r="AN675" s="213"/>
      <c r="AO675" s="213"/>
      <c r="AP675" s="213"/>
      <c r="AQ675" s="213"/>
      <c r="AR675" s="213"/>
      <c r="AS675" s="213"/>
      <c r="AT675" s="213"/>
      <c r="AU675" s="213"/>
      <c r="AV675" s="213"/>
      <c r="AW675" s="213"/>
      <c r="AX675" s="213"/>
      <c r="AY675" s="213"/>
      <c r="AZ675" s="213"/>
      <c r="BA675" s="213"/>
      <c r="BB675" s="213"/>
      <c r="BC675" s="213"/>
      <c r="BD675" s="213"/>
      <c r="BE675" s="213"/>
      <c r="BF675" s="213"/>
      <c r="BG675" s="213"/>
      <c r="BH675" s="213"/>
      <c r="BI675" s="213"/>
      <c r="BJ675" s="213"/>
      <c r="BK675" s="213"/>
      <c r="BL675" s="213"/>
      <c r="BM675" s="214">
        <v>16</v>
      </c>
    </row>
    <row r="676" spans="1:65">
      <c r="A676" s="30"/>
      <c r="B676" s="19">
        <v>1</v>
      </c>
      <c r="C676" s="9">
        <v>4</v>
      </c>
      <c r="D676" s="23">
        <v>5.7200000000000001E-2</v>
      </c>
      <c r="E676" s="23">
        <v>5.9500000000000004E-2</v>
      </c>
      <c r="F676" s="23">
        <v>5.9545514942138202E-2</v>
      </c>
      <c r="G676" s="23">
        <v>5.6099999999999997E-2</v>
      </c>
      <c r="H676" s="218">
        <v>6.8999999999999992E-2</v>
      </c>
      <c r="I676" s="218">
        <v>1.4800000000000001E-2</v>
      </c>
      <c r="J676" s="23">
        <v>5.899999999999999E-2</v>
      </c>
      <c r="K676" s="23">
        <v>5.9100000000000007E-2</v>
      </c>
      <c r="L676" s="23">
        <v>5.5E-2</v>
      </c>
      <c r="M676" s="23">
        <v>5.899999999999999E-2</v>
      </c>
      <c r="N676" s="23">
        <v>5.622514136468381E-2</v>
      </c>
      <c r="O676" s="23">
        <v>5.5199999999999999E-2</v>
      </c>
      <c r="P676" s="23">
        <v>5.8000000000000003E-2</v>
      </c>
      <c r="Q676" s="23">
        <v>5.6000000000000008E-2</v>
      </c>
      <c r="R676" s="23">
        <v>5.9000000000000004E-2</v>
      </c>
      <c r="S676" s="23">
        <v>5.6999999999999995E-2</v>
      </c>
      <c r="T676" s="23">
        <v>5.6999999999999995E-2</v>
      </c>
      <c r="U676" s="23">
        <v>6.0999999999999999E-2</v>
      </c>
      <c r="V676" s="23">
        <v>5.6999999999999995E-2</v>
      </c>
      <c r="W676" s="23">
        <v>5.899999999999999E-2</v>
      </c>
      <c r="X676" s="23">
        <v>6.2E-2</v>
      </c>
      <c r="Y676" s="23">
        <v>6.1600000000000002E-2</v>
      </c>
      <c r="Z676" s="23">
        <v>5.3999999999999999E-2</v>
      </c>
      <c r="AA676" s="23">
        <v>5.9799999999999999E-2</v>
      </c>
      <c r="AB676" s="23">
        <v>5.5800000000000002E-2</v>
      </c>
      <c r="AC676" s="218">
        <v>6.8000000000000005E-2</v>
      </c>
      <c r="AD676" s="23">
        <v>5.5119000000000001E-2</v>
      </c>
      <c r="AE676" s="212"/>
      <c r="AF676" s="213"/>
      <c r="AG676" s="213"/>
      <c r="AH676" s="213"/>
      <c r="AI676" s="213"/>
      <c r="AJ676" s="213"/>
      <c r="AK676" s="213"/>
      <c r="AL676" s="213"/>
      <c r="AM676" s="213"/>
      <c r="AN676" s="213"/>
      <c r="AO676" s="213"/>
      <c r="AP676" s="213"/>
      <c r="AQ676" s="213"/>
      <c r="AR676" s="213"/>
      <c r="AS676" s="213"/>
      <c r="AT676" s="213"/>
      <c r="AU676" s="213"/>
      <c r="AV676" s="213"/>
      <c r="AW676" s="213"/>
      <c r="AX676" s="213"/>
      <c r="AY676" s="213"/>
      <c r="AZ676" s="213"/>
      <c r="BA676" s="213"/>
      <c r="BB676" s="213"/>
      <c r="BC676" s="213"/>
      <c r="BD676" s="213"/>
      <c r="BE676" s="213"/>
      <c r="BF676" s="213"/>
      <c r="BG676" s="213"/>
      <c r="BH676" s="213"/>
      <c r="BI676" s="213"/>
      <c r="BJ676" s="213"/>
      <c r="BK676" s="213"/>
      <c r="BL676" s="213"/>
      <c r="BM676" s="214">
        <v>5.7717845240986415E-2</v>
      </c>
    </row>
    <row r="677" spans="1:65">
      <c r="A677" s="30"/>
      <c r="B677" s="19">
        <v>1</v>
      </c>
      <c r="C677" s="9">
        <v>5</v>
      </c>
      <c r="D677" s="23">
        <v>5.79E-2</v>
      </c>
      <c r="E677" s="23">
        <v>5.9599999999999993E-2</v>
      </c>
      <c r="F677" s="23">
        <v>5.9237765342468399E-2</v>
      </c>
      <c r="G677" s="23">
        <v>5.6599999999999998E-2</v>
      </c>
      <c r="H677" s="218">
        <v>6.9999999999999993E-2</v>
      </c>
      <c r="I677" s="218">
        <v>1.4800000000000001E-2</v>
      </c>
      <c r="J677" s="23">
        <v>5.899999999999999E-2</v>
      </c>
      <c r="K677" s="23">
        <v>5.8699999999999995E-2</v>
      </c>
      <c r="L677" s="23">
        <v>5.5E-2</v>
      </c>
      <c r="M677" s="23">
        <v>5.899999999999999E-2</v>
      </c>
      <c r="N677" s="23">
        <v>5.5912906731766999E-2</v>
      </c>
      <c r="O677" s="23">
        <v>5.5800000000000002E-2</v>
      </c>
      <c r="P677" s="23">
        <v>5.6999999999999995E-2</v>
      </c>
      <c r="Q677" s="23">
        <v>5.2999999999999999E-2</v>
      </c>
      <c r="R677" s="23">
        <v>6.0999999999999999E-2</v>
      </c>
      <c r="S677" s="23">
        <v>5.6999999999999995E-2</v>
      </c>
      <c r="T677" s="23">
        <v>5.5999999999999994E-2</v>
      </c>
      <c r="U677" s="23">
        <v>5.9000000000000004E-2</v>
      </c>
      <c r="V677" s="23">
        <v>5.5999999999999994E-2</v>
      </c>
      <c r="W677" s="23">
        <v>6.0999999999999999E-2</v>
      </c>
      <c r="X677" s="23">
        <v>0.06</v>
      </c>
      <c r="Y677" s="23">
        <v>6.0700000000000004E-2</v>
      </c>
      <c r="Z677" s="23">
        <v>5.2999999999999999E-2</v>
      </c>
      <c r="AA677" s="23">
        <v>5.9400000000000001E-2</v>
      </c>
      <c r="AB677" s="23">
        <v>5.6599999999999998E-2</v>
      </c>
      <c r="AC677" s="218">
        <v>6.8000000000000005E-2</v>
      </c>
      <c r="AD677" s="23">
        <v>5.4649000000000003E-2</v>
      </c>
      <c r="AE677" s="212"/>
      <c r="AF677" s="213"/>
      <c r="AG677" s="213"/>
      <c r="AH677" s="213"/>
      <c r="AI677" s="213"/>
      <c r="AJ677" s="213"/>
      <c r="AK677" s="213"/>
      <c r="AL677" s="213"/>
      <c r="AM677" s="213"/>
      <c r="AN677" s="213"/>
      <c r="AO677" s="213"/>
      <c r="AP677" s="213"/>
      <c r="AQ677" s="213"/>
      <c r="AR677" s="213"/>
      <c r="AS677" s="213"/>
      <c r="AT677" s="213"/>
      <c r="AU677" s="213"/>
      <c r="AV677" s="213"/>
      <c r="AW677" s="213"/>
      <c r="AX677" s="213"/>
      <c r="AY677" s="213"/>
      <c r="AZ677" s="213"/>
      <c r="BA677" s="213"/>
      <c r="BB677" s="213"/>
      <c r="BC677" s="213"/>
      <c r="BD677" s="213"/>
      <c r="BE677" s="213"/>
      <c r="BF677" s="213"/>
      <c r="BG677" s="213"/>
      <c r="BH677" s="213"/>
      <c r="BI677" s="213"/>
      <c r="BJ677" s="213"/>
      <c r="BK677" s="213"/>
      <c r="BL677" s="213"/>
      <c r="BM677" s="214">
        <v>101</v>
      </c>
    </row>
    <row r="678" spans="1:65">
      <c r="A678" s="30"/>
      <c r="B678" s="19">
        <v>1</v>
      </c>
      <c r="C678" s="9">
        <v>6</v>
      </c>
      <c r="D678" s="23">
        <v>5.7700000000000001E-2</v>
      </c>
      <c r="E678" s="23">
        <v>5.8799999999999998E-2</v>
      </c>
      <c r="F678" s="23">
        <v>5.9141145010636907E-2</v>
      </c>
      <c r="G678" s="23">
        <v>5.5999999999999994E-2</v>
      </c>
      <c r="H678" s="218">
        <v>6.9999999999999993E-2</v>
      </c>
      <c r="I678" s="218">
        <v>1.44E-2</v>
      </c>
      <c r="J678" s="23">
        <v>5.8000000000000003E-2</v>
      </c>
      <c r="K678" s="23">
        <v>5.8799999999999998E-2</v>
      </c>
      <c r="L678" s="23">
        <v>5.6000000000000008E-2</v>
      </c>
      <c r="M678" s="23"/>
      <c r="N678" s="23">
        <v>5.9122526852705963E-2</v>
      </c>
      <c r="O678" s="23">
        <v>5.5500000000000008E-2</v>
      </c>
      <c r="P678" s="23">
        <v>5.6999999999999995E-2</v>
      </c>
      <c r="Q678" s="23">
        <v>5.2999999999999999E-2</v>
      </c>
      <c r="R678" s="23">
        <v>5.9000000000000004E-2</v>
      </c>
      <c r="S678" s="23">
        <v>5.6999999999999995E-2</v>
      </c>
      <c r="T678" s="23">
        <v>5.5999999999999994E-2</v>
      </c>
      <c r="U678" s="23">
        <v>6.3E-2</v>
      </c>
      <c r="V678" s="23">
        <v>5.6999999999999995E-2</v>
      </c>
      <c r="W678" s="23">
        <v>0.06</v>
      </c>
      <c r="X678" s="23">
        <v>6.0999999999999999E-2</v>
      </c>
      <c r="Y678" s="23">
        <v>6.1799999999999994E-2</v>
      </c>
      <c r="Z678" s="23">
        <v>5.3999999999999999E-2</v>
      </c>
      <c r="AA678" s="23">
        <v>0.06</v>
      </c>
      <c r="AB678" s="23">
        <v>5.7099999999999998E-2</v>
      </c>
      <c r="AC678" s="218">
        <v>6.8000000000000005E-2</v>
      </c>
      <c r="AD678" s="23">
        <v>5.5139000000000001E-2</v>
      </c>
      <c r="AE678" s="212"/>
      <c r="AF678" s="213"/>
      <c r="AG678" s="213"/>
      <c r="AH678" s="213"/>
      <c r="AI678" s="213"/>
      <c r="AJ678" s="213"/>
      <c r="AK678" s="213"/>
      <c r="AL678" s="213"/>
      <c r="AM678" s="213"/>
      <c r="AN678" s="213"/>
      <c r="AO678" s="213"/>
      <c r="AP678" s="213"/>
      <c r="AQ678" s="213"/>
      <c r="AR678" s="213"/>
      <c r="AS678" s="213"/>
      <c r="AT678" s="213"/>
      <c r="AU678" s="213"/>
      <c r="AV678" s="213"/>
      <c r="AW678" s="213"/>
      <c r="AX678" s="213"/>
      <c r="AY678" s="213"/>
      <c r="AZ678" s="213"/>
      <c r="BA678" s="213"/>
      <c r="BB678" s="213"/>
      <c r="BC678" s="213"/>
      <c r="BD678" s="213"/>
      <c r="BE678" s="213"/>
      <c r="BF678" s="213"/>
      <c r="BG678" s="213"/>
      <c r="BH678" s="213"/>
      <c r="BI678" s="213"/>
      <c r="BJ678" s="213"/>
      <c r="BK678" s="213"/>
      <c r="BL678" s="213"/>
      <c r="BM678" s="57"/>
    </row>
    <row r="679" spans="1:65">
      <c r="A679" s="30"/>
      <c r="B679" s="20" t="s">
        <v>282</v>
      </c>
      <c r="C679" s="12"/>
      <c r="D679" s="216">
        <v>5.7499999999999996E-2</v>
      </c>
      <c r="E679" s="216">
        <v>5.8266666666666668E-2</v>
      </c>
      <c r="F679" s="216">
        <v>5.93089404887511E-2</v>
      </c>
      <c r="G679" s="216">
        <v>5.6366666666666655E-2</v>
      </c>
      <c r="H679" s="216">
        <v>6.9166666666666668E-2</v>
      </c>
      <c r="I679" s="216">
        <v>1.4533333333333334E-2</v>
      </c>
      <c r="J679" s="216">
        <v>5.7999999999999996E-2</v>
      </c>
      <c r="K679" s="216">
        <v>5.8883333333333336E-2</v>
      </c>
      <c r="L679" s="216">
        <v>5.566666666666667E-2</v>
      </c>
      <c r="M679" s="216">
        <v>5.7799999999999997E-2</v>
      </c>
      <c r="N679" s="216">
        <v>5.7551678628256477E-2</v>
      </c>
      <c r="O679" s="216">
        <v>5.5416666666666663E-2</v>
      </c>
      <c r="P679" s="216">
        <v>5.683333333333334E-2</v>
      </c>
      <c r="Q679" s="216">
        <v>5.4666666666666669E-2</v>
      </c>
      <c r="R679" s="216">
        <v>5.9833333333333329E-2</v>
      </c>
      <c r="S679" s="216">
        <v>5.7666666666666665E-2</v>
      </c>
      <c r="T679" s="216">
        <v>5.6499999999999995E-2</v>
      </c>
      <c r="U679" s="216">
        <v>6.0333333333333329E-2</v>
      </c>
      <c r="V679" s="216">
        <v>5.6833333333333326E-2</v>
      </c>
      <c r="W679" s="216">
        <v>5.9333333333333328E-2</v>
      </c>
      <c r="X679" s="216">
        <v>6.0333333333333329E-2</v>
      </c>
      <c r="Y679" s="216">
        <v>6.0933333333333319E-2</v>
      </c>
      <c r="Z679" s="216">
        <v>5.5166666666666662E-2</v>
      </c>
      <c r="AA679" s="216">
        <v>5.9949999999999996E-2</v>
      </c>
      <c r="AB679" s="216">
        <v>5.7416666666666664E-2</v>
      </c>
      <c r="AC679" s="216">
        <v>6.8000000000000005E-2</v>
      </c>
      <c r="AD679" s="216">
        <v>5.5134333333333334E-2</v>
      </c>
      <c r="AE679" s="212"/>
      <c r="AF679" s="213"/>
      <c r="AG679" s="213"/>
      <c r="AH679" s="213"/>
      <c r="AI679" s="213"/>
      <c r="AJ679" s="213"/>
      <c r="AK679" s="213"/>
      <c r="AL679" s="213"/>
      <c r="AM679" s="213"/>
      <c r="AN679" s="213"/>
      <c r="AO679" s="213"/>
      <c r="AP679" s="213"/>
      <c r="AQ679" s="213"/>
      <c r="AR679" s="213"/>
      <c r="AS679" s="213"/>
      <c r="AT679" s="213"/>
      <c r="AU679" s="213"/>
      <c r="AV679" s="213"/>
      <c r="AW679" s="213"/>
      <c r="AX679" s="213"/>
      <c r="AY679" s="213"/>
      <c r="AZ679" s="213"/>
      <c r="BA679" s="213"/>
      <c r="BB679" s="213"/>
      <c r="BC679" s="213"/>
      <c r="BD679" s="213"/>
      <c r="BE679" s="213"/>
      <c r="BF679" s="213"/>
      <c r="BG679" s="213"/>
      <c r="BH679" s="213"/>
      <c r="BI679" s="213"/>
      <c r="BJ679" s="213"/>
      <c r="BK679" s="213"/>
      <c r="BL679" s="213"/>
      <c r="BM679" s="57"/>
    </row>
    <row r="680" spans="1:65">
      <c r="A680" s="30"/>
      <c r="B680" s="3" t="s">
        <v>283</v>
      </c>
      <c r="C680" s="29"/>
      <c r="D680" s="23">
        <v>5.7599999999999998E-2</v>
      </c>
      <c r="E680" s="23">
        <v>5.9150000000000001E-2</v>
      </c>
      <c r="F680" s="23">
        <v>5.9288261899784964E-2</v>
      </c>
      <c r="G680" s="23">
        <v>5.6399999999999999E-2</v>
      </c>
      <c r="H680" s="23">
        <v>6.9499999999999992E-2</v>
      </c>
      <c r="I680" s="23">
        <v>1.46E-2</v>
      </c>
      <c r="J680" s="23">
        <v>5.8000000000000003E-2</v>
      </c>
      <c r="K680" s="23">
        <v>5.885E-2</v>
      </c>
      <c r="L680" s="23">
        <v>5.5500000000000008E-2</v>
      </c>
      <c r="M680" s="23">
        <v>5.6999999999999995E-2</v>
      </c>
      <c r="N680" s="23">
        <v>5.7557887373004352E-2</v>
      </c>
      <c r="O680" s="23">
        <v>5.5400000000000005E-2</v>
      </c>
      <c r="P680" s="23">
        <v>5.6999999999999995E-2</v>
      </c>
      <c r="Q680" s="23">
        <v>5.5000000000000007E-2</v>
      </c>
      <c r="R680" s="23">
        <v>5.9499999999999997E-2</v>
      </c>
      <c r="S680" s="23">
        <v>5.6999999999999995E-2</v>
      </c>
      <c r="T680" s="23">
        <v>5.6499999999999995E-2</v>
      </c>
      <c r="U680" s="23">
        <v>0.06</v>
      </c>
      <c r="V680" s="23">
        <v>5.6999999999999995E-2</v>
      </c>
      <c r="W680" s="23">
        <v>5.899999999999999E-2</v>
      </c>
      <c r="X680" s="23">
        <v>0.06</v>
      </c>
      <c r="Y680" s="23">
        <v>6.1150000000000003E-2</v>
      </c>
      <c r="Z680" s="23">
        <v>5.45E-2</v>
      </c>
      <c r="AA680" s="23">
        <v>5.9899999999999995E-2</v>
      </c>
      <c r="AB680" s="23">
        <v>5.6999999999999995E-2</v>
      </c>
      <c r="AC680" s="23">
        <v>6.8000000000000005E-2</v>
      </c>
      <c r="AD680" s="23">
        <v>5.5128999999999997E-2</v>
      </c>
      <c r="AE680" s="212"/>
      <c r="AF680" s="213"/>
      <c r="AG680" s="213"/>
      <c r="AH680" s="213"/>
      <c r="AI680" s="213"/>
      <c r="AJ680" s="213"/>
      <c r="AK680" s="213"/>
      <c r="AL680" s="213"/>
      <c r="AM680" s="213"/>
      <c r="AN680" s="213"/>
      <c r="AO680" s="213"/>
      <c r="AP680" s="213"/>
      <c r="AQ680" s="213"/>
      <c r="AR680" s="213"/>
      <c r="AS680" s="213"/>
      <c r="AT680" s="213"/>
      <c r="AU680" s="213"/>
      <c r="AV680" s="213"/>
      <c r="AW680" s="213"/>
      <c r="AX680" s="213"/>
      <c r="AY680" s="213"/>
      <c r="AZ680" s="213"/>
      <c r="BA680" s="213"/>
      <c r="BB680" s="213"/>
      <c r="BC680" s="213"/>
      <c r="BD680" s="213"/>
      <c r="BE680" s="213"/>
      <c r="BF680" s="213"/>
      <c r="BG680" s="213"/>
      <c r="BH680" s="213"/>
      <c r="BI680" s="213"/>
      <c r="BJ680" s="213"/>
      <c r="BK680" s="213"/>
      <c r="BL680" s="213"/>
      <c r="BM680" s="57"/>
    </row>
    <row r="681" spans="1:65">
      <c r="A681" s="30"/>
      <c r="B681" s="3" t="s">
        <v>284</v>
      </c>
      <c r="C681" s="29"/>
      <c r="D681" s="23">
        <v>4.8579831205964528E-4</v>
      </c>
      <c r="E681" s="23">
        <v>2.1593208808944214E-3</v>
      </c>
      <c r="F681" s="23">
        <v>1.3670149164219709E-4</v>
      </c>
      <c r="G681" s="23">
        <v>3.0110906108363363E-4</v>
      </c>
      <c r="H681" s="23">
        <v>1.169045194450008E-3</v>
      </c>
      <c r="I681" s="23">
        <v>3.2659863237109071E-4</v>
      </c>
      <c r="J681" s="23">
        <v>8.9442719099991363E-4</v>
      </c>
      <c r="K681" s="23">
        <v>1.8348478592697704E-4</v>
      </c>
      <c r="L681" s="23">
        <v>8.1649658092772563E-4</v>
      </c>
      <c r="M681" s="23">
        <v>1.0954451150103294E-3</v>
      </c>
      <c r="N681" s="23">
        <v>1.3328944653756584E-3</v>
      </c>
      <c r="O681" s="23">
        <v>2.6394443859772368E-4</v>
      </c>
      <c r="P681" s="23">
        <v>7.5277265270907773E-4</v>
      </c>
      <c r="Q681" s="23">
        <v>1.5055453054181672E-3</v>
      </c>
      <c r="R681" s="23">
        <v>9.8319208025017253E-4</v>
      </c>
      <c r="S681" s="23">
        <v>1.2110601416389982E-3</v>
      </c>
      <c r="T681" s="23">
        <v>5.4772255750516665E-4</v>
      </c>
      <c r="U681" s="23">
        <v>1.6329931618554502E-3</v>
      </c>
      <c r="V681" s="23">
        <v>7.527726527090838E-4</v>
      </c>
      <c r="W681" s="23">
        <v>1.0327955589886451E-3</v>
      </c>
      <c r="X681" s="23">
        <v>1.0327955589886472E-3</v>
      </c>
      <c r="Y681" s="23">
        <v>8.6641021846851972E-4</v>
      </c>
      <c r="Z681" s="23">
        <v>1.9407902170679519E-3</v>
      </c>
      <c r="AA681" s="23">
        <v>4.2778499272414986E-4</v>
      </c>
      <c r="AB681" s="23">
        <v>1.3437509689918979E-3</v>
      </c>
      <c r="AC681" s="23">
        <v>0</v>
      </c>
      <c r="AD681" s="23">
        <v>3.8497515071322062E-4</v>
      </c>
      <c r="AE681" s="212"/>
      <c r="AF681" s="213"/>
      <c r="AG681" s="213"/>
      <c r="AH681" s="213"/>
      <c r="AI681" s="213"/>
      <c r="AJ681" s="213"/>
      <c r="AK681" s="213"/>
      <c r="AL681" s="213"/>
      <c r="AM681" s="213"/>
      <c r="AN681" s="213"/>
      <c r="AO681" s="213"/>
      <c r="AP681" s="213"/>
      <c r="AQ681" s="213"/>
      <c r="AR681" s="213"/>
      <c r="AS681" s="213"/>
      <c r="AT681" s="213"/>
      <c r="AU681" s="213"/>
      <c r="AV681" s="213"/>
      <c r="AW681" s="213"/>
      <c r="AX681" s="213"/>
      <c r="AY681" s="213"/>
      <c r="AZ681" s="213"/>
      <c r="BA681" s="213"/>
      <c r="BB681" s="213"/>
      <c r="BC681" s="213"/>
      <c r="BD681" s="213"/>
      <c r="BE681" s="213"/>
      <c r="BF681" s="213"/>
      <c r="BG681" s="213"/>
      <c r="BH681" s="213"/>
      <c r="BI681" s="213"/>
      <c r="BJ681" s="213"/>
      <c r="BK681" s="213"/>
      <c r="BL681" s="213"/>
      <c r="BM681" s="57"/>
    </row>
    <row r="682" spans="1:65">
      <c r="A682" s="30"/>
      <c r="B682" s="3" t="s">
        <v>87</v>
      </c>
      <c r="C682" s="29"/>
      <c r="D682" s="13">
        <v>8.4486662966894843E-3</v>
      </c>
      <c r="E682" s="13">
        <v>3.7059282852879086E-2</v>
      </c>
      <c r="F682" s="13">
        <v>2.3049053062771329E-3</v>
      </c>
      <c r="G682" s="13">
        <v>5.3419703326487347E-3</v>
      </c>
      <c r="H682" s="13">
        <v>1.6901858233012164E-2</v>
      </c>
      <c r="I682" s="13">
        <v>2.247238296131358E-2</v>
      </c>
      <c r="J682" s="13">
        <v>1.5421158465515753E-2</v>
      </c>
      <c r="K682" s="13">
        <v>3.1160733528498787E-3</v>
      </c>
      <c r="L682" s="13">
        <v>1.4667603250198663E-2</v>
      </c>
      <c r="M682" s="13">
        <v>1.8952337629936495E-2</v>
      </c>
      <c r="N682" s="13">
        <v>2.3159958095839789E-2</v>
      </c>
      <c r="O682" s="13">
        <v>4.7629071626656911E-3</v>
      </c>
      <c r="P682" s="13">
        <v>1.3245266616582011E-2</v>
      </c>
      <c r="Q682" s="13">
        <v>2.7540462903990863E-2</v>
      </c>
      <c r="R682" s="13">
        <v>1.6432179614209012E-2</v>
      </c>
      <c r="S682" s="13">
        <v>2.1001042918595347E-2</v>
      </c>
      <c r="T682" s="13">
        <v>9.6942045576135696E-3</v>
      </c>
      <c r="U682" s="13">
        <v>2.706618500312901E-2</v>
      </c>
      <c r="V682" s="13">
        <v>1.3245266616582121E-2</v>
      </c>
      <c r="W682" s="13">
        <v>1.7406666724527727E-2</v>
      </c>
      <c r="X682" s="13">
        <v>1.7118158436275923E-2</v>
      </c>
      <c r="Y682" s="13">
        <v>1.4218986079899123E-2</v>
      </c>
      <c r="Z682" s="13">
        <v>3.5180487318452303E-2</v>
      </c>
      <c r="AA682" s="13">
        <v>7.1356962923127586E-3</v>
      </c>
      <c r="AB682" s="13">
        <v>2.3403500185635379E-2</v>
      </c>
      <c r="AC682" s="13">
        <v>0</v>
      </c>
      <c r="AD682" s="13">
        <v>6.9824939822110956E-3</v>
      </c>
      <c r="AE682" s="15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6"/>
    </row>
    <row r="683" spans="1:65">
      <c r="A683" s="30"/>
      <c r="B683" s="3" t="s">
        <v>285</v>
      </c>
      <c r="C683" s="29"/>
      <c r="D683" s="13">
        <v>-3.7743134740539919E-3</v>
      </c>
      <c r="E683" s="13">
        <v>9.5086956796253119E-3</v>
      </c>
      <c r="F683" s="13">
        <v>2.7566781835348664E-2</v>
      </c>
      <c r="G683" s="13">
        <v>-2.3410066136014818E-2</v>
      </c>
      <c r="H683" s="13">
        <v>0.19835843451671775</v>
      </c>
      <c r="I683" s="13">
        <v>-0.74820034821721015</v>
      </c>
      <c r="J683" s="13">
        <v>4.8885185826934574E-3</v>
      </c>
      <c r="K683" s="13">
        <v>2.0192855216280448E-2</v>
      </c>
      <c r="L683" s="13">
        <v>-3.5538031015460825E-2</v>
      </c>
      <c r="M683" s="13">
        <v>1.4233857599943445E-3</v>
      </c>
      <c r="N683" s="13">
        <v>-2.8789469190361183E-3</v>
      </c>
      <c r="O683" s="13">
        <v>-3.986944704383466E-2</v>
      </c>
      <c r="P683" s="13">
        <v>-1.5324756216383628E-2</v>
      </c>
      <c r="Q683" s="13">
        <v>-5.2863695128955612E-2</v>
      </c>
      <c r="R683" s="13">
        <v>3.6652236124100401E-2</v>
      </c>
      <c r="S683" s="13">
        <v>-8.8670278847147177E-4</v>
      </c>
      <c r="T683" s="13">
        <v>-2.1099977587548779E-2</v>
      </c>
      <c r="U683" s="13">
        <v>4.5315068180847629E-2</v>
      </c>
      <c r="V683" s="13">
        <v>-1.532475621638385E-2</v>
      </c>
      <c r="W683" s="13">
        <v>2.7989404067352952E-2</v>
      </c>
      <c r="X683" s="13">
        <v>4.5315068180847629E-2</v>
      </c>
      <c r="Y683" s="13">
        <v>5.5710466648944301E-2</v>
      </c>
      <c r="Z683" s="13">
        <v>-4.4200863072208385E-2</v>
      </c>
      <c r="AA683" s="13">
        <v>3.8673563604008088E-2</v>
      </c>
      <c r="AB683" s="13">
        <v>-5.2181188168451964E-3</v>
      </c>
      <c r="AC683" s="13">
        <v>0.17814515971764067</v>
      </c>
      <c r="AD683" s="13">
        <v>-4.4761059545211257E-2</v>
      </c>
      <c r="AE683" s="15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6"/>
    </row>
    <row r="684" spans="1:65">
      <c r="A684" s="30"/>
      <c r="B684" s="46" t="s">
        <v>286</v>
      </c>
      <c r="C684" s="47"/>
      <c r="D684" s="45">
        <v>7.0000000000000007E-2</v>
      </c>
      <c r="E684" s="45">
        <v>0.24</v>
      </c>
      <c r="F684" s="45">
        <v>0.66</v>
      </c>
      <c r="G684" s="45">
        <v>0.53</v>
      </c>
      <c r="H684" s="45">
        <v>4.6500000000000004</v>
      </c>
      <c r="I684" s="45">
        <v>17.45</v>
      </c>
      <c r="J684" s="45">
        <v>0.13</v>
      </c>
      <c r="K684" s="45">
        <v>0.49</v>
      </c>
      <c r="L684" s="45">
        <v>0.81</v>
      </c>
      <c r="M684" s="45">
        <v>0.05</v>
      </c>
      <c r="N684" s="45">
        <v>0.05</v>
      </c>
      <c r="O684" s="45">
        <v>0.91</v>
      </c>
      <c r="P684" s="45">
        <v>0.34</v>
      </c>
      <c r="Q684" s="45">
        <v>1.21</v>
      </c>
      <c r="R684" s="45">
        <v>0.88</v>
      </c>
      <c r="S684" s="45">
        <v>0</v>
      </c>
      <c r="T684" s="45">
        <v>0.47</v>
      </c>
      <c r="U684" s="45">
        <v>1.08</v>
      </c>
      <c r="V684" s="45">
        <v>0.34</v>
      </c>
      <c r="W684" s="45">
        <v>0.67</v>
      </c>
      <c r="X684" s="45">
        <v>1.08</v>
      </c>
      <c r="Y684" s="45">
        <v>1.32</v>
      </c>
      <c r="Z684" s="45">
        <v>1.01</v>
      </c>
      <c r="AA684" s="45">
        <v>0.92</v>
      </c>
      <c r="AB684" s="45">
        <v>0.1</v>
      </c>
      <c r="AC684" s="45">
        <v>4.18</v>
      </c>
      <c r="AD684" s="45">
        <v>1.02</v>
      </c>
      <c r="AE684" s="15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6"/>
    </row>
    <row r="685" spans="1:65">
      <c r="B685" s="31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0"/>
      <c r="AB685" s="20"/>
      <c r="AC685" s="20"/>
      <c r="AD685" s="20"/>
      <c r="BM685" s="56"/>
    </row>
    <row r="686" spans="1:65" ht="15">
      <c r="B686" s="8" t="s">
        <v>607</v>
      </c>
      <c r="BM686" s="28" t="s">
        <v>67</v>
      </c>
    </row>
    <row r="687" spans="1:65" ht="15">
      <c r="A687" s="25" t="s">
        <v>37</v>
      </c>
      <c r="B687" s="18" t="s">
        <v>119</v>
      </c>
      <c r="C687" s="15" t="s">
        <v>120</v>
      </c>
      <c r="D687" s="16" t="s">
        <v>243</v>
      </c>
      <c r="E687" s="17" t="s">
        <v>243</v>
      </c>
      <c r="F687" s="17" t="s">
        <v>243</v>
      </c>
      <c r="G687" s="17" t="s">
        <v>243</v>
      </c>
      <c r="H687" s="17" t="s">
        <v>243</v>
      </c>
      <c r="I687" s="17" t="s">
        <v>243</v>
      </c>
      <c r="J687" s="17" t="s">
        <v>243</v>
      </c>
      <c r="K687" s="17" t="s">
        <v>243</v>
      </c>
      <c r="L687" s="17" t="s">
        <v>243</v>
      </c>
      <c r="M687" s="17" t="s">
        <v>243</v>
      </c>
      <c r="N687" s="17" t="s">
        <v>243</v>
      </c>
      <c r="O687" s="17" t="s">
        <v>243</v>
      </c>
      <c r="P687" s="17" t="s">
        <v>243</v>
      </c>
      <c r="Q687" s="17" t="s">
        <v>243</v>
      </c>
      <c r="R687" s="17" t="s">
        <v>243</v>
      </c>
      <c r="S687" s="17" t="s">
        <v>243</v>
      </c>
      <c r="T687" s="17" t="s">
        <v>243</v>
      </c>
      <c r="U687" s="17" t="s">
        <v>243</v>
      </c>
      <c r="V687" s="17" t="s">
        <v>243</v>
      </c>
      <c r="W687" s="17" t="s">
        <v>243</v>
      </c>
      <c r="X687" s="17" t="s">
        <v>243</v>
      </c>
      <c r="Y687" s="17" t="s">
        <v>243</v>
      </c>
      <c r="Z687" s="17" t="s">
        <v>243</v>
      </c>
      <c r="AA687" s="17" t="s">
        <v>243</v>
      </c>
      <c r="AB687" s="17" t="s">
        <v>243</v>
      </c>
      <c r="AC687" s="17" t="s">
        <v>243</v>
      </c>
      <c r="AD687" s="17" t="s">
        <v>243</v>
      </c>
      <c r="AE687" s="17" t="s">
        <v>243</v>
      </c>
      <c r="AF687" s="17" t="s">
        <v>243</v>
      </c>
      <c r="AG687" s="15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8">
        <v>1</v>
      </c>
    </row>
    <row r="688" spans="1:65">
      <c r="A688" s="30"/>
      <c r="B688" s="19" t="s">
        <v>244</v>
      </c>
      <c r="C688" s="9" t="s">
        <v>244</v>
      </c>
      <c r="D688" s="151" t="s">
        <v>246</v>
      </c>
      <c r="E688" s="152" t="s">
        <v>247</v>
      </c>
      <c r="F688" s="152" t="s">
        <v>248</v>
      </c>
      <c r="G688" s="152" t="s">
        <v>249</v>
      </c>
      <c r="H688" s="152" t="s">
        <v>250</v>
      </c>
      <c r="I688" s="152" t="s">
        <v>251</v>
      </c>
      <c r="J688" s="152" t="s">
        <v>252</v>
      </c>
      <c r="K688" s="152" t="s">
        <v>253</v>
      </c>
      <c r="L688" s="152" t="s">
        <v>254</v>
      </c>
      <c r="M688" s="152" t="s">
        <v>255</v>
      </c>
      <c r="N688" s="152" t="s">
        <v>256</v>
      </c>
      <c r="O688" s="152" t="s">
        <v>257</v>
      </c>
      <c r="P688" s="152" t="s">
        <v>258</v>
      </c>
      <c r="Q688" s="152" t="s">
        <v>259</v>
      </c>
      <c r="R688" s="152" t="s">
        <v>260</v>
      </c>
      <c r="S688" s="152" t="s">
        <v>262</v>
      </c>
      <c r="T688" s="152" t="s">
        <v>263</v>
      </c>
      <c r="U688" s="152" t="s">
        <v>264</v>
      </c>
      <c r="V688" s="152" t="s">
        <v>265</v>
      </c>
      <c r="W688" s="152" t="s">
        <v>288</v>
      </c>
      <c r="X688" s="152" t="s">
        <v>266</v>
      </c>
      <c r="Y688" s="152" t="s">
        <v>267</v>
      </c>
      <c r="Z688" s="152" t="s">
        <v>268</v>
      </c>
      <c r="AA688" s="152" t="s">
        <v>269</v>
      </c>
      <c r="AB688" s="152" t="s">
        <v>270</v>
      </c>
      <c r="AC688" s="152" t="s">
        <v>271</v>
      </c>
      <c r="AD688" s="152" t="s">
        <v>272</v>
      </c>
      <c r="AE688" s="152" t="s">
        <v>273</v>
      </c>
      <c r="AF688" s="152" t="s">
        <v>274</v>
      </c>
      <c r="AG688" s="15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 t="s">
        <v>3</v>
      </c>
    </row>
    <row r="689" spans="1:65">
      <c r="A689" s="30"/>
      <c r="B689" s="19"/>
      <c r="C689" s="9"/>
      <c r="D689" s="10" t="s">
        <v>312</v>
      </c>
      <c r="E689" s="11" t="s">
        <v>290</v>
      </c>
      <c r="F689" s="11" t="s">
        <v>290</v>
      </c>
      <c r="G689" s="11" t="s">
        <v>312</v>
      </c>
      <c r="H689" s="11" t="s">
        <v>313</v>
      </c>
      <c r="I689" s="11" t="s">
        <v>290</v>
      </c>
      <c r="J689" s="11" t="s">
        <v>290</v>
      </c>
      <c r="K689" s="11" t="s">
        <v>312</v>
      </c>
      <c r="L689" s="11" t="s">
        <v>313</v>
      </c>
      <c r="M689" s="11" t="s">
        <v>320</v>
      </c>
      <c r="N689" s="11" t="s">
        <v>312</v>
      </c>
      <c r="O689" s="11" t="s">
        <v>313</v>
      </c>
      <c r="P689" s="11" t="s">
        <v>290</v>
      </c>
      <c r="Q689" s="11" t="s">
        <v>312</v>
      </c>
      <c r="R689" s="11" t="s">
        <v>313</v>
      </c>
      <c r="S689" s="11" t="s">
        <v>290</v>
      </c>
      <c r="T689" s="11" t="s">
        <v>290</v>
      </c>
      <c r="U689" s="11" t="s">
        <v>290</v>
      </c>
      <c r="V689" s="11" t="s">
        <v>290</v>
      </c>
      <c r="W689" s="11" t="s">
        <v>290</v>
      </c>
      <c r="X689" s="11" t="s">
        <v>290</v>
      </c>
      <c r="Y689" s="11" t="s">
        <v>312</v>
      </c>
      <c r="Z689" s="11" t="s">
        <v>312</v>
      </c>
      <c r="AA689" s="11" t="s">
        <v>290</v>
      </c>
      <c r="AB689" s="11" t="s">
        <v>312</v>
      </c>
      <c r="AC689" s="11" t="s">
        <v>312</v>
      </c>
      <c r="AD689" s="11" t="s">
        <v>290</v>
      </c>
      <c r="AE689" s="11" t="s">
        <v>290</v>
      </c>
      <c r="AF689" s="11" t="s">
        <v>312</v>
      </c>
      <c r="AG689" s="15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>
        <v>0</v>
      </c>
    </row>
    <row r="690" spans="1:65">
      <c r="A690" s="30"/>
      <c r="B690" s="19"/>
      <c r="C690" s="9"/>
      <c r="D690" s="26" t="s">
        <v>314</v>
      </c>
      <c r="E690" s="26" t="s">
        <v>125</v>
      </c>
      <c r="F690" s="26" t="s">
        <v>315</v>
      </c>
      <c r="G690" s="26" t="s">
        <v>315</v>
      </c>
      <c r="H690" s="26" t="s">
        <v>314</v>
      </c>
      <c r="I690" s="26" t="s">
        <v>314</v>
      </c>
      <c r="J690" s="26" t="s">
        <v>316</v>
      </c>
      <c r="K690" s="26" t="s">
        <v>317</v>
      </c>
      <c r="L690" s="26" t="s">
        <v>316</v>
      </c>
      <c r="M690" s="26" t="s">
        <v>321</v>
      </c>
      <c r="N690" s="26" t="s">
        <v>317</v>
      </c>
      <c r="O690" s="26" t="s">
        <v>316</v>
      </c>
      <c r="P690" s="26" t="s">
        <v>314</v>
      </c>
      <c r="Q690" s="26" t="s">
        <v>314</v>
      </c>
      <c r="R690" s="26" t="s">
        <v>316</v>
      </c>
      <c r="S690" s="26" t="s">
        <v>314</v>
      </c>
      <c r="T690" s="26" t="s">
        <v>314</v>
      </c>
      <c r="U690" s="26" t="s">
        <v>314</v>
      </c>
      <c r="V690" s="26" t="s">
        <v>314</v>
      </c>
      <c r="W690" s="26" t="s">
        <v>314</v>
      </c>
      <c r="X690" s="26" t="s">
        <v>318</v>
      </c>
      <c r="Y690" s="26" t="s">
        <v>316</v>
      </c>
      <c r="Z690" s="26" t="s">
        <v>316</v>
      </c>
      <c r="AA690" s="26" t="s">
        <v>280</v>
      </c>
      <c r="AB690" s="26" t="s">
        <v>315</v>
      </c>
      <c r="AC690" s="26" t="s">
        <v>314</v>
      </c>
      <c r="AD690" s="26" t="s">
        <v>314</v>
      </c>
      <c r="AE690" s="26" t="s">
        <v>279</v>
      </c>
      <c r="AF690" s="26" t="s">
        <v>316</v>
      </c>
      <c r="AG690" s="15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8">
        <v>1</v>
      </c>
      <c r="C691" s="14">
        <v>1</v>
      </c>
      <c r="D691" s="220">
        <v>108</v>
      </c>
      <c r="E691" s="220">
        <v>114.8</v>
      </c>
      <c r="F691" s="220">
        <v>105.19239663122566</v>
      </c>
      <c r="G691" s="220">
        <v>97</v>
      </c>
      <c r="H691" s="220">
        <v>109</v>
      </c>
      <c r="I691" s="220">
        <v>105</v>
      </c>
      <c r="J691" s="220">
        <v>116</v>
      </c>
      <c r="K691" s="220">
        <v>114</v>
      </c>
      <c r="L691" s="220">
        <v>110.9</v>
      </c>
      <c r="M691" s="221">
        <v>112</v>
      </c>
      <c r="N691" s="220">
        <v>114.26244083852731</v>
      </c>
      <c r="O691" s="220">
        <v>108</v>
      </c>
      <c r="P691" s="220">
        <v>112.13</v>
      </c>
      <c r="Q691" s="220">
        <v>117</v>
      </c>
      <c r="R691" s="220">
        <v>122.69549999999998</v>
      </c>
      <c r="S691" s="220">
        <v>109.5</v>
      </c>
      <c r="T691" s="220">
        <v>108.5</v>
      </c>
      <c r="U691" s="220">
        <v>108.5</v>
      </c>
      <c r="V691" s="220">
        <v>114</v>
      </c>
      <c r="W691" s="220">
        <v>108</v>
      </c>
      <c r="X691" s="220">
        <v>99</v>
      </c>
      <c r="Y691" s="220">
        <v>113.9</v>
      </c>
      <c r="Z691" s="220">
        <v>105.9</v>
      </c>
      <c r="AA691" s="220">
        <v>105.02</v>
      </c>
      <c r="AB691" s="220">
        <v>121</v>
      </c>
      <c r="AC691" s="220">
        <v>104</v>
      </c>
      <c r="AD691" s="220">
        <v>109.8</v>
      </c>
      <c r="AE691" s="220">
        <v>125</v>
      </c>
      <c r="AF691" s="220">
        <v>102.21</v>
      </c>
      <c r="AG691" s="223"/>
      <c r="AH691" s="224"/>
      <c r="AI691" s="224"/>
      <c r="AJ691" s="224"/>
      <c r="AK691" s="224"/>
      <c r="AL691" s="224"/>
      <c r="AM691" s="224"/>
      <c r="AN691" s="224"/>
      <c r="AO691" s="224"/>
      <c r="AP691" s="224"/>
      <c r="AQ691" s="224"/>
      <c r="AR691" s="224"/>
      <c r="AS691" s="224"/>
      <c r="AT691" s="224"/>
      <c r="AU691" s="224"/>
      <c r="AV691" s="224"/>
      <c r="AW691" s="224"/>
      <c r="AX691" s="224"/>
      <c r="AY691" s="224"/>
      <c r="AZ691" s="224"/>
      <c r="BA691" s="224"/>
      <c r="BB691" s="224"/>
      <c r="BC691" s="224"/>
      <c r="BD691" s="224"/>
      <c r="BE691" s="224"/>
      <c r="BF691" s="224"/>
      <c r="BG691" s="224"/>
      <c r="BH691" s="224"/>
      <c r="BI691" s="224"/>
      <c r="BJ691" s="224"/>
      <c r="BK691" s="224"/>
      <c r="BL691" s="224"/>
      <c r="BM691" s="225">
        <v>1</v>
      </c>
    </row>
    <row r="692" spans="1:65">
      <c r="A692" s="30"/>
      <c r="B692" s="19">
        <v>1</v>
      </c>
      <c r="C692" s="9">
        <v>2</v>
      </c>
      <c r="D692" s="226">
        <v>108</v>
      </c>
      <c r="E692" s="226">
        <v>114</v>
      </c>
      <c r="F692" s="226">
        <v>108.93182353655682</v>
      </c>
      <c r="G692" s="226">
        <v>93</v>
      </c>
      <c r="H692" s="226">
        <v>111</v>
      </c>
      <c r="I692" s="226">
        <v>108</v>
      </c>
      <c r="J692" s="226">
        <v>117</v>
      </c>
      <c r="K692" s="226">
        <v>115</v>
      </c>
      <c r="L692" s="226">
        <v>118.8</v>
      </c>
      <c r="M692" s="226">
        <v>98</v>
      </c>
      <c r="N692" s="226">
        <v>111.78833492157173</v>
      </c>
      <c r="O692" s="226">
        <v>110</v>
      </c>
      <c r="P692" s="226">
        <v>105.45</v>
      </c>
      <c r="Q692" s="226">
        <v>118</v>
      </c>
      <c r="R692" s="226">
        <v>119.55599999999998</v>
      </c>
      <c r="S692" s="238">
        <v>115.5</v>
      </c>
      <c r="T692" s="226">
        <v>109.5</v>
      </c>
      <c r="U692" s="226">
        <v>110</v>
      </c>
      <c r="V692" s="226">
        <v>111</v>
      </c>
      <c r="W692" s="226">
        <v>108</v>
      </c>
      <c r="X692" s="226">
        <v>100</v>
      </c>
      <c r="Y692" s="226">
        <v>115</v>
      </c>
      <c r="Z692" s="226">
        <v>104.3</v>
      </c>
      <c r="AA692" s="226">
        <v>108.25</v>
      </c>
      <c r="AB692" s="226">
        <v>118</v>
      </c>
      <c r="AC692" s="226">
        <v>105</v>
      </c>
      <c r="AD692" s="226">
        <v>110.6</v>
      </c>
      <c r="AE692" s="226">
        <v>119</v>
      </c>
      <c r="AF692" s="226">
        <v>102.7</v>
      </c>
      <c r="AG692" s="223"/>
      <c r="AH692" s="224"/>
      <c r="AI692" s="224"/>
      <c r="AJ692" s="224"/>
      <c r="AK692" s="224"/>
      <c r="AL692" s="224"/>
      <c r="AM692" s="224"/>
      <c r="AN692" s="224"/>
      <c r="AO692" s="224"/>
      <c r="AP692" s="224"/>
      <c r="AQ692" s="224"/>
      <c r="AR692" s="224"/>
      <c r="AS692" s="224"/>
      <c r="AT692" s="224"/>
      <c r="AU692" s="224"/>
      <c r="AV692" s="224"/>
      <c r="AW692" s="224"/>
      <c r="AX692" s="224"/>
      <c r="AY692" s="224"/>
      <c r="AZ692" s="224"/>
      <c r="BA692" s="224"/>
      <c r="BB692" s="224"/>
      <c r="BC692" s="224"/>
      <c r="BD692" s="224"/>
      <c r="BE692" s="224"/>
      <c r="BF692" s="224"/>
      <c r="BG692" s="224"/>
      <c r="BH692" s="224"/>
      <c r="BI692" s="224"/>
      <c r="BJ692" s="224"/>
      <c r="BK692" s="224"/>
      <c r="BL692" s="224"/>
      <c r="BM692" s="225">
        <v>22</v>
      </c>
    </row>
    <row r="693" spans="1:65">
      <c r="A693" s="30"/>
      <c r="B693" s="19">
        <v>1</v>
      </c>
      <c r="C693" s="9">
        <v>3</v>
      </c>
      <c r="D693" s="226">
        <v>108</v>
      </c>
      <c r="E693" s="226">
        <v>115.1</v>
      </c>
      <c r="F693" s="226">
        <v>107.85171732036743</v>
      </c>
      <c r="G693" s="226">
        <v>94</v>
      </c>
      <c r="H693" s="226">
        <v>117</v>
      </c>
      <c r="I693" s="226">
        <v>106</v>
      </c>
      <c r="J693" s="226">
        <v>118</v>
      </c>
      <c r="K693" s="226">
        <v>115</v>
      </c>
      <c r="L693" s="226">
        <v>114.5</v>
      </c>
      <c r="M693" s="226">
        <v>101</v>
      </c>
      <c r="N693" s="226">
        <v>114.58288280939878</v>
      </c>
      <c r="O693" s="226">
        <v>108</v>
      </c>
      <c r="P693" s="226">
        <v>102.64</v>
      </c>
      <c r="Q693" s="226">
        <v>121</v>
      </c>
      <c r="R693" s="226">
        <v>120.63699999999999</v>
      </c>
      <c r="S693" s="226">
        <v>109.5</v>
      </c>
      <c r="T693" s="226">
        <v>116.5</v>
      </c>
      <c r="U693" s="226">
        <v>110</v>
      </c>
      <c r="V693" s="226">
        <v>112.5</v>
      </c>
      <c r="W693" s="226">
        <v>108.5</v>
      </c>
      <c r="X693" s="226">
        <v>97</v>
      </c>
      <c r="Y693" s="226">
        <v>112.9</v>
      </c>
      <c r="Z693" s="226">
        <v>104.8</v>
      </c>
      <c r="AA693" s="226">
        <v>104.09</v>
      </c>
      <c r="AB693" s="226">
        <v>121</v>
      </c>
      <c r="AC693" s="226">
        <v>106</v>
      </c>
      <c r="AD693" s="226">
        <v>107.4</v>
      </c>
      <c r="AE693" s="226">
        <v>123.00000000000001</v>
      </c>
      <c r="AF693" s="226">
        <v>99.7</v>
      </c>
      <c r="AG693" s="223"/>
      <c r="AH693" s="224"/>
      <c r="AI693" s="224"/>
      <c r="AJ693" s="224"/>
      <c r="AK693" s="224"/>
      <c r="AL693" s="224"/>
      <c r="AM693" s="224"/>
      <c r="AN693" s="224"/>
      <c r="AO693" s="224"/>
      <c r="AP693" s="224"/>
      <c r="AQ693" s="224"/>
      <c r="AR693" s="224"/>
      <c r="AS693" s="224"/>
      <c r="AT693" s="224"/>
      <c r="AU693" s="224"/>
      <c r="AV693" s="224"/>
      <c r="AW693" s="224"/>
      <c r="AX693" s="224"/>
      <c r="AY693" s="224"/>
      <c r="AZ693" s="224"/>
      <c r="BA693" s="224"/>
      <c r="BB693" s="224"/>
      <c r="BC693" s="224"/>
      <c r="BD693" s="224"/>
      <c r="BE693" s="224"/>
      <c r="BF693" s="224"/>
      <c r="BG693" s="224"/>
      <c r="BH693" s="224"/>
      <c r="BI693" s="224"/>
      <c r="BJ693" s="224"/>
      <c r="BK693" s="224"/>
      <c r="BL693" s="224"/>
      <c r="BM693" s="225">
        <v>16</v>
      </c>
    </row>
    <row r="694" spans="1:65">
      <c r="A694" s="30"/>
      <c r="B694" s="19">
        <v>1</v>
      </c>
      <c r="C694" s="9">
        <v>4</v>
      </c>
      <c r="D694" s="226">
        <v>108</v>
      </c>
      <c r="E694" s="226">
        <v>114.7</v>
      </c>
      <c r="F694" s="226">
        <v>109.68892024006892</v>
      </c>
      <c r="G694" s="226">
        <v>97</v>
      </c>
      <c r="H694" s="226">
        <v>110</v>
      </c>
      <c r="I694" s="226">
        <v>104</v>
      </c>
      <c r="J694" s="226">
        <v>118</v>
      </c>
      <c r="K694" s="226">
        <v>116</v>
      </c>
      <c r="L694" s="226">
        <v>115.7</v>
      </c>
      <c r="M694" s="226">
        <v>99</v>
      </c>
      <c r="N694" s="226">
        <v>111.28087629941687</v>
      </c>
      <c r="O694" s="226">
        <v>111</v>
      </c>
      <c r="P694" s="226">
        <v>106.92</v>
      </c>
      <c r="Q694" s="226">
        <v>119</v>
      </c>
      <c r="R694" s="226">
        <v>118.00349999999999</v>
      </c>
      <c r="S694" s="226">
        <v>108.5</v>
      </c>
      <c r="T694" s="226">
        <v>105</v>
      </c>
      <c r="U694" s="226">
        <v>109</v>
      </c>
      <c r="V694" s="226">
        <v>115</v>
      </c>
      <c r="W694" s="226">
        <v>107.5</v>
      </c>
      <c r="X694" s="226">
        <v>99</v>
      </c>
      <c r="Y694" s="226">
        <v>109.9</v>
      </c>
      <c r="Z694" s="226">
        <v>105.2</v>
      </c>
      <c r="AA694" s="226">
        <v>101.25</v>
      </c>
      <c r="AB694" s="226">
        <v>122</v>
      </c>
      <c r="AC694" s="226">
        <v>106</v>
      </c>
      <c r="AD694" s="226">
        <v>105.4</v>
      </c>
      <c r="AE694" s="226">
        <v>122</v>
      </c>
      <c r="AF694" s="226">
        <v>102.19</v>
      </c>
      <c r="AG694" s="223"/>
      <c r="AH694" s="224"/>
      <c r="AI694" s="224"/>
      <c r="AJ694" s="224"/>
      <c r="AK694" s="224"/>
      <c r="AL694" s="224"/>
      <c r="AM694" s="224"/>
      <c r="AN694" s="224"/>
      <c r="AO694" s="224"/>
      <c r="AP694" s="224"/>
      <c r="AQ694" s="224"/>
      <c r="AR694" s="224"/>
      <c r="AS694" s="224"/>
      <c r="AT694" s="224"/>
      <c r="AU694" s="224"/>
      <c r="AV694" s="224"/>
      <c r="AW694" s="224"/>
      <c r="AX694" s="224"/>
      <c r="AY694" s="224"/>
      <c r="AZ694" s="224"/>
      <c r="BA694" s="224"/>
      <c r="BB694" s="224"/>
      <c r="BC694" s="224"/>
      <c r="BD694" s="224"/>
      <c r="BE694" s="224"/>
      <c r="BF694" s="224"/>
      <c r="BG694" s="224"/>
      <c r="BH694" s="224"/>
      <c r="BI694" s="224"/>
      <c r="BJ694" s="224"/>
      <c r="BK694" s="224"/>
      <c r="BL694" s="224"/>
      <c r="BM694" s="225">
        <v>109.96431942315273</v>
      </c>
    </row>
    <row r="695" spans="1:65">
      <c r="A695" s="30"/>
      <c r="B695" s="19">
        <v>1</v>
      </c>
      <c r="C695" s="9">
        <v>5</v>
      </c>
      <c r="D695" s="226">
        <v>110</v>
      </c>
      <c r="E695" s="226">
        <v>113.5</v>
      </c>
      <c r="F695" s="226">
        <v>107.86140083343044</v>
      </c>
      <c r="G695" s="226">
        <v>99</v>
      </c>
      <c r="H695" s="226">
        <v>113</v>
      </c>
      <c r="I695" s="226">
        <v>110</v>
      </c>
      <c r="J695" s="226">
        <v>119</v>
      </c>
      <c r="K695" s="226">
        <v>114</v>
      </c>
      <c r="L695" s="226">
        <v>115</v>
      </c>
      <c r="M695" s="226">
        <v>101</v>
      </c>
      <c r="N695" s="226">
        <v>113.02572428251584</v>
      </c>
      <c r="O695" s="226">
        <v>112</v>
      </c>
      <c r="P695" s="226">
        <v>102.75</v>
      </c>
      <c r="Q695" s="238">
        <v>111</v>
      </c>
      <c r="R695" s="226">
        <v>121.858</v>
      </c>
      <c r="S695" s="226">
        <v>112.5</v>
      </c>
      <c r="T695" s="226">
        <v>114.5</v>
      </c>
      <c r="U695" s="226">
        <v>109</v>
      </c>
      <c r="V695" s="226">
        <v>111.5</v>
      </c>
      <c r="W695" s="226">
        <v>107</v>
      </c>
      <c r="X695" s="226">
        <v>97</v>
      </c>
      <c r="Y695" s="226">
        <v>113</v>
      </c>
      <c r="Z695" s="226">
        <v>105.1</v>
      </c>
      <c r="AA695" s="226">
        <v>98.43</v>
      </c>
      <c r="AB695" s="226">
        <v>122</v>
      </c>
      <c r="AC695" s="226">
        <v>106</v>
      </c>
      <c r="AD695" s="226">
        <v>106.1</v>
      </c>
      <c r="AE695" s="226">
        <v>127</v>
      </c>
      <c r="AF695" s="226">
        <v>101.36</v>
      </c>
      <c r="AG695" s="223"/>
      <c r="AH695" s="224"/>
      <c r="AI695" s="224"/>
      <c r="AJ695" s="224"/>
      <c r="AK695" s="224"/>
      <c r="AL695" s="224"/>
      <c r="AM695" s="224"/>
      <c r="AN695" s="224"/>
      <c r="AO695" s="224"/>
      <c r="AP695" s="224"/>
      <c r="AQ695" s="224"/>
      <c r="AR695" s="224"/>
      <c r="AS695" s="224"/>
      <c r="AT695" s="224"/>
      <c r="AU695" s="224"/>
      <c r="AV695" s="224"/>
      <c r="AW695" s="224"/>
      <c r="AX695" s="224"/>
      <c r="AY695" s="224"/>
      <c r="AZ695" s="224"/>
      <c r="BA695" s="224"/>
      <c r="BB695" s="224"/>
      <c r="BC695" s="224"/>
      <c r="BD695" s="224"/>
      <c r="BE695" s="224"/>
      <c r="BF695" s="224"/>
      <c r="BG695" s="224"/>
      <c r="BH695" s="224"/>
      <c r="BI695" s="224"/>
      <c r="BJ695" s="224"/>
      <c r="BK695" s="224"/>
      <c r="BL695" s="224"/>
      <c r="BM695" s="225">
        <v>102</v>
      </c>
    </row>
    <row r="696" spans="1:65">
      <c r="A696" s="30"/>
      <c r="B696" s="19">
        <v>1</v>
      </c>
      <c r="C696" s="9">
        <v>6</v>
      </c>
      <c r="D696" s="226">
        <v>109</v>
      </c>
      <c r="E696" s="226">
        <v>113</v>
      </c>
      <c r="F696" s="226">
        <v>109.3203523101638</v>
      </c>
      <c r="G696" s="226">
        <v>94</v>
      </c>
      <c r="H696" s="226">
        <v>119</v>
      </c>
      <c r="I696" s="226">
        <v>111</v>
      </c>
      <c r="J696" s="226">
        <v>115</v>
      </c>
      <c r="K696" s="226">
        <v>114</v>
      </c>
      <c r="L696" s="226">
        <v>113.8</v>
      </c>
      <c r="M696" s="226"/>
      <c r="N696" s="226">
        <v>113.95720960533124</v>
      </c>
      <c r="O696" s="226">
        <v>106</v>
      </c>
      <c r="P696" s="226">
        <v>100.22</v>
      </c>
      <c r="Q696" s="226">
        <v>118</v>
      </c>
      <c r="R696" s="226">
        <v>119.33750000000001</v>
      </c>
      <c r="S696" s="226">
        <v>108.5</v>
      </c>
      <c r="T696" s="226">
        <v>104</v>
      </c>
      <c r="U696" s="226">
        <v>108.5</v>
      </c>
      <c r="V696" s="226">
        <v>118.5</v>
      </c>
      <c r="W696" s="226">
        <v>109</v>
      </c>
      <c r="X696" s="226">
        <v>98</v>
      </c>
      <c r="Y696" s="226">
        <v>115.8</v>
      </c>
      <c r="Z696" s="226">
        <v>104.5</v>
      </c>
      <c r="AA696" s="226">
        <v>103.37</v>
      </c>
      <c r="AB696" s="226">
        <v>121</v>
      </c>
      <c r="AC696" s="226">
        <v>104</v>
      </c>
      <c r="AD696" s="226">
        <v>108.5</v>
      </c>
      <c r="AE696" s="226">
        <v>124</v>
      </c>
      <c r="AF696" s="226">
        <v>101.58</v>
      </c>
      <c r="AG696" s="223"/>
      <c r="AH696" s="224"/>
      <c r="AI696" s="224"/>
      <c r="AJ696" s="224"/>
      <c r="AK696" s="224"/>
      <c r="AL696" s="224"/>
      <c r="AM696" s="224"/>
      <c r="AN696" s="224"/>
      <c r="AO696" s="224"/>
      <c r="AP696" s="224"/>
      <c r="AQ696" s="224"/>
      <c r="AR696" s="224"/>
      <c r="AS696" s="224"/>
      <c r="AT696" s="224"/>
      <c r="AU696" s="224"/>
      <c r="AV696" s="224"/>
      <c r="AW696" s="224"/>
      <c r="AX696" s="224"/>
      <c r="AY696" s="224"/>
      <c r="AZ696" s="224"/>
      <c r="BA696" s="224"/>
      <c r="BB696" s="224"/>
      <c r="BC696" s="224"/>
      <c r="BD696" s="224"/>
      <c r="BE696" s="224"/>
      <c r="BF696" s="224"/>
      <c r="BG696" s="224"/>
      <c r="BH696" s="224"/>
      <c r="BI696" s="224"/>
      <c r="BJ696" s="224"/>
      <c r="BK696" s="224"/>
      <c r="BL696" s="224"/>
      <c r="BM696" s="228"/>
    </row>
    <row r="697" spans="1:65">
      <c r="A697" s="30"/>
      <c r="B697" s="20" t="s">
        <v>282</v>
      </c>
      <c r="C697" s="12"/>
      <c r="D697" s="229">
        <v>108.5</v>
      </c>
      <c r="E697" s="229">
        <v>114.18333333333332</v>
      </c>
      <c r="F697" s="229">
        <v>108.14110181196884</v>
      </c>
      <c r="G697" s="229">
        <v>95.666666666666671</v>
      </c>
      <c r="H697" s="229">
        <v>113.16666666666667</v>
      </c>
      <c r="I697" s="229">
        <v>107.33333333333333</v>
      </c>
      <c r="J697" s="229">
        <v>117.16666666666667</v>
      </c>
      <c r="K697" s="229">
        <v>114.66666666666667</v>
      </c>
      <c r="L697" s="229">
        <v>114.78333333333332</v>
      </c>
      <c r="M697" s="229">
        <v>102.2</v>
      </c>
      <c r="N697" s="229">
        <v>113.14957812612697</v>
      </c>
      <c r="O697" s="229">
        <v>109.16666666666667</v>
      </c>
      <c r="P697" s="229">
        <v>105.01833333333333</v>
      </c>
      <c r="Q697" s="229">
        <v>117.33333333333333</v>
      </c>
      <c r="R697" s="229">
        <v>120.34791666666666</v>
      </c>
      <c r="S697" s="229">
        <v>110.66666666666667</v>
      </c>
      <c r="T697" s="229">
        <v>109.66666666666667</v>
      </c>
      <c r="U697" s="229">
        <v>109.16666666666667</v>
      </c>
      <c r="V697" s="229">
        <v>113.75</v>
      </c>
      <c r="W697" s="229">
        <v>108</v>
      </c>
      <c r="X697" s="229">
        <v>98.333333333333329</v>
      </c>
      <c r="Y697" s="229">
        <v>113.41666666666667</v>
      </c>
      <c r="Z697" s="229">
        <v>104.96666666666665</v>
      </c>
      <c r="AA697" s="229">
        <v>103.40166666666666</v>
      </c>
      <c r="AB697" s="229">
        <v>120.83333333333333</v>
      </c>
      <c r="AC697" s="229">
        <v>105.16666666666667</v>
      </c>
      <c r="AD697" s="229">
        <v>107.96666666666665</v>
      </c>
      <c r="AE697" s="229">
        <v>123.33333333333333</v>
      </c>
      <c r="AF697" s="229">
        <v>101.62333333333333</v>
      </c>
      <c r="AG697" s="223"/>
      <c r="AH697" s="224"/>
      <c r="AI697" s="224"/>
      <c r="AJ697" s="224"/>
      <c r="AK697" s="224"/>
      <c r="AL697" s="224"/>
      <c r="AM697" s="224"/>
      <c r="AN697" s="224"/>
      <c r="AO697" s="224"/>
      <c r="AP697" s="224"/>
      <c r="AQ697" s="224"/>
      <c r="AR697" s="224"/>
      <c r="AS697" s="224"/>
      <c r="AT697" s="224"/>
      <c r="AU697" s="224"/>
      <c r="AV697" s="224"/>
      <c r="AW697" s="224"/>
      <c r="AX697" s="224"/>
      <c r="AY697" s="224"/>
      <c r="AZ697" s="224"/>
      <c r="BA697" s="224"/>
      <c r="BB697" s="224"/>
      <c r="BC697" s="224"/>
      <c r="BD697" s="224"/>
      <c r="BE697" s="224"/>
      <c r="BF697" s="224"/>
      <c r="BG697" s="224"/>
      <c r="BH697" s="224"/>
      <c r="BI697" s="224"/>
      <c r="BJ697" s="224"/>
      <c r="BK697" s="224"/>
      <c r="BL697" s="224"/>
      <c r="BM697" s="228"/>
    </row>
    <row r="698" spans="1:65">
      <c r="A698" s="30"/>
      <c r="B698" s="3" t="s">
        <v>283</v>
      </c>
      <c r="C698" s="29"/>
      <c r="D698" s="226">
        <v>108</v>
      </c>
      <c r="E698" s="226">
        <v>114.35</v>
      </c>
      <c r="F698" s="226">
        <v>108.39661218499363</v>
      </c>
      <c r="G698" s="226">
        <v>95.5</v>
      </c>
      <c r="H698" s="226">
        <v>112</v>
      </c>
      <c r="I698" s="226">
        <v>107</v>
      </c>
      <c r="J698" s="226">
        <v>117.5</v>
      </c>
      <c r="K698" s="226">
        <v>114.5</v>
      </c>
      <c r="L698" s="226">
        <v>114.75</v>
      </c>
      <c r="M698" s="226">
        <v>101</v>
      </c>
      <c r="N698" s="226">
        <v>113.49146694392354</v>
      </c>
      <c r="O698" s="226">
        <v>109</v>
      </c>
      <c r="P698" s="226">
        <v>104.1</v>
      </c>
      <c r="Q698" s="226">
        <v>118</v>
      </c>
      <c r="R698" s="226">
        <v>120.09649999999999</v>
      </c>
      <c r="S698" s="226">
        <v>109.5</v>
      </c>
      <c r="T698" s="226">
        <v>109</v>
      </c>
      <c r="U698" s="226">
        <v>109</v>
      </c>
      <c r="V698" s="226">
        <v>113.25</v>
      </c>
      <c r="W698" s="226">
        <v>108</v>
      </c>
      <c r="X698" s="226">
        <v>98.5</v>
      </c>
      <c r="Y698" s="226">
        <v>113.45</v>
      </c>
      <c r="Z698" s="226">
        <v>104.94999999999999</v>
      </c>
      <c r="AA698" s="226">
        <v>103.73</v>
      </c>
      <c r="AB698" s="226">
        <v>121</v>
      </c>
      <c r="AC698" s="226">
        <v>105.5</v>
      </c>
      <c r="AD698" s="226">
        <v>107.95</v>
      </c>
      <c r="AE698" s="226">
        <v>123.5</v>
      </c>
      <c r="AF698" s="226">
        <v>101.88499999999999</v>
      </c>
      <c r="AG698" s="223"/>
      <c r="AH698" s="224"/>
      <c r="AI698" s="224"/>
      <c r="AJ698" s="224"/>
      <c r="AK698" s="224"/>
      <c r="AL698" s="224"/>
      <c r="AM698" s="224"/>
      <c r="AN698" s="224"/>
      <c r="AO698" s="224"/>
      <c r="AP698" s="224"/>
      <c r="AQ698" s="224"/>
      <c r="AR698" s="224"/>
      <c r="AS698" s="224"/>
      <c r="AT698" s="224"/>
      <c r="AU698" s="224"/>
      <c r="AV698" s="224"/>
      <c r="AW698" s="224"/>
      <c r="AX698" s="224"/>
      <c r="AY698" s="224"/>
      <c r="AZ698" s="224"/>
      <c r="BA698" s="224"/>
      <c r="BB698" s="224"/>
      <c r="BC698" s="224"/>
      <c r="BD698" s="224"/>
      <c r="BE698" s="224"/>
      <c r="BF698" s="224"/>
      <c r="BG698" s="224"/>
      <c r="BH698" s="224"/>
      <c r="BI698" s="224"/>
      <c r="BJ698" s="224"/>
      <c r="BK698" s="224"/>
      <c r="BL698" s="224"/>
      <c r="BM698" s="228"/>
    </row>
    <row r="699" spans="1:65">
      <c r="A699" s="30"/>
      <c r="B699" s="3" t="s">
        <v>284</v>
      </c>
      <c r="C699" s="29"/>
      <c r="D699" s="226">
        <v>0.83666002653407556</v>
      </c>
      <c r="E699" s="226">
        <v>0.82320511822185871</v>
      </c>
      <c r="F699" s="226">
        <v>1.6290152076583611</v>
      </c>
      <c r="G699" s="226">
        <v>2.3380903889000244</v>
      </c>
      <c r="H699" s="226">
        <v>4.0207793606049389</v>
      </c>
      <c r="I699" s="226">
        <v>2.8047578623950171</v>
      </c>
      <c r="J699" s="226">
        <v>1.4719601443879746</v>
      </c>
      <c r="K699" s="226">
        <v>0.81649658092772603</v>
      </c>
      <c r="L699" s="226">
        <v>2.5748139091333675</v>
      </c>
      <c r="M699" s="226">
        <v>5.6302753041036997</v>
      </c>
      <c r="N699" s="226">
        <v>1.3642187281822773</v>
      </c>
      <c r="O699" s="226">
        <v>2.228601953392904</v>
      </c>
      <c r="P699" s="226">
        <v>4.2001019828888273</v>
      </c>
      <c r="Q699" s="226">
        <v>3.3862466931200785</v>
      </c>
      <c r="R699" s="226">
        <v>1.7331723346703478</v>
      </c>
      <c r="S699" s="226">
        <v>2.7868739954771304</v>
      </c>
      <c r="T699" s="226">
        <v>5.00666222813829</v>
      </c>
      <c r="U699" s="226">
        <v>0.68313005106397318</v>
      </c>
      <c r="V699" s="226">
        <v>2.7703790354390136</v>
      </c>
      <c r="W699" s="226">
        <v>0.70710678118654757</v>
      </c>
      <c r="X699" s="226">
        <v>1.2110601416389968</v>
      </c>
      <c r="Y699" s="226">
        <v>2.0605015570648462</v>
      </c>
      <c r="Z699" s="226">
        <v>0.57154760664941084</v>
      </c>
      <c r="AA699" s="226">
        <v>3.3450645235431038</v>
      </c>
      <c r="AB699" s="226">
        <v>1.4719601443879742</v>
      </c>
      <c r="AC699" s="226">
        <v>0.98319208025017513</v>
      </c>
      <c r="AD699" s="226">
        <v>2.0480885397527753</v>
      </c>
      <c r="AE699" s="226">
        <v>2.7325202042558923</v>
      </c>
      <c r="AF699" s="226">
        <v>1.0578216610878528</v>
      </c>
      <c r="AG699" s="223"/>
      <c r="AH699" s="224"/>
      <c r="AI699" s="224"/>
      <c r="AJ699" s="224"/>
      <c r="AK699" s="224"/>
      <c r="AL699" s="224"/>
      <c r="AM699" s="224"/>
      <c r="AN699" s="224"/>
      <c r="AO699" s="224"/>
      <c r="AP699" s="224"/>
      <c r="AQ699" s="224"/>
      <c r="AR699" s="224"/>
      <c r="AS699" s="224"/>
      <c r="AT699" s="224"/>
      <c r="AU699" s="224"/>
      <c r="AV699" s="224"/>
      <c r="AW699" s="224"/>
      <c r="AX699" s="224"/>
      <c r="AY699" s="224"/>
      <c r="AZ699" s="224"/>
      <c r="BA699" s="224"/>
      <c r="BB699" s="224"/>
      <c r="BC699" s="224"/>
      <c r="BD699" s="224"/>
      <c r="BE699" s="224"/>
      <c r="BF699" s="224"/>
      <c r="BG699" s="224"/>
      <c r="BH699" s="224"/>
      <c r="BI699" s="224"/>
      <c r="BJ699" s="224"/>
      <c r="BK699" s="224"/>
      <c r="BL699" s="224"/>
      <c r="BM699" s="228"/>
    </row>
    <row r="700" spans="1:65">
      <c r="A700" s="30"/>
      <c r="B700" s="3" t="s">
        <v>87</v>
      </c>
      <c r="C700" s="29"/>
      <c r="D700" s="13">
        <v>7.7111523182864109E-3</v>
      </c>
      <c r="E700" s="13">
        <v>7.209503297812221E-3</v>
      </c>
      <c r="F700" s="13">
        <v>1.5063793325231915E-2</v>
      </c>
      <c r="G700" s="13">
        <v>2.4439969221951473E-2</v>
      </c>
      <c r="H700" s="13">
        <v>3.5529714526700493E-2</v>
      </c>
      <c r="I700" s="13">
        <v>2.6131284432251715E-2</v>
      </c>
      <c r="J700" s="13">
        <v>1.2562959980551703E-2</v>
      </c>
      <c r="K700" s="13">
        <v>7.1206097173929592E-3</v>
      </c>
      <c r="L700" s="13">
        <v>2.2431949259184271E-2</v>
      </c>
      <c r="M700" s="13">
        <v>5.5090756400231894E-2</v>
      </c>
      <c r="N700" s="13">
        <v>1.2056772555188788E-2</v>
      </c>
      <c r="O700" s="13">
        <v>2.0414674382225075E-2</v>
      </c>
      <c r="P700" s="13">
        <v>3.9993988188305157E-2</v>
      </c>
      <c r="Q700" s="13">
        <v>2.8860057043637033E-2</v>
      </c>
      <c r="R700" s="13">
        <v>1.4401348878109769E-2</v>
      </c>
      <c r="S700" s="13">
        <v>2.5182596344672865E-2</v>
      </c>
      <c r="T700" s="13">
        <v>4.565345496782635E-2</v>
      </c>
      <c r="U700" s="13">
        <v>6.2576798570745636E-3</v>
      </c>
      <c r="V700" s="13">
        <v>2.4354980531331987E-2</v>
      </c>
      <c r="W700" s="13">
        <v>6.5472850109865519E-3</v>
      </c>
      <c r="X700" s="13">
        <v>1.2315865847176239E-2</v>
      </c>
      <c r="Y700" s="13">
        <v>1.8167537608213193E-2</v>
      </c>
      <c r="Z700" s="13">
        <v>5.4450391233668866E-3</v>
      </c>
      <c r="AA700" s="13">
        <v>3.23501992895966E-2</v>
      </c>
      <c r="AB700" s="13">
        <v>1.2181739125969442E-2</v>
      </c>
      <c r="AC700" s="13">
        <v>9.3488945824105399E-3</v>
      </c>
      <c r="AD700" s="13">
        <v>1.8969637601909003E-2</v>
      </c>
      <c r="AE700" s="13">
        <v>2.2155569223696426E-2</v>
      </c>
      <c r="AF700" s="13">
        <v>1.0409239949039126E-2</v>
      </c>
      <c r="AG700" s="15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6"/>
    </row>
    <row r="701" spans="1:65">
      <c r="A701" s="30"/>
      <c r="B701" s="3" t="s">
        <v>285</v>
      </c>
      <c r="C701" s="29"/>
      <c r="D701" s="13">
        <v>-1.3316314153847486E-2</v>
      </c>
      <c r="E701" s="13">
        <v>3.8367117009522334E-2</v>
      </c>
      <c r="F701" s="13">
        <v>-1.6580083619378239E-2</v>
      </c>
      <c r="G701" s="13">
        <v>-0.13002083613565041</v>
      </c>
      <c r="H701" s="13">
        <v>2.9121693839535556E-2</v>
      </c>
      <c r="I701" s="13">
        <v>-2.3925816152193247E-2</v>
      </c>
      <c r="J701" s="13">
        <v>6.5497129262435116E-2</v>
      </c>
      <c r="K701" s="13">
        <v>4.2762482123122947E-2</v>
      </c>
      <c r="L701" s="13">
        <v>4.3823432322957157E-2</v>
      </c>
      <c r="M701" s="13">
        <v>-7.0607624944914349E-2</v>
      </c>
      <c r="N701" s="13">
        <v>2.8966293063817039E-2</v>
      </c>
      <c r="O701" s="13">
        <v>-7.253741583364115E-3</v>
      </c>
      <c r="P701" s="13">
        <v>-4.4978099403196303E-2</v>
      </c>
      <c r="Q701" s="13">
        <v>6.7012772405055765E-2</v>
      </c>
      <c r="R701" s="13">
        <v>9.4426967747209822E-2</v>
      </c>
      <c r="S701" s="13">
        <v>6.3870467002231646E-3</v>
      </c>
      <c r="T701" s="13">
        <v>-2.7068121555017255E-3</v>
      </c>
      <c r="U701" s="13">
        <v>-7.253741583364115E-3</v>
      </c>
      <c r="V701" s="13">
        <v>3.4426444838708381E-2</v>
      </c>
      <c r="W701" s="13">
        <v>-1.7863243581709876E-2</v>
      </c>
      <c r="X701" s="13">
        <v>-0.10577054585371737</v>
      </c>
      <c r="Y701" s="13">
        <v>3.139515855346664E-2</v>
      </c>
      <c r="Z701" s="13">
        <v>-4.5447948777408875E-2</v>
      </c>
      <c r="AA701" s="13">
        <v>-5.9679837886618348E-2</v>
      </c>
      <c r="AB701" s="13">
        <v>9.8841278400093158E-2</v>
      </c>
      <c r="AC701" s="13">
        <v>-4.3629177006263786E-2</v>
      </c>
      <c r="AD701" s="13">
        <v>-1.8166372210234205E-2</v>
      </c>
      <c r="AE701" s="13">
        <v>0.12157592553940533</v>
      </c>
      <c r="AF701" s="13">
        <v>-7.5851750218382419E-2</v>
      </c>
      <c r="AG701" s="15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6"/>
    </row>
    <row r="702" spans="1:65">
      <c r="A702" s="30"/>
      <c r="B702" s="46" t="s">
        <v>286</v>
      </c>
      <c r="C702" s="47"/>
      <c r="D702" s="45">
        <v>0.11</v>
      </c>
      <c r="E702" s="45">
        <v>0.8</v>
      </c>
      <c r="F702" s="45">
        <v>0.16</v>
      </c>
      <c r="G702" s="45">
        <v>2.14</v>
      </c>
      <c r="H702" s="45">
        <v>0.63</v>
      </c>
      <c r="I702" s="45">
        <v>0.28999999999999998</v>
      </c>
      <c r="J702" s="45">
        <v>1.27</v>
      </c>
      <c r="K702" s="45">
        <v>0.87</v>
      </c>
      <c r="L702" s="45">
        <v>0.89</v>
      </c>
      <c r="M702" s="45">
        <v>1.1100000000000001</v>
      </c>
      <c r="N702" s="45">
        <v>0.63</v>
      </c>
      <c r="O702" s="45">
        <v>0</v>
      </c>
      <c r="P702" s="45">
        <v>0.66</v>
      </c>
      <c r="Q702" s="45">
        <v>1.3</v>
      </c>
      <c r="R702" s="45">
        <v>1.77</v>
      </c>
      <c r="S702" s="45">
        <v>0.24</v>
      </c>
      <c r="T702" s="45">
        <v>0.08</v>
      </c>
      <c r="U702" s="45">
        <v>0</v>
      </c>
      <c r="V702" s="45">
        <v>0.73</v>
      </c>
      <c r="W702" s="45">
        <v>0.19</v>
      </c>
      <c r="X702" s="45">
        <v>1.72</v>
      </c>
      <c r="Y702" s="45">
        <v>0.67</v>
      </c>
      <c r="Z702" s="45">
        <v>0.67</v>
      </c>
      <c r="AA702" s="45">
        <v>0.91</v>
      </c>
      <c r="AB702" s="45">
        <v>1.85</v>
      </c>
      <c r="AC702" s="45">
        <v>0.63</v>
      </c>
      <c r="AD702" s="45">
        <v>0.19</v>
      </c>
      <c r="AE702" s="45">
        <v>2.25</v>
      </c>
      <c r="AF702" s="45">
        <v>1.2</v>
      </c>
      <c r="AG702" s="15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6"/>
    </row>
    <row r="703" spans="1:65">
      <c r="B703" s="31" t="s">
        <v>322</v>
      </c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0"/>
      <c r="AB703" s="20"/>
      <c r="AC703" s="20"/>
      <c r="AD703" s="20"/>
      <c r="AE703" s="20"/>
      <c r="AF703" s="20"/>
      <c r="BM703" s="56"/>
    </row>
    <row r="704" spans="1:65">
      <c r="BM704" s="56"/>
    </row>
    <row r="705" spans="1:65" ht="15">
      <c r="B705" s="8" t="s">
        <v>608</v>
      </c>
      <c r="BM705" s="28" t="s">
        <v>292</v>
      </c>
    </row>
    <row r="706" spans="1:65" ht="15">
      <c r="A706" s="25" t="s">
        <v>132</v>
      </c>
      <c r="B706" s="18" t="s">
        <v>119</v>
      </c>
      <c r="C706" s="15" t="s">
        <v>120</v>
      </c>
      <c r="D706" s="16" t="s">
        <v>243</v>
      </c>
      <c r="E706" s="17" t="s">
        <v>243</v>
      </c>
      <c r="F706" s="15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8">
        <v>1</v>
      </c>
    </row>
    <row r="707" spans="1:65">
      <c r="A707" s="30"/>
      <c r="B707" s="19" t="s">
        <v>244</v>
      </c>
      <c r="C707" s="9" t="s">
        <v>244</v>
      </c>
      <c r="D707" s="151" t="s">
        <v>256</v>
      </c>
      <c r="E707" s="152" t="s">
        <v>273</v>
      </c>
      <c r="F707" s="15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8" t="s">
        <v>83</v>
      </c>
    </row>
    <row r="708" spans="1:65">
      <c r="A708" s="30"/>
      <c r="B708" s="19"/>
      <c r="C708" s="9"/>
      <c r="D708" s="10" t="s">
        <v>312</v>
      </c>
      <c r="E708" s="11" t="s">
        <v>290</v>
      </c>
      <c r="F708" s="15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8">
        <v>1</v>
      </c>
    </row>
    <row r="709" spans="1:65">
      <c r="A709" s="30"/>
      <c r="B709" s="19"/>
      <c r="C709" s="9"/>
      <c r="D709" s="26" t="s">
        <v>317</v>
      </c>
      <c r="E709" s="26" t="s">
        <v>279</v>
      </c>
      <c r="F709" s="15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8">
        <v>1</v>
      </c>
    </row>
    <row r="710" spans="1:65">
      <c r="A710" s="30"/>
      <c r="B710" s="18">
        <v>1</v>
      </c>
      <c r="C710" s="14">
        <v>1</v>
      </c>
      <c r="D710" s="234" t="s">
        <v>97</v>
      </c>
      <c r="E710" s="240">
        <v>40</v>
      </c>
      <c r="F710" s="231"/>
      <c r="G710" s="232"/>
      <c r="H710" s="232"/>
      <c r="I710" s="232"/>
      <c r="J710" s="232"/>
      <c r="K710" s="232"/>
      <c r="L710" s="232"/>
      <c r="M710" s="232"/>
      <c r="N710" s="232"/>
      <c r="O710" s="232"/>
      <c r="P710" s="232"/>
      <c r="Q710" s="232"/>
      <c r="R710" s="232"/>
      <c r="S710" s="232"/>
      <c r="T710" s="232"/>
      <c r="U710" s="232"/>
      <c r="V710" s="232"/>
      <c r="W710" s="232"/>
      <c r="X710" s="232"/>
      <c r="Y710" s="232"/>
      <c r="Z710" s="232"/>
      <c r="AA710" s="232"/>
      <c r="AB710" s="232"/>
      <c r="AC710" s="232"/>
      <c r="AD710" s="232"/>
      <c r="AE710" s="232"/>
      <c r="AF710" s="232"/>
      <c r="AG710" s="232"/>
      <c r="AH710" s="232"/>
      <c r="AI710" s="232"/>
      <c r="AJ710" s="232"/>
      <c r="AK710" s="232"/>
      <c r="AL710" s="232"/>
      <c r="AM710" s="232"/>
      <c r="AN710" s="232"/>
      <c r="AO710" s="232"/>
      <c r="AP710" s="232"/>
      <c r="AQ710" s="232"/>
      <c r="AR710" s="232"/>
      <c r="AS710" s="232"/>
      <c r="AT710" s="232"/>
      <c r="AU710" s="232"/>
      <c r="AV710" s="232"/>
      <c r="AW710" s="232"/>
      <c r="AX710" s="232"/>
      <c r="AY710" s="232"/>
      <c r="AZ710" s="232"/>
      <c r="BA710" s="232"/>
      <c r="BB710" s="232"/>
      <c r="BC710" s="232"/>
      <c r="BD710" s="232"/>
      <c r="BE710" s="232"/>
      <c r="BF710" s="232"/>
      <c r="BG710" s="232"/>
      <c r="BH710" s="232"/>
      <c r="BI710" s="232"/>
      <c r="BJ710" s="232"/>
      <c r="BK710" s="232"/>
      <c r="BL710" s="232"/>
      <c r="BM710" s="235">
        <v>1</v>
      </c>
    </row>
    <row r="711" spans="1:65">
      <c r="A711" s="30"/>
      <c r="B711" s="19">
        <v>1</v>
      </c>
      <c r="C711" s="9">
        <v>2</v>
      </c>
      <c r="D711" s="236" t="s">
        <v>97</v>
      </c>
      <c r="E711" s="230">
        <v>40</v>
      </c>
      <c r="F711" s="231"/>
      <c r="G711" s="232"/>
      <c r="H711" s="232"/>
      <c r="I711" s="232"/>
      <c r="J711" s="232"/>
      <c r="K711" s="232"/>
      <c r="L711" s="232"/>
      <c r="M711" s="232"/>
      <c r="N711" s="232"/>
      <c r="O711" s="232"/>
      <c r="P711" s="232"/>
      <c r="Q711" s="232"/>
      <c r="R711" s="232"/>
      <c r="S711" s="232"/>
      <c r="T711" s="232"/>
      <c r="U711" s="232"/>
      <c r="V711" s="232"/>
      <c r="W711" s="232"/>
      <c r="X711" s="232"/>
      <c r="Y711" s="232"/>
      <c r="Z711" s="232"/>
      <c r="AA711" s="232"/>
      <c r="AB711" s="232"/>
      <c r="AC711" s="232"/>
      <c r="AD711" s="232"/>
      <c r="AE711" s="232"/>
      <c r="AF711" s="232"/>
      <c r="AG711" s="232"/>
      <c r="AH711" s="232"/>
      <c r="AI711" s="232"/>
      <c r="AJ711" s="232"/>
      <c r="AK711" s="232"/>
      <c r="AL711" s="232"/>
      <c r="AM711" s="232"/>
      <c r="AN711" s="232"/>
      <c r="AO711" s="232"/>
      <c r="AP711" s="232"/>
      <c r="AQ711" s="232"/>
      <c r="AR711" s="232"/>
      <c r="AS711" s="232"/>
      <c r="AT711" s="232"/>
      <c r="AU711" s="232"/>
      <c r="AV711" s="232"/>
      <c r="AW711" s="232"/>
      <c r="AX711" s="232"/>
      <c r="AY711" s="232"/>
      <c r="AZ711" s="232"/>
      <c r="BA711" s="232"/>
      <c r="BB711" s="232"/>
      <c r="BC711" s="232"/>
      <c r="BD711" s="232"/>
      <c r="BE711" s="232"/>
      <c r="BF711" s="232"/>
      <c r="BG711" s="232"/>
      <c r="BH711" s="232"/>
      <c r="BI711" s="232"/>
      <c r="BJ711" s="232"/>
      <c r="BK711" s="232"/>
      <c r="BL711" s="232"/>
      <c r="BM711" s="235">
        <v>6</v>
      </c>
    </row>
    <row r="712" spans="1:65">
      <c r="A712" s="30"/>
      <c r="B712" s="19">
        <v>1</v>
      </c>
      <c r="C712" s="9">
        <v>3</v>
      </c>
      <c r="D712" s="236" t="s">
        <v>97</v>
      </c>
      <c r="E712" s="230">
        <v>40</v>
      </c>
      <c r="F712" s="231"/>
      <c r="G712" s="232"/>
      <c r="H712" s="232"/>
      <c r="I712" s="232"/>
      <c r="J712" s="232"/>
      <c r="K712" s="232"/>
      <c r="L712" s="232"/>
      <c r="M712" s="232"/>
      <c r="N712" s="232"/>
      <c r="O712" s="232"/>
      <c r="P712" s="232"/>
      <c r="Q712" s="232"/>
      <c r="R712" s="232"/>
      <c r="S712" s="232"/>
      <c r="T712" s="232"/>
      <c r="U712" s="232"/>
      <c r="V712" s="232"/>
      <c r="W712" s="232"/>
      <c r="X712" s="232"/>
      <c r="Y712" s="232"/>
      <c r="Z712" s="232"/>
      <c r="AA712" s="232"/>
      <c r="AB712" s="232"/>
      <c r="AC712" s="232"/>
      <c r="AD712" s="232"/>
      <c r="AE712" s="232"/>
      <c r="AF712" s="232"/>
      <c r="AG712" s="232"/>
      <c r="AH712" s="232"/>
      <c r="AI712" s="232"/>
      <c r="AJ712" s="232"/>
      <c r="AK712" s="232"/>
      <c r="AL712" s="232"/>
      <c r="AM712" s="232"/>
      <c r="AN712" s="232"/>
      <c r="AO712" s="232"/>
      <c r="AP712" s="232"/>
      <c r="AQ712" s="232"/>
      <c r="AR712" s="232"/>
      <c r="AS712" s="232"/>
      <c r="AT712" s="232"/>
      <c r="AU712" s="232"/>
      <c r="AV712" s="232"/>
      <c r="AW712" s="232"/>
      <c r="AX712" s="232"/>
      <c r="AY712" s="232"/>
      <c r="AZ712" s="232"/>
      <c r="BA712" s="232"/>
      <c r="BB712" s="232"/>
      <c r="BC712" s="232"/>
      <c r="BD712" s="232"/>
      <c r="BE712" s="232"/>
      <c r="BF712" s="232"/>
      <c r="BG712" s="232"/>
      <c r="BH712" s="232"/>
      <c r="BI712" s="232"/>
      <c r="BJ712" s="232"/>
      <c r="BK712" s="232"/>
      <c r="BL712" s="232"/>
      <c r="BM712" s="235">
        <v>16</v>
      </c>
    </row>
    <row r="713" spans="1:65">
      <c r="A713" s="30"/>
      <c r="B713" s="19">
        <v>1</v>
      </c>
      <c r="C713" s="9">
        <v>4</v>
      </c>
      <c r="D713" s="236" t="s">
        <v>97</v>
      </c>
      <c r="E713" s="230">
        <v>40</v>
      </c>
      <c r="F713" s="231"/>
      <c r="G713" s="232"/>
      <c r="H713" s="232"/>
      <c r="I713" s="232"/>
      <c r="J713" s="232"/>
      <c r="K713" s="232"/>
      <c r="L713" s="232"/>
      <c r="M713" s="232"/>
      <c r="N713" s="232"/>
      <c r="O713" s="232"/>
      <c r="P713" s="232"/>
      <c r="Q713" s="232"/>
      <c r="R713" s="232"/>
      <c r="S713" s="232"/>
      <c r="T713" s="232"/>
      <c r="U713" s="232"/>
      <c r="V713" s="232"/>
      <c r="W713" s="232"/>
      <c r="X713" s="232"/>
      <c r="Y713" s="232"/>
      <c r="Z713" s="232"/>
      <c r="AA713" s="232"/>
      <c r="AB713" s="232"/>
      <c r="AC713" s="232"/>
      <c r="AD713" s="232"/>
      <c r="AE713" s="232"/>
      <c r="AF713" s="232"/>
      <c r="AG713" s="232"/>
      <c r="AH713" s="232"/>
      <c r="AI713" s="232"/>
      <c r="AJ713" s="232"/>
      <c r="AK713" s="232"/>
      <c r="AL713" s="232"/>
      <c r="AM713" s="232"/>
      <c r="AN713" s="232"/>
      <c r="AO713" s="232"/>
      <c r="AP713" s="232"/>
      <c r="AQ713" s="232"/>
      <c r="AR713" s="232"/>
      <c r="AS713" s="232"/>
      <c r="AT713" s="232"/>
      <c r="AU713" s="232"/>
      <c r="AV713" s="232"/>
      <c r="AW713" s="232"/>
      <c r="AX713" s="232"/>
      <c r="AY713" s="232"/>
      <c r="AZ713" s="232"/>
      <c r="BA713" s="232"/>
      <c r="BB713" s="232"/>
      <c r="BC713" s="232"/>
      <c r="BD713" s="232"/>
      <c r="BE713" s="232"/>
      <c r="BF713" s="232"/>
      <c r="BG713" s="232"/>
      <c r="BH713" s="232"/>
      <c r="BI713" s="232"/>
      <c r="BJ713" s="232"/>
      <c r="BK713" s="232"/>
      <c r="BL713" s="232"/>
      <c r="BM713" s="235">
        <v>38.3333333333333</v>
      </c>
    </row>
    <row r="714" spans="1:65">
      <c r="A714" s="30"/>
      <c r="B714" s="19">
        <v>1</v>
      </c>
      <c r="C714" s="9">
        <v>5</v>
      </c>
      <c r="D714" s="236" t="s">
        <v>97</v>
      </c>
      <c r="E714" s="230">
        <v>40</v>
      </c>
      <c r="F714" s="231"/>
      <c r="G714" s="232"/>
      <c r="H714" s="232"/>
      <c r="I714" s="232"/>
      <c r="J714" s="232"/>
      <c r="K714" s="232"/>
      <c r="L714" s="232"/>
      <c r="M714" s="232"/>
      <c r="N714" s="232"/>
      <c r="O714" s="232"/>
      <c r="P714" s="232"/>
      <c r="Q714" s="232"/>
      <c r="R714" s="232"/>
      <c r="S714" s="232"/>
      <c r="T714" s="232"/>
      <c r="U714" s="232"/>
      <c r="V714" s="232"/>
      <c r="W714" s="232"/>
      <c r="X714" s="232"/>
      <c r="Y714" s="232"/>
      <c r="Z714" s="232"/>
      <c r="AA714" s="232"/>
      <c r="AB714" s="232"/>
      <c r="AC714" s="232"/>
      <c r="AD714" s="232"/>
      <c r="AE714" s="232"/>
      <c r="AF714" s="232"/>
      <c r="AG714" s="232"/>
      <c r="AH714" s="232"/>
      <c r="AI714" s="232"/>
      <c r="AJ714" s="232"/>
      <c r="AK714" s="232"/>
      <c r="AL714" s="232"/>
      <c r="AM714" s="232"/>
      <c r="AN714" s="232"/>
      <c r="AO714" s="232"/>
      <c r="AP714" s="232"/>
      <c r="AQ714" s="232"/>
      <c r="AR714" s="232"/>
      <c r="AS714" s="232"/>
      <c r="AT714" s="232"/>
      <c r="AU714" s="232"/>
      <c r="AV714" s="232"/>
      <c r="AW714" s="232"/>
      <c r="AX714" s="232"/>
      <c r="AY714" s="232"/>
      <c r="AZ714" s="232"/>
      <c r="BA714" s="232"/>
      <c r="BB714" s="232"/>
      <c r="BC714" s="232"/>
      <c r="BD714" s="232"/>
      <c r="BE714" s="232"/>
      <c r="BF714" s="232"/>
      <c r="BG714" s="232"/>
      <c r="BH714" s="232"/>
      <c r="BI714" s="232"/>
      <c r="BJ714" s="232"/>
      <c r="BK714" s="232"/>
      <c r="BL714" s="232"/>
      <c r="BM714" s="235">
        <v>12</v>
      </c>
    </row>
    <row r="715" spans="1:65">
      <c r="A715" s="30"/>
      <c r="B715" s="19">
        <v>1</v>
      </c>
      <c r="C715" s="9">
        <v>6</v>
      </c>
      <c r="D715" s="236" t="s">
        <v>97</v>
      </c>
      <c r="E715" s="230">
        <v>29.999999999999996</v>
      </c>
      <c r="F715" s="231"/>
      <c r="G715" s="232"/>
      <c r="H715" s="232"/>
      <c r="I715" s="232"/>
      <c r="J715" s="232"/>
      <c r="K715" s="232"/>
      <c r="L715" s="232"/>
      <c r="M715" s="232"/>
      <c r="N715" s="232"/>
      <c r="O715" s="232"/>
      <c r="P715" s="232"/>
      <c r="Q715" s="232"/>
      <c r="R715" s="232"/>
      <c r="S715" s="232"/>
      <c r="T715" s="232"/>
      <c r="U715" s="232"/>
      <c r="V715" s="232"/>
      <c r="W715" s="232"/>
      <c r="X715" s="232"/>
      <c r="Y715" s="232"/>
      <c r="Z715" s="232"/>
      <c r="AA715" s="232"/>
      <c r="AB715" s="232"/>
      <c r="AC715" s="232"/>
      <c r="AD715" s="232"/>
      <c r="AE715" s="232"/>
      <c r="AF715" s="232"/>
      <c r="AG715" s="232"/>
      <c r="AH715" s="232"/>
      <c r="AI715" s="232"/>
      <c r="AJ715" s="232"/>
      <c r="AK715" s="232"/>
      <c r="AL715" s="232"/>
      <c r="AM715" s="232"/>
      <c r="AN715" s="232"/>
      <c r="AO715" s="232"/>
      <c r="AP715" s="232"/>
      <c r="AQ715" s="232"/>
      <c r="AR715" s="232"/>
      <c r="AS715" s="232"/>
      <c r="AT715" s="232"/>
      <c r="AU715" s="232"/>
      <c r="AV715" s="232"/>
      <c r="AW715" s="232"/>
      <c r="AX715" s="232"/>
      <c r="AY715" s="232"/>
      <c r="AZ715" s="232"/>
      <c r="BA715" s="232"/>
      <c r="BB715" s="232"/>
      <c r="BC715" s="232"/>
      <c r="BD715" s="232"/>
      <c r="BE715" s="232"/>
      <c r="BF715" s="232"/>
      <c r="BG715" s="232"/>
      <c r="BH715" s="232"/>
      <c r="BI715" s="232"/>
      <c r="BJ715" s="232"/>
      <c r="BK715" s="232"/>
      <c r="BL715" s="232"/>
      <c r="BM715" s="233"/>
    </row>
    <row r="716" spans="1:65">
      <c r="A716" s="30"/>
      <c r="B716" s="20" t="s">
        <v>282</v>
      </c>
      <c r="C716" s="12"/>
      <c r="D716" s="237" t="s">
        <v>825</v>
      </c>
      <c r="E716" s="237">
        <v>38.333333333333336</v>
      </c>
      <c r="F716" s="231"/>
      <c r="G716" s="232"/>
      <c r="H716" s="232"/>
      <c r="I716" s="232"/>
      <c r="J716" s="232"/>
      <c r="K716" s="232"/>
      <c r="L716" s="232"/>
      <c r="M716" s="232"/>
      <c r="N716" s="232"/>
      <c r="O716" s="232"/>
      <c r="P716" s="232"/>
      <c r="Q716" s="232"/>
      <c r="R716" s="232"/>
      <c r="S716" s="232"/>
      <c r="T716" s="232"/>
      <c r="U716" s="232"/>
      <c r="V716" s="232"/>
      <c r="W716" s="232"/>
      <c r="X716" s="232"/>
      <c r="Y716" s="232"/>
      <c r="Z716" s="232"/>
      <c r="AA716" s="232"/>
      <c r="AB716" s="232"/>
      <c r="AC716" s="232"/>
      <c r="AD716" s="232"/>
      <c r="AE716" s="232"/>
      <c r="AF716" s="232"/>
      <c r="AG716" s="232"/>
      <c r="AH716" s="232"/>
      <c r="AI716" s="232"/>
      <c r="AJ716" s="232"/>
      <c r="AK716" s="232"/>
      <c r="AL716" s="232"/>
      <c r="AM716" s="232"/>
      <c r="AN716" s="232"/>
      <c r="AO716" s="232"/>
      <c r="AP716" s="232"/>
      <c r="AQ716" s="232"/>
      <c r="AR716" s="232"/>
      <c r="AS716" s="232"/>
      <c r="AT716" s="232"/>
      <c r="AU716" s="232"/>
      <c r="AV716" s="232"/>
      <c r="AW716" s="232"/>
      <c r="AX716" s="232"/>
      <c r="AY716" s="232"/>
      <c r="AZ716" s="232"/>
      <c r="BA716" s="232"/>
      <c r="BB716" s="232"/>
      <c r="BC716" s="232"/>
      <c r="BD716" s="232"/>
      <c r="BE716" s="232"/>
      <c r="BF716" s="232"/>
      <c r="BG716" s="232"/>
      <c r="BH716" s="232"/>
      <c r="BI716" s="232"/>
      <c r="BJ716" s="232"/>
      <c r="BK716" s="232"/>
      <c r="BL716" s="232"/>
      <c r="BM716" s="233"/>
    </row>
    <row r="717" spans="1:65">
      <c r="A717" s="30"/>
      <c r="B717" s="3" t="s">
        <v>283</v>
      </c>
      <c r="C717" s="29"/>
      <c r="D717" s="230" t="s">
        <v>825</v>
      </c>
      <c r="E717" s="230">
        <v>40</v>
      </c>
      <c r="F717" s="231"/>
      <c r="G717" s="232"/>
      <c r="H717" s="232"/>
      <c r="I717" s="232"/>
      <c r="J717" s="232"/>
      <c r="K717" s="232"/>
      <c r="L717" s="232"/>
      <c r="M717" s="232"/>
      <c r="N717" s="232"/>
      <c r="O717" s="232"/>
      <c r="P717" s="232"/>
      <c r="Q717" s="232"/>
      <c r="R717" s="232"/>
      <c r="S717" s="232"/>
      <c r="T717" s="232"/>
      <c r="U717" s="232"/>
      <c r="V717" s="232"/>
      <c r="W717" s="232"/>
      <c r="X717" s="232"/>
      <c r="Y717" s="232"/>
      <c r="Z717" s="232"/>
      <c r="AA717" s="232"/>
      <c r="AB717" s="232"/>
      <c r="AC717" s="232"/>
      <c r="AD717" s="232"/>
      <c r="AE717" s="232"/>
      <c r="AF717" s="232"/>
      <c r="AG717" s="232"/>
      <c r="AH717" s="232"/>
      <c r="AI717" s="232"/>
      <c r="AJ717" s="232"/>
      <c r="AK717" s="232"/>
      <c r="AL717" s="232"/>
      <c r="AM717" s="232"/>
      <c r="AN717" s="232"/>
      <c r="AO717" s="232"/>
      <c r="AP717" s="232"/>
      <c r="AQ717" s="232"/>
      <c r="AR717" s="232"/>
      <c r="AS717" s="232"/>
      <c r="AT717" s="232"/>
      <c r="AU717" s="232"/>
      <c r="AV717" s="232"/>
      <c r="AW717" s="232"/>
      <c r="AX717" s="232"/>
      <c r="AY717" s="232"/>
      <c r="AZ717" s="232"/>
      <c r="BA717" s="232"/>
      <c r="BB717" s="232"/>
      <c r="BC717" s="232"/>
      <c r="BD717" s="232"/>
      <c r="BE717" s="232"/>
      <c r="BF717" s="232"/>
      <c r="BG717" s="232"/>
      <c r="BH717" s="232"/>
      <c r="BI717" s="232"/>
      <c r="BJ717" s="232"/>
      <c r="BK717" s="232"/>
      <c r="BL717" s="232"/>
      <c r="BM717" s="233"/>
    </row>
    <row r="718" spans="1:65">
      <c r="A718" s="30"/>
      <c r="B718" s="3" t="s">
        <v>284</v>
      </c>
      <c r="C718" s="29"/>
      <c r="D718" s="230" t="s">
        <v>825</v>
      </c>
      <c r="E718" s="230">
        <v>4.0824829046386313</v>
      </c>
      <c r="F718" s="231"/>
      <c r="G718" s="232"/>
      <c r="H718" s="232"/>
      <c r="I718" s="232"/>
      <c r="J718" s="232"/>
      <c r="K718" s="232"/>
      <c r="L718" s="232"/>
      <c r="M718" s="232"/>
      <c r="N718" s="232"/>
      <c r="O718" s="232"/>
      <c r="P718" s="232"/>
      <c r="Q718" s="232"/>
      <c r="R718" s="232"/>
      <c r="S718" s="232"/>
      <c r="T718" s="232"/>
      <c r="U718" s="232"/>
      <c r="V718" s="232"/>
      <c r="W718" s="232"/>
      <c r="X718" s="232"/>
      <c r="Y718" s="232"/>
      <c r="Z718" s="232"/>
      <c r="AA718" s="232"/>
      <c r="AB718" s="232"/>
      <c r="AC718" s="232"/>
      <c r="AD718" s="232"/>
      <c r="AE718" s="232"/>
      <c r="AF718" s="232"/>
      <c r="AG718" s="232"/>
      <c r="AH718" s="232"/>
      <c r="AI718" s="232"/>
      <c r="AJ718" s="232"/>
      <c r="AK718" s="232"/>
      <c r="AL718" s="232"/>
      <c r="AM718" s="232"/>
      <c r="AN718" s="232"/>
      <c r="AO718" s="232"/>
      <c r="AP718" s="232"/>
      <c r="AQ718" s="232"/>
      <c r="AR718" s="232"/>
      <c r="AS718" s="232"/>
      <c r="AT718" s="232"/>
      <c r="AU718" s="232"/>
      <c r="AV718" s="232"/>
      <c r="AW718" s="232"/>
      <c r="AX718" s="232"/>
      <c r="AY718" s="232"/>
      <c r="AZ718" s="232"/>
      <c r="BA718" s="232"/>
      <c r="BB718" s="232"/>
      <c r="BC718" s="232"/>
      <c r="BD718" s="232"/>
      <c r="BE718" s="232"/>
      <c r="BF718" s="232"/>
      <c r="BG718" s="232"/>
      <c r="BH718" s="232"/>
      <c r="BI718" s="232"/>
      <c r="BJ718" s="232"/>
      <c r="BK718" s="232"/>
      <c r="BL718" s="232"/>
      <c r="BM718" s="233"/>
    </row>
    <row r="719" spans="1:65">
      <c r="A719" s="30"/>
      <c r="B719" s="3" t="s">
        <v>87</v>
      </c>
      <c r="C719" s="29"/>
      <c r="D719" s="13" t="s">
        <v>825</v>
      </c>
      <c r="E719" s="13">
        <v>0.10649955403405124</v>
      </c>
      <c r="F719" s="15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6"/>
    </row>
    <row r="720" spans="1:65">
      <c r="A720" s="30"/>
      <c r="B720" s="3" t="s">
        <v>285</v>
      </c>
      <c r="C720" s="29"/>
      <c r="D720" s="13" t="s">
        <v>825</v>
      </c>
      <c r="E720" s="13">
        <v>8.8817841970012523E-16</v>
      </c>
      <c r="F720" s="15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6"/>
    </row>
    <row r="721" spans="1:65">
      <c r="A721" s="30"/>
      <c r="B721" s="46" t="s">
        <v>286</v>
      </c>
      <c r="C721" s="47"/>
      <c r="D721" s="45">
        <v>0.67</v>
      </c>
      <c r="E721" s="45">
        <v>0.67</v>
      </c>
      <c r="F721" s="15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6"/>
    </row>
    <row r="722" spans="1:65">
      <c r="B722" s="31"/>
      <c r="C722" s="20"/>
      <c r="D722" s="20"/>
      <c r="E722" s="20"/>
      <c r="BM722" s="56"/>
    </row>
    <row r="723" spans="1:65" ht="15">
      <c r="B723" s="8" t="s">
        <v>609</v>
      </c>
      <c r="BM723" s="28" t="s">
        <v>67</v>
      </c>
    </row>
    <row r="724" spans="1:65" ht="15">
      <c r="A724" s="25" t="s">
        <v>40</v>
      </c>
      <c r="B724" s="18" t="s">
        <v>119</v>
      </c>
      <c r="C724" s="15" t="s">
        <v>120</v>
      </c>
      <c r="D724" s="16" t="s">
        <v>243</v>
      </c>
      <c r="E724" s="17" t="s">
        <v>243</v>
      </c>
      <c r="F724" s="17" t="s">
        <v>243</v>
      </c>
      <c r="G724" s="17" t="s">
        <v>243</v>
      </c>
      <c r="H724" s="17" t="s">
        <v>243</v>
      </c>
      <c r="I724" s="17" t="s">
        <v>243</v>
      </c>
      <c r="J724" s="17" t="s">
        <v>243</v>
      </c>
      <c r="K724" s="17" t="s">
        <v>243</v>
      </c>
      <c r="L724" s="15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8">
        <v>1</v>
      </c>
    </row>
    <row r="725" spans="1:65">
      <c r="A725" s="30"/>
      <c r="B725" s="19" t="s">
        <v>244</v>
      </c>
      <c r="C725" s="9" t="s">
        <v>244</v>
      </c>
      <c r="D725" s="151" t="s">
        <v>247</v>
      </c>
      <c r="E725" s="152" t="s">
        <v>248</v>
      </c>
      <c r="F725" s="152" t="s">
        <v>251</v>
      </c>
      <c r="G725" s="152" t="s">
        <v>255</v>
      </c>
      <c r="H725" s="152" t="s">
        <v>259</v>
      </c>
      <c r="I725" s="152" t="s">
        <v>260</v>
      </c>
      <c r="J725" s="152" t="s">
        <v>266</v>
      </c>
      <c r="K725" s="152" t="s">
        <v>273</v>
      </c>
      <c r="L725" s="15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8" t="s">
        <v>3</v>
      </c>
    </row>
    <row r="726" spans="1:65">
      <c r="A726" s="30"/>
      <c r="B726" s="19"/>
      <c r="C726" s="9"/>
      <c r="D726" s="10" t="s">
        <v>290</v>
      </c>
      <c r="E726" s="11" t="s">
        <v>290</v>
      </c>
      <c r="F726" s="11" t="s">
        <v>290</v>
      </c>
      <c r="G726" s="11" t="s">
        <v>290</v>
      </c>
      <c r="H726" s="11" t="s">
        <v>312</v>
      </c>
      <c r="I726" s="11" t="s">
        <v>290</v>
      </c>
      <c r="J726" s="11" t="s">
        <v>290</v>
      </c>
      <c r="K726" s="11" t="s">
        <v>290</v>
      </c>
      <c r="L726" s="15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8">
        <v>2</v>
      </c>
    </row>
    <row r="727" spans="1:65">
      <c r="A727" s="30"/>
      <c r="B727" s="19"/>
      <c r="C727" s="9"/>
      <c r="D727" s="26" t="s">
        <v>125</v>
      </c>
      <c r="E727" s="26" t="s">
        <v>315</v>
      </c>
      <c r="F727" s="26" t="s">
        <v>314</v>
      </c>
      <c r="G727" s="26" t="s">
        <v>318</v>
      </c>
      <c r="H727" s="26" t="s">
        <v>314</v>
      </c>
      <c r="I727" s="26" t="s">
        <v>316</v>
      </c>
      <c r="J727" s="26" t="s">
        <v>318</v>
      </c>
      <c r="K727" s="26" t="s">
        <v>279</v>
      </c>
      <c r="L727" s="15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8">
        <v>2</v>
      </c>
    </row>
    <row r="728" spans="1:65">
      <c r="A728" s="30"/>
      <c r="B728" s="18">
        <v>1</v>
      </c>
      <c r="C728" s="14">
        <v>1</v>
      </c>
      <c r="D728" s="21">
        <v>7.548</v>
      </c>
      <c r="E728" s="21">
        <v>8.4205521722097014</v>
      </c>
      <c r="F728" s="21">
        <v>5.94</v>
      </c>
      <c r="G728" s="157">
        <v>5</v>
      </c>
      <c r="H728" s="21">
        <v>7.1</v>
      </c>
      <c r="I728" s="21">
        <v>7.8177500000000002</v>
      </c>
      <c r="J728" s="21">
        <v>7.41</v>
      </c>
      <c r="K728" s="157">
        <v>6.93</v>
      </c>
      <c r="L728" s="15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8">
        <v>1</v>
      </c>
    </row>
    <row r="729" spans="1:65">
      <c r="A729" s="30"/>
      <c r="B729" s="19">
        <v>1</v>
      </c>
      <c r="C729" s="9">
        <v>2</v>
      </c>
      <c r="D729" s="11">
        <v>7.2729999999999997</v>
      </c>
      <c r="E729" s="11">
        <v>8.2893527517404006</v>
      </c>
      <c r="F729" s="11">
        <v>6.86</v>
      </c>
      <c r="G729" s="11">
        <v>5.86</v>
      </c>
      <c r="H729" s="11">
        <v>7</v>
      </c>
      <c r="I729" s="11">
        <v>7.48475</v>
      </c>
      <c r="J729" s="11">
        <v>7.19</v>
      </c>
      <c r="K729" s="11">
        <v>8.6100000000000012</v>
      </c>
      <c r="L729" s="15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>
        <v>54</v>
      </c>
    </row>
    <row r="730" spans="1:65">
      <c r="A730" s="30"/>
      <c r="B730" s="19">
        <v>1</v>
      </c>
      <c r="C730" s="9">
        <v>3</v>
      </c>
      <c r="D730" s="11">
        <v>7.617</v>
      </c>
      <c r="E730" s="11">
        <v>8.1328409584186971</v>
      </c>
      <c r="F730" s="11">
        <v>5.49</v>
      </c>
      <c r="G730" s="11">
        <v>6.3</v>
      </c>
      <c r="H730" s="11">
        <v>7.2</v>
      </c>
      <c r="I730" s="11">
        <v>7.5662500000000001</v>
      </c>
      <c r="J730" s="11">
        <v>7</v>
      </c>
      <c r="K730" s="11">
        <v>8.06</v>
      </c>
      <c r="L730" s="15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>
        <v>16</v>
      </c>
    </row>
    <row r="731" spans="1:65">
      <c r="A731" s="30"/>
      <c r="B731" s="19">
        <v>1</v>
      </c>
      <c r="C731" s="9">
        <v>4</v>
      </c>
      <c r="D731" s="11">
        <v>7.3230000000000004</v>
      </c>
      <c r="E731" s="11">
        <v>8.1551479111887382</v>
      </c>
      <c r="F731" s="11">
        <v>5.9</v>
      </c>
      <c r="G731" s="11">
        <v>6.11</v>
      </c>
      <c r="H731" s="11">
        <v>7.3</v>
      </c>
      <c r="I731" s="11">
        <v>7.4124999999999996</v>
      </c>
      <c r="J731" s="11">
        <v>7.16</v>
      </c>
      <c r="K731" s="11">
        <v>8.51</v>
      </c>
      <c r="L731" s="15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7.2824753592450113</v>
      </c>
    </row>
    <row r="732" spans="1:65">
      <c r="A732" s="30"/>
      <c r="B732" s="19">
        <v>1</v>
      </c>
      <c r="C732" s="9">
        <v>5</v>
      </c>
      <c r="D732" s="11">
        <v>7.1749999999999998</v>
      </c>
      <c r="E732" s="11">
        <v>8.1539248946001042</v>
      </c>
      <c r="F732" s="11">
        <v>6.25</v>
      </c>
      <c r="G732" s="11">
        <v>6.23</v>
      </c>
      <c r="H732" s="11">
        <v>6.7</v>
      </c>
      <c r="I732" s="11">
        <v>7.7054999999999989</v>
      </c>
      <c r="J732" s="11">
        <v>7.33</v>
      </c>
      <c r="K732" s="11">
        <v>8.7099999999999991</v>
      </c>
      <c r="L732" s="15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103</v>
      </c>
    </row>
    <row r="733" spans="1:65">
      <c r="A733" s="30"/>
      <c r="B733" s="19">
        <v>1</v>
      </c>
      <c r="C733" s="9">
        <v>6</v>
      </c>
      <c r="D733" s="11">
        <v>7.3940000000000001</v>
      </c>
      <c r="E733" s="11">
        <v>8.2342485556028997</v>
      </c>
      <c r="F733" s="11">
        <v>6.51</v>
      </c>
      <c r="G733" s="11"/>
      <c r="H733" s="11">
        <v>7.2</v>
      </c>
      <c r="I733" s="11">
        <v>7.532</v>
      </c>
      <c r="J733" s="11">
        <v>7.25</v>
      </c>
      <c r="K733" s="11">
        <v>8.43</v>
      </c>
      <c r="L733" s="15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6"/>
    </row>
    <row r="734" spans="1:65">
      <c r="A734" s="30"/>
      <c r="B734" s="20" t="s">
        <v>282</v>
      </c>
      <c r="C734" s="12"/>
      <c r="D734" s="22">
        <v>7.3883333333333328</v>
      </c>
      <c r="E734" s="22">
        <v>8.2310112072934221</v>
      </c>
      <c r="F734" s="22">
        <v>6.1583333333333323</v>
      </c>
      <c r="G734" s="22">
        <v>5.9</v>
      </c>
      <c r="H734" s="22">
        <v>7.0833333333333348</v>
      </c>
      <c r="I734" s="22">
        <v>7.5864583333333329</v>
      </c>
      <c r="J734" s="22">
        <v>7.2233333333333336</v>
      </c>
      <c r="K734" s="22">
        <v>8.2083333333333339</v>
      </c>
      <c r="L734" s="15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6"/>
    </row>
    <row r="735" spans="1:65">
      <c r="A735" s="30"/>
      <c r="B735" s="3" t="s">
        <v>283</v>
      </c>
      <c r="C735" s="29"/>
      <c r="D735" s="11">
        <v>7.3585000000000003</v>
      </c>
      <c r="E735" s="11">
        <v>8.1946982333958189</v>
      </c>
      <c r="F735" s="11">
        <v>6.0950000000000006</v>
      </c>
      <c r="G735" s="11">
        <v>6.11</v>
      </c>
      <c r="H735" s="11">
        <v>7.15</v>
      </c>
      <c r="I735" s="11">
        <v>7.5491250000000001</v>
      </c>
      <c r="J735" s="11">
        <v>7.2200000000000006</v>
      </c>
      <c r="K735" s="11">
        <v>8.4699999999999989</v>
      </c>
      <c r="L735" s="15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6"/>
    </row>
    <row r="736" spans="1:65">
      <c r="A736" s="30"/>
      <c r="B736" s="3" t="s">
        <v>284</v>
      </c>
      <c r="C736" s="29"/>
      <c r="D736" s="23">
        <v>0.16786621657339718</v>
      </c>
      <c r="E736" s="23">
        <v>0.11015891310155004</v>
      </c>
      <c r="F736" s="23">
        <v>0.48692573013414131</v>
      </c>
      <c r="G736" s="23">
        <v>0.53023579660373743</v>
      </c>
      <c r="H736" s="23">
        <v>0.21369760566432799</v>
      </c>
      <c r="I736" s="23">
        <v>0.14943020249155342</v>
      </c>
      <c r="J736" s="23">
        <v>0.14278188493876481</v>
      </c>
      <c r="K736" s="23">
        <v>0.66472299995311335</v>
      </c>
      <c r="L736" s="15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6"/>
    </row>
    <row r="737" spans="1:65">
      <c r="A737" s="30"/>
      <c r="B737" s="3" t="s">
        <v>87</v>
      </c>
      <c r="C737" s="29"/>
      <c r="D737" s="13">
        <v>2.2720444381691476E-2</v>
      </c>
      <c r="E737" s="13">
        <v>1.3383399721766781E-2</v>
      </c>
      <c r="F737" s="13">
        <v>7.9067777558994537E-2</v>
      </c>
      <c r="G737" s="13">
        <v>8.9870474000633457E-2</v>
      </c>
      <c r="H737" s="13">
        <v>3.0169073740846299E-2</v>
      </c>
      <c r="I737" s="13">
        <v>1.9696964766152861E-2</v>
      </c>
      <c r="J737" s="13">
        <v>1.9766758413303848E-2</v>
      </c>
      <c r="K737" s="13">
        <v>8.0981482227790447E-2</v>
      </c>
      <c r="L737" s="15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6"/>
    </row>
    <row r="738" spans="1:65">
      <c r="A738" s="30"/>
      <c r="B738" s="3" t="s">
        <v>285</v>
      </c>
      <c r="C738" s="29"/>
      <c r="D738" s="13">
        <v>1.4535987952768892E-2</v>
      </c>
      <c r="E738" s="13">
        <v>0.13024909817844521</v>
      </c>
      <c r="F738" s="13">
        <v>-0.15436262677972468</v>
      </c>
      <c r="G738" s="13">
        <v>-0.18983591307177938</v>
      </c>
      <c r="H738" s="13">
        <v>-2.7345375863011778E-2</v>
      </c>
      <c r="I738" s="13">
        <v>4.1741709939659311E-2</v>
      </c>
      <c r="J738" s="13">
        <v>-8.1211432918337767E-3</v>
      </c>
      <c r="K738" s="13">
        <v>0.12713506444109801</v>
      </c>
      <c r="L738" s="15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6"/>
    </row>
    <row r="739" spans="1:65">
      <c r="A739" s="30"/>
      <c r="B739" s="46" t="s">
        <v>286</v>
      </c>
      <c r="C739" s="47"/>
      <c r="D739" s="45">
        <v>0.09</v>
      </c>
      <c r="E739" s="45">
        <v>1.05</v>
      </c>
      <c r="F739" s="45">
        <v>1.31</v>
      </c>
      <c r="G739" s="45">
        <v>1.6</v>
      </c>
      <c r="H739" s="45">
        <v>0.25</v>
      </c>
      <c r="I739" s="45">
        <v>0.32</v>
      </c>
      <c r="J739" s="45">
        <v>0.09</v>
      </c>
      <c r="K739" s="45">
        <v>1.03</v>
      </c>
      <c r="L739" s="15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6"/>
    </row>
    <row r="740" spans="1:65">
      <c r="B740" s="31"/>
      <c r="C740" s="20"/>
      <c r="D740" s="20"/>
      <c r="E740" s="20"/>
      <c r="F740" s="20"/>
      <c r="G740" s="20"/>
      <c r="H740" s="20"/>
      <c r="I740" s="20"/>
      <c r="J740" s="20"/>
      <c r="K740" s="20"/>
      <c r="BM740" s="56"/>
    </row>
    <row r="741" spans="1:65" ht="15">
      <c r="B741" s="8" t="s">
        <v>610</v>
      </c>
      <c r="BM741" s="28" t="s">
        <v>292</v>
      </c>
    </row>
    <row r="742" spans="1:65" ht="15">
      <c r="A742" s="25" t="s">
        <v>133</v>
      </c>
      <c r="B742" s="18" t="s">
        <v>119</v>
      </c>
      <c r="C742" s="15" t="s">
        <v>120</v>
      </c>
      <c r="D742" s="16" t="s">
        <v>243</v>
      </c>
      <c r="E742" s="17" t="s">
        <v>243</v>
      </c>
      <c r="F742" s="17" t="s">
        <v>243</v>
      </c>
      <c r="G742" s="15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8">
        <v>1</v>
      </c>
    </row>
    <row r="743" spans="1:65">
      <c r="A743" s="30"/>
      <c r="B743" s="19" t="s">
        <v>244</v>
      </c>
      <c r="C743" s="9" t="s">
        <v>244</v>
      </c>
      <c r="D743" s="151" t="s">
        <v>256</v>
      </c>
      <c r="E743" s="152" t="s">
        <v>272</v>
      </c>
      <c r="F743" s="152" t="s">
        <v>273</v>
      </c>
      <c r="G743" s="15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8" t="s">
        <v>83</v>
      </c>
    </row>
    <row r="744" spans="1:65">
      <c r="A744" s="30"/>
      <c r="B744" s="19"/>
      <c r="C744" s="9"/>
      <c r="D744" s="10" t="s">
        <v>312</v>
      </c>
      <c r="E744" s="11" t="s">
        <v>290</v>
      </c>
      <c r="F744" s="11" t="s">
        <v>290</v>
      </c>
      <c r="G744" s="15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8">
        <v>2</v>
      </c>
    </row>
    <row r="745" spans="1:65">
      <c r="A745" s="30"/>
      <c r="B745" s="19"/>
      <c r="C745" s="9"/>
      <c r="D745" s="26" t="s">
        <v>317</v>
      </c>
      <c r="E745" s="26" t="s">
        <v>314</v>
      </c>
      <c r="F745" s="26" t="s">
        <v>279</v>
      </c>
      <c r="G745" s="15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8">
        <v>2</v>
      </c>
    </row>
    <row r="746" spans="1:65">
      <c r="A746" s="30"/>
      <c r="B746" s="18">
        <v>1</v>
      </c>
      <c r="C746" s="14">
        <v>1</v>
      </c>
      <c r="D746" s="154" t="s">
        <v>112</v>
      </c>
      <c r="E746" s="21"/>
      <c r="F746" s="21">
        <v>10</v>
      </c>
      <c r="G746" s="15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8">
        <v>1</v>
      </c>
    </row>
    <row r="747" spans="1:65">
      <c r="A747" s="30"/>
      <c r="B747" s="19">
        <v>1</v>
      </c>
      <c r="C747" s="9">
        <v>2</v>
      </c>
      <c r="D747" s="155" t="s">
        <v>112</v>
      </c>
      <c r="E747" s="11">
        <v>1</v>
      </c>
      <c r="F747" s="11" t="s">
        <v>97</v>
      </c>
      <c r="G747" s="15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8">
        <v>7</v>
      </c>
    </row>
    <row r="748" spans="1:65">
      <c r="A748" s="30"/>
      <c r="B748" s="19">
        <v>1</v>
      </c>
      <c r="C748" s="9">
        <v>3</v>
      </c>
      <c r="D748" s="155" t="s">
        <v>112</v>
      </c>
      <c r="E748" s="11"/>
      <c r="F748" s="11" t="s">
        <v>97</v>
      </c>
      <c r="G748" s="15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>
        <v>16</v>
      </c>
    </row>
    <row r="749" spans="1:65">
      <c r="A749" s="30"/>
      <c r="B749" s="19">
        <v>1</v>
      </c>
      <c r="C749" s="9">
        <v>4</v>
      </c>
      <c r="D749" s="155" t="s">
        <v>112</v>
      </c>
      <c r="E749" s="11"/>
      <c r="F749" s="11" t="s">
        <v>97</v>
      </c>
      <c r="G749" s="15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 t="s">
        <v>112</v>
      </c>
    </row>
    <row r="750" spans="1:65">
      <c r="A750" s="30"/>
      <c r="B750" s="19">
        <v>1</v>
      </c>
      <c r="C750" s="9">
        <v>5</v>
      </c>
      <c r="D750" s="155" t="s">
        <v>112</v>
      </c>
      <c r="E750" s="11">
        <v>1</v>
      </c>
      <c r="F750" s="11" t="s">
        <v>97</v>
      </c>
      <c r="G750" s="15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13</v>
      </c>
    </row>
    <row r="751" spans="1:65">
      <c r="A751" s="30"/>
      <c r="B751" s="19">
        <v>1</v>
      </c>
      <c r="C751" s="9">
        <v>6</v>
      </c>
      <c r="D751" s="155" t="s">
        <v>112</v>
      </c>
      <c r="E751" s="11"/>
      <c r="F751" s="11" t="s">
        <v>97</v>
      </c>
      <c r="G751" s="15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6"/>
    </row>
    <row r="752" spans="1:65">
      <c r="A752" s="30"/>
      <c r="B752" s="20" t="s">
        <v>282</v>
      </c>
      <c r="C752" s="12"/>
      <c r="D752" s="22" t="s">
        <v>825</v>
      </c>
      <c r="E752" s="22">
        <v>1</v>
      </c>
      <c r="F752" s="22">
        <v>10</v>
      </c>
      <c r="G752" s="15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6"/>
    </row>
    <row r="753" spans="1:65">
      <c r="A753" s="30"/>
      <c r="B753" s="3" t="s">
        <v>283</v>
      </c>
      <c r="C753" s="29"/>
      <c r="D753" s="11" t="s">
        <v>825</v>
      </c>
      <c r="E753" s="11">
        <v>1</v>
      </c>
      <c r="F753" s="11">
        <v>10</v>
      </c>
      <c r="G753" s="15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6"/>
    </row>
    <row r="754" spans="1:65">
      <c r="A754" s="30"/>
      <c r="B754" s="3" t="s">
        <v>284</v>
      </c>
      <c r="C754" s="29"/>
      <c r="D754" s="23" t="s">
        <v>825</v>
      </c>
      <c r="E754" s="23">
        <v>0</v>
      </c>
      <c r="F754" s="23" t="s">
        <v>825</v>
      </c>
      <c r="G754" s="15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6"/>
    </row>
    <row r="755" spans="1:65">
      <c r="A755" s="30"/>
      <c r="B755" s="3" t="s">
        <v>87</v>
      </c>
      <c r="C755" s="29"/>
      <c r="D755" s="13" t="s">
        <v>825</v>
      </c>
      <c r="E755" s="13">
        <v>0</v>
      </c>
      <c r="F755" s="13" t="s">
        <v>825</v>
      </c>
      <c r="G755" s="15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6"/>
    </row>
    <row r="756" spans="1:65">
      <c r="A756" s="30"/>
      <c r="B756" s="3" t="s">
        <v>285</v>
      </c>
      <c r="C756" s="29"/>
      <c r="D756" s="13" t="s">
        <v>825</v>
      </c>
      <c r="E756" s="13" t="s">
        <v>825</v>
      </c>
      <c r="F756" s="13" t="s">
        <v>825</v>
      </c>
      <c r="G756" s="15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6"/>
    </row>
    <row r="757" spans="1:65">
      <c r="A757" s="30"/>
      <c r="B757" s="46" t="s">
        <v>286</v>
      </c>
      <c r="C757" s="47"/>
      <c r="D757" s="45">
        <v>0</v>
      </c>
      <c r="E757" s="45">
        <v>0.67</v>
      </c>
      <c r="F757" s="45">
        <v>1.5</v>
      </c>
      <c r="G757" s="15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6"/>
    </row>
    <row r="758" spans="1:65">
      <c r="B758" s="31"/>
      <c r="C758" s="20"/>
      <c r="D758" s="20"/>
      <c r="E758" s="20"/>
      <c r="F758" s="20"/>
      <c r="BM758" s="56"/>
    </row>
    <row r="759" spans="1:65" ht="15">
      <c r="B759" s="8" t="s">
        <v>611</v>
      </c>
      <c r="BM759" s="28" t="s">
        <v>67</v>
      </c>
    </row>
    <row r="760" spans="1:65" ht="15">
      <c r="A760" s="25" t="s">
        <v>43</v>
      </c>
      <c r="B760" s="18" t="s">
        <v>119</v>
      </c>
      <c r="C760" s="15" t="s">
        <v>120</v>
      </c>
      <c r="D760" s="16" t="s">
        <v>243</v>
      </c>
      <c r="E760" s="17" t="s">
        <v>243</v>
      </c>
      <c r="F760" s="17" t="s">
        <v>243</v>
      </c>
      <c r="G760" s="17" t="s">
        <v>243</v>
      </c>
      <c r="H760" s="17" t="s">
        <v>243</v>
      </c>
      <c r="I760" s="17" t="s">
        <v>243</v>
      </c>
      <c r="J760" s="17" t="s">
        <v>243</v>
      </c>
      <c r="K760" s="17" t="s">
        <v>243</v>
      </c>
      <c r="L760" s="17" t="s">
        <v>243</v>
      </c>
      <c r="M760" s="17" t="s">
        <v>243</v>
      </c>
      <c r="N760" s="17" t="s">
        <v>243</v>
      </c>
      <c r="O760" s="17" t="s">
        <v>243</v>
      </c>
      <c r="P760" s="17" t="s">
        <v>243</v>
      </c>
      <c r="Q760" s="17" t="s">
        <v>243</v>
      </c>
      <c r="R760" s="17" t="s">
        <v>243</v>
      </c>
      <c r="S760" s="17" t="s">
        <v>243</v>
      </c>
      <c r="T760" s="17" t="s">
        <v>243</v>
      </c>
      <c r="U760" s="17" t="s">
        <v>243</v>
      </c>
      <c r="V760" s="17" t="s">
        <v>243</v>
      </c>
      <c r="W760" s="17" t="s">
        <v>243</v>
      </c>
      <c r="X760" s="17" t="s">
        <v>243</v>
      </c>
      <c r="Y760" s="17" t="s">
        <v>243</v>
      </c>
      <c r="Z760" s="17" t="s">
        <v>243</v>
      </c>
      <c r="AA760" s="17" t="s">
        <v>243</v>
      </c>
      <c r="AB760" s="15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8">
        <v>1</v>
      </c>
    </row>
    <row r="761" spans="1:65">
      <c r="A761" s="30"/>
      <c r="B761" s="19" t="s">
        <v>244</v>
      </c>
      <c r="C761" s="9" t="s">
        <v>244</v>
      </c>
      <c r="D761" s="151" t="s">
        <v>246</v>
      </c>
      <c r="E761" s="152" t="s">
        <v>247</v>
      </c>
      <c r="F761" s="152" t="s">
        <v>248</v>
      </c>
      <c r="G761" s="152" t="s">
        <v>249</v>
      </c>
      <c r="H761" s="152" t="s">
        <v>250</v>
      </c>
      <c r="I761" s="152" t="s">
        <v>251</v>
      </c>
      <c r="J761" s="152" t="s">
        <v>252</v>
      </c>
      <c r="K761" s="152" t="s">
        <v>253</v>
      </c>
      <c r="L761" s="152" t="s">
        <v>254</v>
      </c>
      <c r="M761" s="152" t="s">
        <v>255</v>
      </c>
      <c r="N761" s="152" t="s">
        <v>256</v>
      </c>
      <c r="O761" s="152" t="s">
        <v>259</v>
      </c>
      <c r="P761" s="152" t="s">
        <v>262</v>
      </c>
      <c r="Q761" s="152" t="s">
        <v>263</v>
      </c>
      <c r="R761" s="152" t="s">
        <v>264</v>
      </c>
      <c r="S761" s="152" t="s">
        <v>265</v>
      </c>
      <c r="T761" s="152" t="s">
        <v>288</v>
      </c>
      <c r="U761" s="152" t="s">
        <v>266</v>
      </c>
      <c r="V761" s="152" t="s">
        <v>267</v>
      </c>
      <c r="W761" s="152" t="s">
        <v>268</v>
      </c>
      <c r="X761" s="152" t="s">
        <v>270</v>
      </c>
      <c r="Y761" s="152" t="s">
        <v>272</v>
      </c>
      <c r="Z761" s="152" t="s">
        <v>273</v>
      </c>
      <c r="AA761" s="152" t="s">
        <v>274</v>
      </c>
      <c r="AB761" s="15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8" t="s">
        <v>3</v>
      </c>
    </row>
    <row r="762" spans="1:65">
      <c r="A762" s="30"/>
      <c r="B762" s="19"/>
      <c r="C762" s="9"/>
      <c r="D762" s="10" t="s">
        <v>290</v>
      </c>
      <c r="E762" s="11" t="s">
        <v>290</v>
      </c>
      <c r="F762" s="11" t="s">
        <v>290</v>
      </c>
      <c r="G762" s="11" t="s">
        <v>290</v>
      </c>
      <c r="H762" s="11" t="s">
        <v>290</v>
      </c>
      <c r="I762" s="11" t="s">
        <v>290</v>
      </c>
      <c r="J762" s="11" t="s">
        <v>290</v>
      </c>
      <c r="K762" s="11" t="s">
        <v>312</v>
      </c>
      <c r="L762" s="11" t="s">
        <v>290</v>
      </c>
      <c r="M762" s="11" t="s">
        <v>290</v>
      </c>
      <c r="N762" s="11" t="s">
        <v>312</v>
      </c>
      <c r="O762" s="11" t="s">
        <v>312</v>
      </c>
      <c r="P762" s="11" t="s">
        <v>290</v>
      </c>
      <c r="Q762" s="11" t="s">
        <v>290</v>
      </c>
      <c r="R762" s="11" t="s">
        <v>290</v>
      </c>
      <c r="S762" s="11" t="s">
        <v>290</v>
      </c>
      <c r="T762" s="11" t="s">
        <v>290</v>
      </c>
      <c r="U762" s="11" t="s">
        <v>290</v>
      </c>
      <c r="V762" s="11" t="s">
        <v>312</v>
      </c>
      <c r="W762" s="11" t="s">
        <v>312</v>
      </c>
      <c r="X762" s="11" t="s">
        <v>312</v>
      </c>
      <c r="Y762" s="11" t="s">
        <v>290</v>
      </c>
      <c r="Z762" s="11" t="s">
        <v>290</v>
      </c>
      <c r="AA762" s="11" t="s">
        <v>312</v>
      </c>
      <c r="AB762" s="15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8">
        <v>1</v>
      </c>
    </row>
    <row r="763" spans="1:65">
      <c r="A763" s="30"/>
      <c r="B763" s="19"/>
      <c r="C763" s="9"/>
      <c r="D763" s="26" t="s">
        <v>314</v>
      </c>
      <c r="E763" s="26" t="s">
        <v>125</v>
      </c>
      <c r="F763" s="26" t="s">
        <v>315</v>
      </c>
      <c r="G763" s="26" t="s">
        <v>315</v>
      </c>
      <c r="H763" s="26" t="s">
        <v>314</v>
      </c>
      <c r="I763" s="26" t="s">
        <v>314</v>
      </c>
      <c r="J763" s="26" t="s">
        <v>316</v>
      </c>
      <c r="K763" s="26" t="s">
        <v>317</v>
      </c>
      <c r="L763" s="26" t="s">
        <v>317</v>
      </c>
      <c r="M763" s="26" t="s">
        <v>318</v>
      </c>
      <c r="N763" s="26" t="s">
        <v>317</v>
      </c>
      <c r="O763" s="26" t="s">
        <v>314</v>
      </c>
      <c r="P763" s="26" t="s">
        <v>314</v>
      </c>
      <c r="Q763" s="26" t="s">
        <v>314</v>
      </c>
      <c r="R763" s="26" t="s">
        <v>314</v>
      </c>
      <c r="S763" s="26" t="s">
        <v>314</v>
      </c>
      <c r="T763" s="26" t="s">
        <v>314</v>
      </c>
      <c r="U763" s="26" t="s">
        <v>318</v>
      </c>
      <c r="V763" s="26" t="s">
        <v>316</v>
      </c>
      <c r="W763" s="26" t="s">
        <v>316</v>
      </c>
      <c r="X763" s="26" t="s">
        <v>315</v>
      </c>
      <c r="Y763" s="26" t="s">
        <v>314</v>
      </c>
      <c r="Z763" s="26" t="s">
        <v>279</v>
      </c>
      <c r="AA763" s="26" t="s">
        <v>316</v>
      </c>
      <c r="AB763" s="15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8">
        <v>2</v>
      </c>
    </row>
    <row r="764" spans="1:65">
      <c r="A764" s="30"/>
      <c r="B764" s="18">
        <v>1</v>
      </c>
      <c r="C764" s="14">
        <v>1</v>
      </c>
      <c r="D764" s="240">
        <v>21.1</v>
      </c>
      <c r="E764" s="240">
        <v>21.48</v>
      </c>
      <c r="F764" s="240">
        <v>19.205201403156007</v>
      </c>
      <c r="G764" s="240">
        <v>19.899999999999999</v>
      </c>
      <c r="H764" s="240">
        <v>19.2</v>
      </c>
      <c r="I764" s="240">
        <v>16.399999999999999</v>
      </c>
      <c r="J764" s="240">
        <v>19.91</v>
      </c>
      <c r="K764" s="240">
        <v>24.5</v>
      </c>
      <c r="L764" s="240">
        <v>21.6</v>
      </c>
      <c r="M764" s="241">
        <v>15.1</v>
      </c>
      <c r="N764" s="240">
        <v>18.711240862182002</v>
      </c>
      <c r="O764" s="240">
        <v>19.2</v>
      </c>
      <c r="P764" s="240">
        <v>18.8</v>
      </c>
      <c r="Q764" s="240">
        <v>20.100000000000001</v>
      </c>
      <c r="R764" s="240">
        <v>19.3</v>
      </c>
      <c r="S764" s="240">
        <v>21.6</v>
      </c>
      <c r="T764" s="240">
        <v>18.7</v>
      </c>
      <c r="U764" s="240">
        <v>22.24</v>
      </c>
      <c r="V764" s="240">
        <v>20.100000000000001</v>
      </c>
      <c r="W764" s="240">
        <v>19.600000000000001</v>
      </c>
      <c r="X764" s="240">
        <v>20.5</v>
      </c>
      <c r="Y764" s="240">
        <v>19.03</v>
      </c>
      <c r="Z764" s="234">
        <v>27.7</v>
      </c>
      <c r="AA764" s="240">
        <v>19.88</v>
      </c>
      <c r="AB764" s="231"/>
      <c r="AC764" s="232"/>
      <c r="AD764" s="232"/>
      <c r="AE764" s="232"/>
      <c r="AF764" s="232"/>
      <c r="AG764" s="232"/>
      <c r="AH764" s="232"/>
      <c r="AI764" s="232"/>
      <c r="AJ764" s="232"/>
      <c r="AK764" s="232"/>
      <c r="AL764" s="232"/>
      <c r="AM764" s="232"/>
      <c r="AN764" s="232"/>
      <c r="AO764" s="232"/>
      <c r="AP764" s="232"/>
      <c r="AQ764" s="232"/>
      <c r="AR764" s="232"/>
      <c r="AS764" s="232"/>
      <c r="AT764" s="232"/>
      <c r="AU764" s="232"/>
      <c r="AV764" s="232"/>
      <c r="AW764" s="232"/>
      <c r="AX764" s="232"/>
      <c r="AY764" s="232"/>
      <c r="AZ764" s="232"/>
      <c r="BA764" s="232"/>
      <c r="BB764" s="232"/>
      <c r="BC764" s="232"/>
      <c r="BD764" s="232"/>
      <c r="BE764" s="232"/>
      <c r="BF764" s="232"/>
      <c r="BG764" s="232"/>
      <c r="BH764" s="232"/>
      <c r="BI764" s="232"/>
      <c r="BJ764" s="232"/>
      <c r="BK764" s="232"/>
      <c r="BL764" s="232"/>
      <c r="BM764" s="235">
        <v>1</v>
      </c>
    </row>
    <row r="765" spans="1:65">
      <c r="A765" s="30"/>
      <c r="B765" s="19">
        <v>1</v>
      </c>
      <c r="C765" s="9">
        <v>2</v>
      </c>
      <c r="D765" s="230">
        <v>22</v>
      </c>
      <c r="E765" s="230">
        <v>21.07</v>
      </c>
      <c r="F765" s="230">
        <v>19.609275246421419</v>
      </c>
      <c r="G765" s="230">
        <v>18.8</v>
      </c>
      <c r="H765" s="230">
        <v>18.8</v>
      </c>
      <c r="I765" s="230">
        <v>16.8</v>
      </c>
      <c r="J765" s="230">
        <v>20.48</v>
      </c>
      <c r="K765" s="230">
        <v>24.6</v>
      </c>
      <c r="L765" s="230">
        <v>21.6</v>
      </c>
      <c r="M765" s="230">
        <v>21.53</v>
      </c>
      <c r="N765" s="230">
        <v>18.342914679278536</v>
      </c>
      <c r="O765" s="230">
        <v>19.600000000000001</v>
      </c>
      <c r="P765" s="242">
        <v>20.100000000000001</v>
      </c>
      <c r="Q765" s="230">
        <v>19.2</v>
      </c>
      <c r="R765" s="230">
        <v>19.899999999999999</v>
      </c>
      <c r="S765" s="230">
        <v>20.6</v>
      </c>
      <c r="T765" s="230">
        <v>18.600000000000001</v>
      </c>
      <c r="U765" s="230">
        <v>21.82</v>
      </c>
      <c r="V765" s="230">
        <v>19.600000000000001</v>
      </c>
      <c r="W765" s="230">
        <v>20.5</v>
      </c>
      <c r="X765" s="230">
        <v>20.6</v>
      </c>
      <c r="Y765" s="230">
        <v>19.170000000000002</v>
      </c>
      <c r="Z765" s="236">
        <v>27.5</v>
      </c>
      <c r="AA765" s="230">
        <v>20.07</v>
      </c>
      <c r="AB765" s="231"/>
      <c r="AC765" s="232"/>
      <c r="AD765" s="232"/>
      <c r="AE765" s="232"/>
      <c r="AF765" s="232"/>
      <c r="AG765" s="232"/>
      <c r="AH765" s="232"/>
      <c r="AI765" s="232"/>
      <c r="AJ765" s="232"/>
      <c r="AK765" s="232"/>
      <c r="AL765" s="232"/>
      <c r="AM765" s="232"/>
      <c r="AN765" s="232"/>
      <c r="AO765" s="232"/>
      <c r="AP765" s="232"/>
      <c r="AQ765" s="232"/>
      <c r="AR765" s="232"/>
      <c r="AS765" s="232"/>
      <c r="AT765" s="232"/>
      <c r="AU765" s="232"/>
      <c r="AV765" s="232"/>
      <c r="AW765" s="232"/>
      <c r="AX765" s="232"/>
      <c r="AY765" s="232"/>
      <c r="AZ765" s="232"/>
      <c r="BA765" s="232"/>
      <c r="BB765" s="232"/>
      <c r="BC765" s="232"/>
      <c r="BD765" s="232"/>
      <c r="BE765" s="232"/>
      <c r="BF765" s="232"/>
      <c r="BG765" s="232"/>
      <c r="BH765" s="232"/>
      <c r="BI765" s="232"/>
      <c r="BJ765" s="232"/>
      <c r="BK765" s="232"/>
      <c r="BL765" s="232"/>
      <c r="BM765" s="235">
        <v>23</v>
      </c>
    </row>
    <row r="766" spans="1:65">
      <c r="A766" s="30"/>
      <c r="B766" s="19">
        <v>1</v>
      </c>
      <c r="C766" s="9">
        <v>3</v>
      </c>
      <c r="D766" s="230">
        <v>22.1</v>
      </c>
      <c r="E766" s="230">
        <v>21.38</v>
      </c>
      <c r="F766" s="230">
        <v>19.70491070885965</v>
      </c>
      <c r="G766" s="230">
        <v>19</v>
      </c>
      <c r="H766" s="230">
        <v>18.399999999999999</v>
      </c>
      <c r="I766" s="230">
        <v>15.1</v>
      </c>
      <c r="J766" s="230">
        <v>19.559999999999999</v>
      </c>
      <c r="K766" s="230">
        <v>24.3</v>
      </c>
      <c r="L766" s="242">
        <v>20.399999999999999</v>
      </c>
      <c r="M766" s="230">
        <v>21.25</v>
      </c>
      <c r="N766" s="230">
        <v>18.751185932553636</v>
      </c>
      <c r="O766" s="230">
        <v>20.2</v>
      </c>
      <c r="P766" s="230">
        <v>18.8</v>
      </c>
      <c r="Q766" s="230">
        <v>20.399999999999999</v>
      </c>
      <c r="R766" s="230">
        <v>18.8</v>
      </c>
      <c r="S766" s="230">
        <v>22</v>
      </c>
      <c r="T766" s="230">
        <v>18.399999999999999</v>
      </c>
      <c r="U766" s="230">
        <v>21.44</v>
      </c>
      <c r="V766" s="230">
        <v>19.899999999999999</v>
      </c>
      <c r="W766" s="230">
        <v>20.2</v>
      </c>
      <c r="X766" s="230">
        <v>20.7</v>
      </c>
      <c r="Y766" s="230">
        <v>18.54</v>
      </c>
      <c r="Z766" s="236">
        <v>27</v>
      </c>
      <c r="AA766" s="230">
        <v>19.7</v>
      </c>
      <c r="AB766" s="231"/>
      <c r="AC766" s="232"/>
      <c r="AD766" s="232"/>
      <c r="AE766" s="232"/>
      <c r="AF766" s="232"/>
      <c r="AG766" s="232"/>
      <c r="AH766" s="232"/>
      <c r="AI766" s="232"/>
      <c r="AJ766" s="232"/>
      <c r="AK766" s="232"/>
      <c r="AL766" s="232"/>
      <c r="AM766" s="232"/>
      <c r="AN766" s="232"/>
      <c r="AO766" s="232"/>
      <c r="AP766" s="232"/>
      <c r="AQ766" s="232"/>
      <c r="AR766" s="232"/>
      <c r="AS766" s="232"/>
      <c r="AT766" s="232"/>
      <c r="AU766" s="232"/>
      <c r="AV766" s="232"/>
      <c r="AW766" s="232"/>
      <c r="AX766" s="232"/>
      <c r="AY766" s="232"/>
      <c r="AZ766" s="232"/>
      <c r="BA766" s="232"/>
      <c r="BB766" s="232"/>
      <c r="BC766" s="232"/>
      <c r="BD766" s="232"/>
      <c r="BE766" s="232"/>
      <c r="BF766" s="232"/>
      <c r="BG766" s="232"/>
      <c r="BH766" s="232"/>
      <c r="BI766" s="232"/>
      <c r="BJ766" s="232"/>
      <c r="BK766" s="232"/>
      <c r="BL766" s="232"/>
      <c r="BM766" s="235">
        <v>16</v>
      </c>
    </row>
    <row r="767" spans="1:65">
      <c r="A767" s="30"/>
      <c r="B767" s="19">
        <v>1</v>
      </c>
      <c r="C767" s="9">
        <v>4</v>
      </c>
      <c r="D767" s="230">
        <v>21.3</v>
      </c>
      <c r="E767" s="230">
        <v>21.35</v>
      </c>
      <c r="F767" s="230">
        <v>19.697389266949088</v>
      </c>
      <c r="G767" s="230">
        <v>19.600000000000001</v>
      </c>
      <c r="H767" s="230">
        <v>18</v>
      </c>
      <c r="I767" s="230">
        <v>16</v>
      </c>
      <c r="J767" s="230">
        <v>20.12</v>
      </c>
      <c r="K767" s="230">
        <v>24</v>
      </c>
      <c r="L767" s="230">
        <v>22.1</v>
      </c>
      <c r="M767" s="230">
        <v>20.54</v>
      </c>
      <c r="N767" s="230">
        <v>18.352459515569066</v>
      </c>
      <c r="O767" s="230">
        <v>19.5</v>
      </c>
      <c r="P767" s="230">
        <v>18.600000000000001</v>
      </c>
      <c r="Q767" s="230">
        <v>18.8</v>
      </c>
      <c r="R767" s="230">
        <v>19</v>
      </c>
      <c r="S767" s="230">
        <v>21.6</v>
      </c>
      <c r="T767" s="230">
        <v>18.399999999999999</v>
      </c>
      <c r="U767" s="230">
        <v>21.49</v>
      </c>
      <c r="V767" s="230">
        <v>20.2</v>
      </c>
      <c r="W767" s="230">
        <v>19.7</v>
      </c>
      <c r="X767" s="230">
        <v>21</v>
      </c>
      <c r="Y767" s="230">
        <v>17.97</v>
      </c>
      <c r="Z767" s="236">
        <v>27.4</v>
      </c>
      <c r="AA767" s="230">
        <v>19.48</v>
      </c>
      <c r="AB767" s="231"/>
      <c r="AC767" s="232"/>
      <c r="AD767" s="232"/>
      <c r="AE767" s="232"/>
      <c r="AF767" s="232"/>
      <c r="AG767" s="232"/>
      <c r="AH767" s="232"/>
      <c r="AI767" s="232"/>
      <c r="AJ767" s="232"/>
      <c r="AK767" s="232"/>
      <c r="AL767" s="232"/>
      <c r="AM767" s="232"/>
      <c r="AN767" s="232"/>
      <c r="AO767" s="232"/>
      <c r="AP767" s="232"/>
      <c r="AQ767" s="232"/>
      <c r="AR767" s="232"/>
      <c r="AS767" s="232"/>
      <c r="AT767" s="232"/>
      <c r="AU767" s="232"/>
      <c r="AV767" s="232"/>
      <c r="AW767" s="232"/>
      <c r="AX767" s="232"/>
      <c r="AY767" s="232"/>
      <c r="AZ767" s="232"/>
      <c r="BA767" s="232"/>
      <c r="BB767" s="232"/>
      <c r="BC767" s="232"/>
      <c r="BD767" s="232"/>
      <c r="BE767" s="232"/>
      <c r="BF767" s="232"/>
      <c r="BG767" s="232"/>
      <c r="BH767" s="232"/>
      <c r="BI767" s="232"/>
      <c r="BJ767" s="232"/>
      <c r="BK767" s="232"/>
      <c r="BL767" s="232"/>
      <c r="BM767" s="235">
        <v>20.005159632929043</v>
      </c>
    </row>
    <row r="768" spans="1:65">
      <c r="A768" s="30"/>
      <c r="B768" s="19">
        <v>1</v>
      </c>
      <c r="C768" s="9">
        <v>5</v>
      </c>
      <c r="D768" s="230">
        <v>22.5</v>
      </c>
      <c r="E768" s="230">
        <v>20.81</v>
      </c>
      <c r="F768" s="230">
        <v>19.571968485997335</v>
      </c>
      <c r="G768" s="230">
        <v>20.3</v>
      </c>
      <c r="H768" s="230">
        <v>17.600000000000001</v>
      </c>
      <c r="I768" s="230">
        <v>16.7</v>
      </c>
      <c r="J768" s="230">
        <v>19.93</v>
      </c>
      <c r="K768" s="230">
        <v>24.4</v>
      </c>
      <c r="L768" s="230">
        <v>21.7</v>
      </c>
      <c r="M768" s="230">
        <v>22.02</v>
      </c>
      <c r="N768" s="230">
        <v>18.506103823397236</v>
      </c>
      <c r="O768" s="230">
        <v>18.5</v>
      </c>
      <c r="P768" s="230">
        <v>18.8</v>
      </c>
      <c r="Q768" s="230">
        <v>19.399999999999999</v>
      </c>
      <c r="R768" s="230">
        <v>18.899999999999999</v>
      </c>
      <c r="S768" s="230">
        <v>20.399999999999999</v>
      </c>
      <c r="T768" s="230">
        <v>17.7</v>
      </c>
      <c r="U768" s="230">
        <v>22.24</v>
      </c>
      <c r="V768" s="230">
        <v>19.399999999999999</v>
      </c>
      <c r="W768" s="230">
        <v>20.7</v>
      </c>
      <c r="X768" s="230">
        <v>20.5</v>
      </c>
      <c r="Y768" s="230">
        <v>18.34</v>
      </c>
      <c r="Z768" s="236">
        <v>27.9</v>
      </c>
      <c r="AA768" s="230">
        <v>19.87</v>
      </c>
      <c r="AB768" s="231"/>
      <c r="AC768" s="232"/>
      <c r="AD768" s="232"/>
      <c r="AE768" s="232"/>
      <c r="AF768" s="232"/>
      <c r="AG768" s="232"/>
      <c r="AH768" s="232"/>
      <c r="AI768" s="232"/>
      <c r="AJ768" s="232"/>
      <c r="AK768" s="232"/>
      <c r="AL768" s="232"/>
      <c r="AM768" s="232"/>
      <c r="AN768" s="232"/>
      <c r="AO768" s="232"/>
      <c r="AP768" s="232"/>
      <c r="AQ768" s="232"/>
      <c r="AR768" s="232"/>
      <c r="AS768" s="232"/>
      <c r="AT768" s="232"/>
      <c r="AU768" s="232"/>
      <c r="AV768" s="232"/>
      <c r="AW768" s="232"/>
      <c r="AX768" s="232"/>
      <c r="AY768" s="232"/>
      <c r="AZ768" s="232"/>
      <c r="BA768" s="232"/>
      <c r="BB768" s="232"/>
      <c r="BC768" s="232"/>
      <c r="BD768" s="232"/>
      <c r="BE768" s="232"/>
      <c r="BF768" s="232"/>
      <c r="BG768" s="232"/>
      <c r="BH768" s="232"/>
      <c r="BI768" s="232"/>
      <c r="BJ768" s="232"/>
      <c r="BK768" s="232"/>
      <c r="BL768" s="232"/>
      <c r="BM768" s="235">
        <v>104</v>
      </c>
    </row>
    <row r="769" spans="1:65">
      <c r="A769" s="30"/>
      <c r="B769" s="19">
        <v>1</v>
      </c>
      <c r="C769" s="9">
        <v>6</v>
      </c>
      <c r="D769" s="230">
        <v>21.3</v>
      </c>
      <c r="E769" s="230">
        <v>21.03</v>
      </c>
      <c r="F769" s="230">
        <v>19.707553075762839</v>
      </c>
      <c r="G769" s="230">
        <v>19.399999999999999</v>
      </c>
      <c r="H769" s="230">
        <v>18.2</v>
      </c>
      <c r="I769" s="230">
        <v>17.600000000000001</v>
      </c>
      <c r="J769" s="230">
        <v>20.23</v>
      </c>
      <c r="K769" s="230">
        <v>24.4</v>
      </c>
      <c r="L769" s="230">
        <v>21.8</v>
      </c>
      <c r="M769" s="230"/>
      <c r="N769" s="230">
        <v>18.611826344081337</v>
      </c>
      <c r="O769" s="230">
        <v>19.399999999999999</v>
      </c>
      <c r="P769" s="230">
        <v>18.3</v>
      </c>
      <c r="Q769" s="230">
        <v>18.399999999999999</v>
      </c>
      <c r="R769" s="230">
        <v>19.2</v>
      </c>
      <c r="S769" s="230">
        <v>21.4</v>
      </c>
      <c r="T769" s="230">
        <v>18.2</v>
      </c>
      <c r="U769" s="230">
        <v>22.42</v>
      </c>
      <c r="V769" s="230">
        <v>20.3</v>
      </c>
      <c r="W769" s="230">
        <v>19.7</v>
      </c>
      <c r="X769" s="230">
        <v>20.7</v>
      </c>
      <c r="Y769" s="230">
        <v>19.07</v>
      </c>
      <c r="Z769" s="236">
        <v>27.4</v>
      </c>
      <c r="AA769" s="230">
        <v>19.690000000000001</v>
      </c>
      <c r="AB769" s="231"/>
      <c r="AC769" s="232"/>
      <c r="AD769" s="232"/>
      <c r="AE769" s="232"/>
      <c r="AF769" s="232"/>
      <c r="AG769" s="232"/>
      <c r="AH769" s="232"/>
      <c r="AI769" s="232"/>
      <c r="AJ769" s="232"/>
      <c r="AK769" s="232"/>
      <c r="AL769" s="232"/>
      <c r="AM769" s="232"/>
      <c r="AN769" s="232"/>
      <c r="AO769" s="232"/>
      <c r="AP769" s="232"/>
      <c r="AQ769" s="232"/>
      <c r="AR769" s="232"/>
      <c r="AS769" s="232"/>
      <c r="AT769" s="232"/>
      <c r="AU769" s="232"/>
      <c r="AV769" s="232"/>
      <c r="AW769" s="232"/>
      <c r="AX769" s="232"/>
      <c r="AY769" s="232"/>
      <c r="AZ769" s="232"/>
      <c r="BA769" s="232"/>
      <c r="BB769" s="232"/>
      <c r="BC769" s="232"/>
      <c r="BD769" s="232"/>
      <c r="BE769" s="232"/>
      <c r="BF769" s="232"/>
      <c r="BG769" s="232"/>
      <c r="BH769" s="232"/>
      <c r="BI769" s="232"/>
      <c r="BJ769" s="232"/>
      <c r="BK769" s="232"/>
      <c r="BL769" s="232"/>
      <c r="BM769" s="233"/>
    </row>
    <row r="770" spans="1:65">
      <c r="A770" s="30"/>
      <c r="B770" s="20" t="s">
        <v>282</v>
      </c>
      <c r="C770" s="12"/>
      <c r="D770" s="237">
        <v>21.716666666666669</v>
      </c>
      <c r="E770" s="237">
        <v>21.186666666666667</v>
      </c>
      <c r="F770" s="237">
        <v>19.582716364524387</v>
      </c>
      <c r="G770" s="237">
        <v>19.5</v>
      </c>
      <c r="H770" s="237">
        <v>18.366666666666667</v>
      </c>
      <c r="I770" s="237">
        <v>16.433333333333337</v>
      </c>
      <c r="J770" s="237">
        <v>20.038333333333334</v>
      </c>
      <c r="K770" s="237">
        <v>24.366666666666671</v>
      </c>
      <c r="L770" s="237">
        <v>21.533333333333335</v>
      </c>
      <c r="M770" s="237">
        <v>20.088000000000001</v>
      </c>
      <c r="N770" s="237">
        <v>18.545955192843635</v>
      </c>
      <c r="O770" s="237">
        <v>19.400000000000002</v>
      </c>
      <c r="P770" s="237">
        <v>18.900000000000002</v>
      </c>
      <c r="Q770" s="237">
        <v>19.383333333333336</v>
      </c>
      <c r="R770" s="237">
        <v>19.183333333333334</v>
      </c>
      <c r="S770" s="237">
        <v>21.266666666666669</v>
      </c>
      <c r="T770" s="237">
        <v>18.333333333333332</v>
      </c>
      <c r="U770" s="237">
        <v>21.941666666666663</v>
      </c>
      <c r="V770" s="237">
        <v>19.916666666666664</v>
      </c>
      <c r="W770" s="237">
        <v>20.066666666666666</v>
      </c>
      <c r="X770" s="237">
        <v>20.666666666666668</v>
      </c>
      <c r="Y770" s="237">
        <v>18.686666666666667</v>
      </c>
      <c r="Z770" s="237">
        <v>27.483333333333334</v>
      </c>
      <c r="AA770" s="237">
        <v>19.78166666666667</v>
      </c>
      <c r="AB770" s="231"/>
      <c r="AC770" s="232"/>
      <c r="AD770" s="232"/>
      <c r="AE770" s="232"/>
      <c r="AF770" s="232"/>
      <c r="AG770" s="232"/>
      <c r="AH770" s="232"/>
      <c r="AI770" s="232"/>
      <c r="AJ770" s="232"/>
      <c r="AK770" s="232"/>
      <c r="AL770" s="232"/>
      <c r="AM770" s="232"/>
      <c r="AN770" s="232"/>
      <c r="AO770" s="232"/>
      <c r="AP770" s="232"/>
      <c r="AQ770" s="232"/>
      <c r="AR770" s="232"/>
      <c r="AS770" s="232"/>
      <c r="AT770" s="232"/>
      <c r="AU770" s="232"/>
      <c r="AV770" s="232"/>
      <c r="AW770" s="232"/>
      <c r="AX770" s="232"/>
      <c r="AY770" s="232"/>
      <c r="AZ770" s="232"/>
      <c r="BA770" s="232"/>
      <c r="BB770" s="232"/>
      <c r="BC770" s="232"/>
      <c r="BD770" s="232"/>
      <c r="BE770" s="232"/>
      <c r="BF770" s="232"/>
      <c r="BG770" s="232"/>
      <c r="BH770" s="232"/>
      <c r="BI770" s="232"/>
      <c r="BJ770" s="232"/>
      <c r="BK770" s="232"/>
      <c r="BL770" s="232"/>
      <c r="BM770" s="233"/>
    </row>
    <row r="771" spans="1:65">
      <c r="A771" s="30"/>
      <c r="B771" s="3" t="s">
        <v>283</v>
      </c>
      <c r="C771" s="29"/>
      <c r="D771" s="230">
        <v>21.65</v>
      </c>
      <c r="E771" s="230">
        <v>21.21</v>
      </c>
      <c r="F771" s="230">
        <v>19.653332256685253</v>
      </c>
      <c r="G771" s="230">
        <v>19.5</v>
      </c>
      <c r="H771" s="230">
        <v>18.299999999999997</v>
      </c>
      <c r="I771" s="230">
        <v>16.549999999999997</v>
      </c>
      <c r="J771" s="230">
        <v>20.024999999999999</v>
      </c>
      <c r="K771" s="230">
        <v>24.4</v>
      </c>
      <c r="L771" s="230">
        <v>21.65</v>
      </c>
      <c r="M771" s="230">
        <v>21.25</v>
      </c>
      <c r="N771" s="230">
        <v>18.558965083739288</v>
      </c>
      <c r="O771" s="230">
        <v>19.45</v>
      </c>
      <c r="P771" s="230">
        <v>18.8</v>
      </c>
      <c r="Q771" s="230">
        <v>19.299999999999997</v>
      </c>
      <c r="R771" s="230">
        <v>19.100000000000001</v>
      </c>
      <c r="S771" s="230">
        <v>21.5</v>
      </c>
      <c r="T771" s="230">
        <v>18.399999999999999</v>
      </c>
      <c r="U771" s="230">
        <v>22.03</v>
      </c>
      <c r="V771" s="230">
        <v>20</v>
      </c>
      <c r="W771" s="230">
        <v>19.95</v>
      </c>
      <c r="X771" s="230">
        <v>20.65</v>
      </c>
      <c r="Y771" s="230">
        <v>18.785</v>
      </c>
      <c r="Z771" s="230">
        <v>27.45</v>
      </c>
      <c r="AA771" s="230">
        <v>19.785</v>
      </c>
      <c r="AB771" s="231"/>
      <c r="AC771" s="232"/>
      <c r="AD771" s="232"/>
      <c r="AE771" s="232"/>
      <c r="AF771" s="232"/>
      <c r="AG771" s="232"/>
      <c r="AH771" s="232"/>
      <c r="AI771" s="232"/>
      <c r="AJ771" s="232"/>
      <c r="AK771" s="232"/>
      <c r="AL771" s="232"/>
      <c r="AM771" s="232"/>
      <c r="AN771" s="232"/>
      <c r="AO771" s="232"/>
      <c r="AP771" s="232"/>
      <c r="AQ771" s="232"/>
      <c r="AR771" s="232"/>
      <c r="AS771" s="232"/>
      <c r="AT771" s="232"/>
      <c r="AU771" s="232"/>
      <c r="AV771" s="232"/>
      <c r="AW771" s="232"/>
      <c r="AX771" s="232"/>
      <c r="AY771" s="232"/>
      <c r="AZ771" s="232"/>
      <c r="BA771" s="232"/>
      <c r="BB771" s="232"/>
      <c r="BC771" s="232"/>
      <c r="BD771" s="232"/>
      <c r="BE771" s="232"/>
      <c r="BF771" s="232"/>
      <c r="BG771" s="232"/>
      <c r="BH771" s="232"/>
      <c r="BI771" s="232"/>
      <c r="BJ771" s="232"/>
      <c r="BK771" s="232"/>
      <c r="BL771" s="232"/>
      <c r="BM771" s="233"/>
    </row>
    <row r="772" spans="1:65">
      <c r="A772" s="30"/>
      <c r="B772" s="3" t="s">
        <v>284</v>
      </c>
      <c r="C772" s="29"/>
      <c r="D772" s="23">
        <v>0.56005952064639197</v>
      </c>
      <c r="E772" s="23">
        <v>0.2569565462615554</v>
      </c>
      <c r="F772" s="23">
        <v>0.19339285093730046</v>
      </c>
      <c r="G772" s="23">
        <v>0.55856960175075765</v>
      </c>
      <c r="H772" s="23">
        <v>0.57154760664940774</v>
      </c>
      <c r="I772" s="23">
        <v>0.84063468086123327</v>
      </c>
      <c r="J772" s="23">
        <v>0.31479623038827365</v>
      </c>
      <c r="K772" s="23">
        <v>0.20655911179772909</v>
      </c>
      <c r="L772" s="23">
        <v>0.585377371160406</v>
      </c>
      <c r="M772" s="23">
        <v>2.8393080142880072</v>
      </c>
      <c r="N772" s="23">
        <v>0.17551762105008312</v>
      </c>
      <c r="O772" s="23">
        <v>0.55497747702046429</v>
      </c>
      <c r="P772" s="23">
        <v>0.61967733539318692</v>
      </c>
      <c r="Q772" s="23">
        <v>0.76004385838362443</v>
      </c>
      <c r="R772" s="23">
        <v>0.39707262140150928</v>
      </c>
      <c r="S772" s="23">
        <v>0.62822501276745346</v>
      </c>
      <c r="T772" s="23">
        <v>0.35590260840104398</v>
      </c>
      <c r="U772" s="23">
        <v>0.41887547871254843</v>
      </c>
      <c r="V772" s="23">
        <v>0.35449494589721153</v>
      </c>
      <c r="W772" s="23">
        <v>0.46761807778000458</v>
      </c>
      <c r="X772" s="23">
        <v>0.18618986725025238</v>
      </c>
      <c r="Y772" s="23">
        <v>0.48036097537858713</v>
      </c>
      <c r="Z772" s="23">
        <v>0.30605010483034717</v>
      </c>
      <c r="AA772" s="23">
        <v>0.20331420675070058</v>
      </c>
      <c r="AB772" s="15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6"/>
    </row>
    <row r="773" spans="1:65">
      <c r="A773" s="30"/>
      <c r="B773" s="3" t="s">
        <v>87</v>
      </c>
      <c r="C773" s="29"/>
      <c r="D773" s="13">
        <v>2.5789386982949743E-2</v>
      </c>
      <c r="E773" s="13">
        <v>1.2128219615869512E-2</v>
      </c>
      <c r="F773" s="13">
        <v>9.8756907538959538E-3</v>
      </c>
      <c r="G773" s="13">
        <v>2.8644594961577317E-2</v>
      </c>
      <c r="H773" s="13">
        <v>3.1118744463670113E-2</v>
      </c>
      <c r="I773" s="13">
        <v>5.11542402146795E-2</v>
      </c>
      <c r="J773" s="13">
        <v>1.5709701258667903E-2</v>
      </c>
      <c r="K773" s="13">
        <v>8.4771181312337501E-3</v>
      </c>
      <c r="L773" s="13">
        <v>2.7184707639028142E-2</v>
      </c>
      <c r="M773" s="13">
        <v>0.14134348936121102</v>
      </c>
      <c r="N773" s="13">
        <v>9.4639299634353934E-3</v>
      </c>
      <c r="O773" s="13">
        <v>2.8607086444353825E-2</v>
      </c>
      <c r="P773" s="13">
        <v>3.2787160602814121E-2</v>
      </c>
      <c r="Q773" s="13">
        <v>3.9211205075681391E-2</v>
      </c>
      <c r="R773" s="13">
        <v>2.0698833435352351E-2</v>
      </c>
      <c r="S773" s="13">
        <v>2.9540361101917871E-2</v>
      </c>
      <c r="T773" s="13">
        <v>1.9412869549147855E-2</v>
      </c>
      <c r="U773" s="13">
        <v>1.9090413006268826E-2</v>
      </c>
      <c r="V773" s="13">
        <v>1.7798909417433218E-2</v>
      </c>
      <c r="W773" s="13">
        <v>2.3303226467442088E-2</v>
      </c>
      <c r="X773" s="13">
        <v>9.0091871250122108E-3</v>
      </c>
      <c r="Y773" s="13">
        <v>2.5706081450869805E-2</v>
      </c>
      <c r="Z773" s="13">
        <v>1.1135843717295833E-2</v>
      </c>
      <c r="AA773" s="13">
        <v>1.0277910864472183E-2</v>
      </c>
      <c r="AB773" s="15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6"/>
    </row>
    <row r="774" spans="1:65">
      <c r="A774" s="30"/>
      <c r="B774" s="3" t="s">
        <v>285</v>
      </c>
      <c r="C774" s="29"/>
      <c r="D774" s="13">
        <v>8.5553280510715757E-2</v>
      </c>
      <c r="E774" s="13">
        <v>5.9060115261106549E-2</v>
      </c>
      <c r="F774" s="13">
        <v>-2.1116715695150057E-2</v>
      </c>
      <c r="G774" s="13">
        <v>-2.5251467231360514E-2</v>
      </c>
      <c r="H774" s="13">
        <v>-8.1903518708512202E-2</v>
      </c>
      <c r="I774" s="13">
        <v>-0.17854525358130013</v>
      </c>
      <c r="J774" s="13">
        <v>1.6582572202865631E-3</v>
      </c>
      <c r="K774" s="13">
        <v>0.21801910675876179</v>
      </c>
      <c r="L774" s="13">
        <v>7.6388978065882407E-2</v>
      </c>
      <c r="M774" s="13">
        <v>4.1409500644324915E-3</v>
      </c>
      <c r="N774" s="13">
        <v>-7.2941404460653114E-2</v>
      </c>
      <c r="O774" s="13">
        <v>-3.0250177655814947E-2</v>
      </c>
      <c r="P774" s="13">
        <v>-5.524372977808778E-2</v>
      </c>
      <c r="Q774" s="13">
        <v>-3.1083296059890686E-2</v>
      </c>
      <c r="R774" s="13">
        <v>-4.1080716908799886E-2</v>
      </c>
      <c r="S774" s="13">
        <v>6.3059083600670141E-2</v>
      </c>
      <c r="T774" s="13">
        <v>-8.3569755516663791E-2</v>
      </c>
      <c r="U774" s="13">
        <v>9.6800378965738121E-2</v>
      </c>
      <c r="V774" s="13">
        <v>-4.4235071294665973E-3</v>
      </c>
      <c r="W774" s="13">
        <v>3.0745585072153858E-3</v>
      </c>
      <c r="X774" s="13">
        <v>3.3066821053942874E-2</v>
      </c>
      <c r="Y774" s="13">
        <v>-6.5907645350257504E-2</v>
      </c>
      <c r="Z774" s="13">
        <v>0.37381224832092874</v>
      </c>
      <c r="AA774" s="13">
        <v>-1.1171766202479949E-2</v>
      </c>
      <c r="AB774" s="15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6"/>
    </row>
    <row r="775" spans="1:65">
      <c r="A775" s="30"/>
      <c r="B775" s="46" t="s">
        <v>286</v>
      </c>
      <c r="C775" s="47"/>
      <c r="D775" s="45">
        <v>1.19</v>
      </c>
      <c r="E775" s="45">
        <v>0.85</v>
      </c>
      <c r="F775" s="45">
        <v>0.17</v>
      </c>
      <c r="G775" s="45">
        <v>0.22</v>
      </c>
      <c r="H775" s="45">
        <v>0.95</v>
      </c>
      <c r="I775" s="45">
        <v>2.1800000000000002</v>
      </c>
      <c r="J775" s="45">
        <v>0.12</v>
      </c>
      <c r="K775" s="45">
        <v>2.89</v>
      </c>
      <c r="L775" s="45">
        <v>1.08</v>
      </c>
      <c r="M775" s="45">
        <v>0.15</v>
      </c>
      <c r="N775" s="45">
        <v>0.83</v>
      </c>
      <c r="O775" s="45">
        <v>0.28999999999999998</v>
      </c>
      <c r="P775" s="45">
        <v>0.61</v>
      </c>
      <c r="Q775" s="45">
        <v>0.3</v>
      </c>
      <c r="R775" s="45">
        <v>0.43</v>
      </c>
      <c r="S775" s="45">
        <v>0.91</v>
      </c>
      <c r="T775" s="45">
        <v>0.97</v>
      </c>
      <c r="U775" s="45">
        <v>1.34</v>
      </c>
      <c r="V775" s="45">
        <v>0.04</v>
      </c>
      <c r="W775" s="45">
        <v>0.14000000000000001</v>
      </c>
      <c r="X775" s="45">
        <v>0.52</v>
      </c>
      <c r="Y775" s="45">
        <v>0.74</v>
      </c>
      <c r="Z775" s="45">
        <v>4.88</v>
      </c>
      <c r="AA775" s="45">
        <v>0.04</v>
      </c>
      <c r="AB775" s="15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6"/>
    </row>
    <row r="776" spans="1:65">
      <c r="B776" s="31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  <c r="BM776" s="56"/>
    </row>
    <row r="777" spans="1:65" ht="15">
      <c r="B777" s="8" t="s">
        <v>612</v>
      </c>
      <c r="BM777" s="28" t="s">
        <v>67</v>
      </c>
    </row>
    <row r="778" spans="1:65" ht="15">
      <c r="A778" s="25" t="s">
        <v>59</v>
      </c>
      <c r="B778" s="18" t="s">
        <v>119</v>
      </c>
      <c r="C778" s="15" t="s">
        <v>120</v>
      </c>
      <c r="D778" s="16" t="s">
        <v>243</v>
      </c>
      <c r="E778" s="17" t="s">
        <v>243</v>
      </c>
      <c r="F778" s="17" t="s">
        <v>243</v>
      </c>
      <c r="G778" s="17" t="s">
        <v>243</v>
      </c>
      <c r="H778" s="17" t="s">
        <v>243</v>
      </c>
      <c r="I778" s="17" t="s">
        <v>243</v>
      </c>
      <c r="J778" s="17" t="s">
        <v>243</v>
      </c>
      <c r="K778" s="17" t="s">
        <v>243</v>
      </c>
      <c r="L778" s="17" t="s">
        <v>243</v>
      </c>
      <c r="M778" s="17" t="s">
        <v>243</v>
      </c>
      <c r="N778" s="17" t="s">
        <v>243</v>
      </c>
      <c r="O778" s="17" t="s">
        <v>243</v>
      </c>
      <c r="P778" s="17" t="s">
        <v>243</v>
      </c>
      <c r="Q778" s="17" t="s">
        <v>243</v>
      </c>
      <c r="R778" s="17" t="s">
        <v>243</v>
      </c>
      <c r="S778" s="17" t="s">
        <v>243</v>
      </c>
      <c r="T778" s="17" t="s">
        <v>243</v>
      </c>
      <c r="U778" s="17" t="s">
        <v>243</v>
      </c>
      <c r="V778" s="17" t="s">
        <v>243</v>
      </c>
      <c r="W778" s="15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8">
        <v>1</v>
      </c>
    </row>
    <row r="779" spans="1:65">
      <c r="A779" s="30"/>
      <c r="B779" s="19" t="s">
        <v>244</v>
      </c>
      <c r="C779" s="9" t="s">
        <v>244</v>
      </c>
      <c r="D779" s="151" t="s">
        <v>246</v>
      </c>
      <c r="E779" s="152" t="s">
        <v>247</v>
      </c>
      <c r="F779" s="152" t="s">
        <v>249</v>
      </c>
      <c r="G779" s="152" t="s">
        <v>250</v>
      </c>
      <c r="H779" s="152" t="s">
        <v>253</v>
      </c>
      <c r="I779" s="152" t="s">
        <v>254</v>
      </c>
      <c r="J779" s="152" t="s">
        <v>255</v>
      </c>
      <c r="K779" s="152" t="s">
        <v>256</v>
      </c>
      <c r="L779" s="152" t="s">
        <v>259</v>
      </c>
      <c r="M779" s="152" t="s">
        <v>262</v>
      </c>
      <c r="N779" s="152" t="s">
        <v>263</v>
      </c>
      <c r="O779" s="152" t="s">
        <v>264</v>
      </c>
      <c r="P779" s="152" t="s">
        <v>265</v>
      </c>
      <c r="Q779" s="152" t="s">
        <v>288</v>
      </c>
      <c r="R779" s="152" t="s">
        <v>266</v>
      </c>
      <c r="S779" s="152" t="s">
        <v>267</v>
      </c>
      <c r="T779" s="152" t="s">
        <v>268</v>
      </c>
      <c r="U779" s="152" t="s">
        <v>272</v>
      </c>
      <c r="V779" s="152" t="s">
        <v>274</v>
      </c>
      <c r="W779" s="15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8" t="s">
        <v>3</v>
      </c>
    </row>
    <row r="780" spans="1:65">
      <c r="A780" s="30"/>
      <c r="B780" s="19"/>
      <c r="C780" s="9"/>
      <c r="D780" s="10" t="s">
        <v>290</v>
      </c>
      <c r="E780" s="11" t="s">
        <v>290</v>
      </c>
      <c r="F780" s="11" t="s">
        <v>290</v>
      </c>
      <c r="G780" s="11" t="s">
        <v>290</v>
      </c>
      <c r="H780" s="11" t="s">
        <v>312</v>
      </c>
      <c r="I780" s="11" t="s">
        <v>290</v>
      </c>
      <c r="J780" s="11" t="s">
        <v>290</v>
      </c>
      <c r="K780" s="11" t="s">
        <v>312</v>
      </c>
      <c r="L780" s="11" t="s">
        <v>312</v>
      </c>
      <c r="M780" s="11" t="s">
        <v>290</v>
      </c>
      <c r="N780" s="11" t="s">
        <v>290</v>
      </c>
      <c r="O780" s="11" t="s">
        <v>290</v>
      </c>
      <c r="P780" s="11" t="s">
        <v>290</v>
      </c>
      <c r="Q780" s="11" t="s">
        <v>290</v>
      </c>
      <c r="R780" s="11" t="s">
        <v>290</v>
      </c>
      <c r="S780" s="11" t="s">
        <v>312</v>
      </c>
      <c r="T780" s="11" t="s">
        <v>312</v>
      </c>
      <c r="U780" s="11" t="s">
        <v>290</v>
      </c>
      <c r="V780" s="11" t="s">
        <v>312</v>
      </c>
      <c r="W780" s="15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8">
        <v>3</v>
      </c>
    </row>
    <row r="781" spans="1:65">
      <c r="A781" s="30"/>
      <c r="B781" s="19"/>
      <c r="C781" s="9"/>
      <c r="D781" s="26" t="s">
        <v>314</v>
      </c>
      <c r="E781" s="26" t="s">
        <v>125</v>
      </c>
      <c r="F781" s="26" t="s">
        <v>315</v>
      </c>
      <c r="G781" s="26" t="s">
        <v>314</v>
      </c>
      <c r="H781" s="26" t="s">
        <v>317</v>
      </c>
      <c r="I781" s="26" t="s">
        <v>317</v>
      </c>
      <c r="J781" s="26" t="s">
        <v>318</v>
      </c>
      <c r="K781" s="26" t="s">
        <v>317</v>
      </c>
      <c r="L781" s="26" t="s">
        <v>314</v>
      </c>
      <c r="M781" s="26" t="s">
        <v>314</v>
      </c>
      <c r="N781" s="26" t="s">
        <v>314</v>
      </c>
      <c r="O781" s="26" t="s">
        <v>314</v>
      </c>
      <c r="P781" s="26" t="s">
        <v>314</v>
      </c>
      <c r="Q781" s="26" t="s">
        <v>314</v>
      </c>
      <c r="R781" s="26" t="s">
        <v>318</v>
      </c>
      <c r="S781" s="26" t="s">
        <v>316</v>
      </c>
      <c r="T781" s="26" t="s">
        <v>316</v>
      </c>
      <c r="U781" s="26" t="s">
        <v>314</v>
      </c>
      <c r="V781" s="26" t="s">
        <v>316</v>
      </c>
      <c r="W781" s="15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8">
        <v>3</v>
      </c>
    </row>
    <row r="782" spans="1:65">
      <c r="A782" s="30"/>
      <c r="B782" s="18">
        <v>1</v>
      </c>
      <c r="C782" s="14">
        <v>1</v>
      </c>
      <c r="D782" s="211">
        <v>0.02</v>
      </c>
      <c r="E782" s="211">
        <v>2.3E-2</v>
      </c>
      <c r="F782" s="211">
        <v>2.4E-2</v>
      </c>
      <c r="G782" s="211">
        <v>2.4E-2</v>
      </c>
      <c r="H782" s="217" t="s">
        <v>303</v>
      </c>
      <c r="I782" s="217" t="s">
        <v>295</v>
      </c>
      <c r="J782" s="217" t="s">
        <v>303</v>
      </c>
      <c r="K782" s="217" t="s">
        <v>303</v>
      </c>
      <c r="L782" s="211">
        <v>0.02</v>
      </c>
      <c r="M782" s="211">
        <v>0.02</v>
      </c>
      <c r="N782" s="211">
        <v>0.02</v>
      </c>
      <c r="O782" s="211">
        <v>0.02</v>
      </c>
      <c r="P782" s="211">
        <v>2.1000000000000001E-2</v>
      </c>
      <c r="Q782" s="217">
        <v>2.4E-2</v>
      </c>
      <c r="R782" s="217" t="s">
        <v>303</v>
      </c>
      <c r="S782" s="211">
        <v>2.0999999999999998E-2</v>
      </c>
      <c r="T782" s="211">
        <v>0.02</v>
      </c>
      <c r="U782" s="211">
        <v>2.1000000000000001E-2</v>
      </c>
      <c r="V782" s="211">
        <v>0.02</v>
      </c>
      <c r="W782" s="212"/>
      <c r="X782" s="213"/>
      <c r="Y782" s="213"/>
      <c r="Z782" s="213"/>
      <c r="AA782" s="213"/>
      <c r="AB782" s="213"/>
      <c r="AC782" s="213"/>
      <c r="AD782" s="213"/>
      <c r="AE782" s="213"/>
      <c r="AF782" s="213"/>
      <c r="AG782" s="213"/>
      <c r="AH782" s="213"/>
      <c r="AI782" s="213"/>
      <c r="AJ782" s="213"/>
      <c r="AK782" s="213"/>
      <c r="AL782" s="213"/>
      <c r="AM782" s="213"/>
      <c r="AN782" s="213"/>
      <c r="AO782" s="213"/>
      <c r="AP782" s="213"/>
      <c r="AQ782" s="213"/>
      <c r="AR782" s="213"/>
      <c r="AS782" s="213"/>
      <c r="AT782" s="213"/>
      <c r="AU782" s="213"/>
      <c r="AV782" s="213"/>
      <c r="AW782" s="213"/>
      <c r="AX782" s="213"/>
      <c r="AY782" s="213"/>
      <c r="AZ782" s="213"/>
      <c r="BA782" s="213"/>
      <c r="BB782" s="213"/>
      <c r="BC782" s="213"/>
      <c r="BD782" s="213"/>
      <c r="BE782" s="213"/>
      <c r="BF782" s="213"/>
      <c r="BG782" s="213"/>
      <c r="BH782" s="213"/>
      <c r="BI782" s="213"/>
      <c r="BJ782" s="213"/>
      <c r="BK782" s="213"/>
      <c r="BL782" s="213"/>
      <c r="BM782" s="214">
        <v>1</v>
      </c>
    </row>
    <row r="783" spans="1:65">
      <c r="A783" s="30"/>
      <c r="B783" s="19">
        <v>1</v>
      </c>
      <c r="C783" s="9">
        <v>2</v>
      </c>
      <c r="D783" s="23">
        <v>1.7999999999999999E-2</v>
      </c>
      <c r="E783" s="23">
        <v>2.3E-2</v>
      </c>
      <c r="F783" s="23">
        <v>2.3E-2</v>
      </c>
      <c r="G783" s="23">
        <v>0.02</v>
      </c>
      <c r="H783" s="218" t="s">
        <v>303</v>
      </c>
      <c r="I783" s="218" t="s">
        <v>295</v>
      </c>
      <c r="J783" s="218" t="s">
        <v>303</v>
      </c>
      <c r="K783" s="218" t="s">
        <v>303</v>
      </c>
      <c r="L783" s="23">
        <v>2.1000000000000001E-2</v>
      </c>
      <c r="M783" s="23">
        <v>2.3E-2</v>
      </c>
      <c r="N783" s="23">
        <v>2.1999999999999999E-2</v>
      </c>
      <c r="O783" s="23">
        <v>2.1000000000000001E-2</v>
      </c>
      <c r="P783" s="23">
        <v>2.1000000000000001E-2</v>
      </c>
      <c r="Q783" s="218">
        <v>2.4E-2</v>
      </c>
      <c r="R783" s="218" t="s">
        <v>303</v>
      </c>
      <c r="S783" s="23">
        <v>2.3E-2</v>
      </c>
      <c r="T783" s="23">
        <v>0.02</v>
      </c>
      <c r="U783" s="23">
        <v>2.1000000000000001E-2</v>
      </c>
      <c r="V783" s="23">
        <v>0.02</v>
      </c>
      <c r="W783" s="212"/>
      <c r="X783" s="213"/>
      <c r="Y783" s="213"/>
      <c r="Z783" s="213"/>
      <c r="AA783" s="213"/>
      <c r="AB783" s="213"/>
      <c r="AC783" s="213"/>
      <c r="AD783" s="213"/>
      <c r="AE783" s="213"/>
      <c r="AF783" s="213"/>
      <c r="AG783" s="213"/>
      <c r="AH783" s="213"/>
      <c r="AI783" s="213"/>
      <c r="AJ783" s="213"/>
      <c r="AK783" s="213"/>
      <c r="AL783" s="213"/>
      <c r="AM783" s="213"/>
      <c r="AN783" s="213"/>
      <c r="AO783" s="213"/>
      <c r="AP783" s="213"/>
      <c r="AQ783" s="213"/>
      <c r="AR783" s="213"/>
      <c r="AS783" s="213"/>
      <c r="AT783" s="213"/>
      <c r="AU783" s="213"/>
      <c r="AV783" s="213"/>
      <c r="AW783" s="213"/>
      <c r="AX783" s="213"/>
      <c r="AY783" s="213"/>
      <c r="AZ783" s="213"/>
      <c r="BA783" s="213"/>
      <c r="BB783" s="213"/>
      <c r="BC783" s="213"/>
      <c r="BD783" s="213"/>
      <c r="BE783" s="213"/>
      <c r="BF783" s="213"/>
      <c r="BG783" s="213"/>
      <c r="BH783" s="213"/>
      <c r="BI783" s="213"/>
      <c r="BJ783" s="213"/>
      <c r="BK783" s="213"/>
      <c r="BL783" s="213"/>
      <c r="BM783" s="214">
        <v>24</v>
      </c>
    </row>
    <row r="784" spans="1:65">
      <c r="A784" s="30"/>
      <c r="B784" s="19">
        <v>1</v>
      </c>
      <c r="C784" s="9">
        <v>3</v>
      </c>
      <c r="D784" s="23">
        <v>2.1000000000000001E-2</v>
      </c>
      <c r="E784" s="23">
        <v>2.1000000000000001E-2</v>
      </c>
      <c r="F784" s="23">
        <v>2.1000000000000001E-2</v>
      </c>
      <c r="G784" s="23">
        <v>2.3E-2</v>
      </c>
      <c r="H784" s="218" t="s">
        <v>303</v>
      </c>
      <c r="I784" s="218" t="s">
        <v>295</v>
      </c>
      <c r="J784" s="218" t="s">
        <v>303</v>
      </c>
      <c r="K784" s="218" t="s">
        <v>303</v>
      </c>
      <c r="L784" s="23">
        <v>2.1000000000000001E-2</v>
      </c>
      <c r="M784" s="23">
        <v>2.1000000000000001E-2</v>
      </c>
      <c r="N784" s="23">
        <v>2.1999999999999999E-2</v>
      </c>
      <c r="O784" s="23">
        <v>1.9E-2</v>
      </c>
      <c r="P784" s="23">
        <v>2.1000000000000001E-2</v>
      </c>
      <c r="Q784" s="218">
        <v>2.5000000000000001E-2</v>
      </c>
      <c r="R784" s="218" t="s">
        <v>303</v>
      </c>
      <c r="S784" s="23">
        <v>2.1999999999999999E-2</v>
      </c>
      <c r="T784" s="23">
        <v>0.02</v>
      </c>
      <c r="U784" s="219">
        <v>1.7999999999999999E-2</v>
      </c>
      <c r="V784" s="23">
        <v>0.02</v>
      </c>
      <c r="W784" s="212"/>
      <c r="X784" s="213"/>
      <c r="Y784" s="213"/>
      <c r="Z784" s="213"/>
      <c r="AA784" s="213"/>
      <c r="AB784" s="213"/>
      <c r="AC784" s="213"/>
      <c r="AD784" s="213"/>
      <c r="AE784" s="213"/>
      <c r="AF784" s="213"/>
      <c r="AG784" s="213"/>
      <c r="AH784" s="213"/>
      <c r="AI784" s="213"/>
      <c r="AJ784" s="213"/>
      <c r="AK784" s="213"/>
      <c r="AL784" s="213"/>
      <c r="AM784" s="213"/>
      <c r="AN784" s="213"/>
      <c r="AO784" s="213"/>
      <c r="AP784" s="213"/>
      <c r="AQ784" s="213"/>
      <c r="AR784" s="213"/>
      <c r="AS784" s="213"/>
      <c r="AT784" s="213"/>
      <c r="AU784" s="213"/>
      <c r="AV784" s="213"/>
      <c r="AW784" s="213"/>
      <c r="AX784" s="213"/>
      <c r="AY784" s="213"/>
      <c r="AZ784" s="213"/>
      <c r="BA784" s="213"/>
      <c r="BB784" s="213"/>
      <c r="BC784" s="213"/>
      <c r="BD784" s="213"/>
      <c r="BE784" s="213"/>
      <c r="BF784" s="213"/>
      <c r="BG784" s="213"/>
      <c r="BH784" s="213"/>
      <c r="BI784" s="213"/>
      <c r="BJ784" s="213"/>
      <c r="BK784" s="213"/>
      <c r="BL784" s="213"/>
      <c r="BM784" s="214">
        <v>16</v>
      </c>
    </row>
    <row r="785" spans="1:65">
      <c r="A785" s="30"/>
      <c r="B785" s="19">
        <v>1</v>
      </c>
      <c r="C785" s="9">
        <v>4</v>
      </c>
      <c r="D785" s="23">
        <v>0.02</v>
      </c>
      <c r="E785" s="23">
        <v>0.02</v>
      </c>
      <c r="F785" s="23">
        <v>2.1999999999999999E-2</v>
      </c>
      <c r="G785" s="23">
        <v>2.1000000000000001E-2</v>
      </c>
      <c r="H785" s="218" t="s">
        <v>303</v>
      </c>
      <c r="I785" s="218" t="s">
        <v>295</v>
      </c>
      <c r="J785" s="218" t="s">
        <v>303</v>
      </c>
      <c r="K785" s="218" t="s">
        <v>303</v>
      </c>
      <c r="L785" s="23">
        <v>0.02</v>
      </c>
      <c r="M785" s="23">
        <v>0.02</v>
      </c>
      <c r="N785" s="23">
        <v>2.1999999999999999E-2</v>
      </c>
      <c r="O785" s="23">
        <v>2.1000000000000001E-2</v>
      </c>
      <c r="P785" s="23">
        <v>2.1000000000000001E-2</v>
      </c>
      <c r="Q785" s="218">
        <v>2.4E-2</v>
      </c>
      <c r="R785" s="218" t="s">
        <v>303</v>
      </c>
      <c r="S785" s="23">
        <v>2.3E-2</v>
      </c>
      <c r="T785" s="23">
        <v>0.02</v>
      </c>
      <c r="U785" s="23">
        <v>2.1000000000000001E-2</v>
      </c>
      <c r="V785" s="23">
        <v>0.02</v>
      </c>
      <c r="W785" s="212"/>
      <c r="X785" s="213"/>
      <c r="Y785" s="213"/>
      <c r="Z785" s="213"/>
      <c r="AA785" s="213"/>
      <c r="AB785" s="213"/>
      <c r="AC785" s="213"/>
      <c r="AD785" s="213"/>
      <c r="AE785" s="213"/>
      <c r="AF785" s="213"/>
      <c r="AG785" s="213"/>
      <c r="AH785" s="213"/>
      <c r="AI785" s="213"/>
      <c r="AJ785" s="213"/>
      <c r="AK785" s="213"/>
      <c r="AL785" s="213"/>
      <c r="AM785" s="213"/>
      <c r="AN785" s="213"/>
      <c r="AO785" s="213"/>
      <c r="AP785" s="213"/>
      <c r="AQ785" s="213"/>
      <c r="AR785" s="213"/>
      <c r="AS785" s="213"/>
      <c r="AT785" s="213"/>
      <c r="AU785" s="213"/>
      <c r="AV785" s="213"/>
      <c r="AW785" s="213"/>
      <c r="AX785" s="213"/>
      <c r="AY785" s="213"/>
      <c r="AZ785" s="213"/>
      <c r="BA785" s="213"/>
      <c r="BB785" s="213"/>
      <c r="BC785" s="213"/>
      <c r="BD785" s="213"/>
      <c r="BE785" s="213"/>
      <c r="BF785" s="213"/>
      <c r="BG785" s="213"/>
      <c r="BH785" s="213"/>
      <c r="BI785" s="213"/>
      <c r="BJ785" s="213"/>
      <c r="BK785" s="213"/>
      <c r="BL785" s="213"/>
      <c r="BM785" s="214">
        <v>2.0953846153846153E-2</v>
      </c>
    </row>
    <row r="786" spans="1:65">
      <c r="A786" s="30"/>
      <c r="B786" s="19">
        <v>1</v>
      </c>
      <c r="C786" s="9">
        <v>5</v>
      </c>
      <c r="D786" s="23">
        <v>0.02</v>
      </c>
      <c r="E786" s="23">
        <v>2.1000000000000001E-2</v>
      </c>
      <c r="F786" s="23">
        <v>2.3E-2</v>
      </c>
      <c r="G786" s="23">
        <v>2.1000000000000001E-2</v>
      </c>
      <c r="H786" s="218" t="s">
        <v>303</v>
      </c>
      <c r="I786" s="218" t="s">
        <v>295</v>
      </c>
      <c r="J786" s="218" t="s">
        <v>303</v>
      </c>
      <c r="K786" s="218" t="s">
        <v>303</v>
      </c>
      <c r="L786" s="23">
        <v>1.9E-2</v>
      </c>
      <c r="M786" s="23">
        <v>2.1999999999999999E-2</v>
      </c>
      <c r="N786" s="23">
        <v>2.1999999999999999E-2</v>
      </c>
      <c r="O786" s="23">
        <v>1.9E-2</v>
      </c>
      <c r="P786" s="23">
        <v>2.1999999999999999E-2</v>
      </c>
      <c r="Q786" s="218">
        <v>2.5000000000000001E-2</v>
      </c>
      <c r="R786" s="218" t="s">
        <v>303</v>
      </c>
      <c r="S786" s="23">
        <v>2.0999999999999998E-2</v>
      </c>
      <c r="T786" s="23">
        <v>0.02</v>
      </c>
      <c r="U786" s="23">
        <v>2.1000000000000001E-2</v>
      </c>
      <c r="V786" s="219">
        <v>0.03</v>
      </c>
      <c r="W786" s="212"/>
      <c r="X786" s="213"/>
      <c r="Y786" s="213"/>
      <c r="Z786" s="213"/>
      <c r="AA786" s="213"/>
      <c r="AB786" s="213"/>
      <c r="AC786" s="213"/>
      <c r="AD786" s="213"/>
      <c r="AE786" s="213"/>
      <c r="AF786" s="213"/>
      <c r="AG786" s="213"/>
      <c r="AH786" s="213"/>
      <c r="AI786" s="213"/>
      <c r="AJ786" s="213"/>
      <c r="AK786" s="213"/>
      <c r="AL786" s="213"/>
      <c r="AM786" s="213"/>
      <c r="AN786" s="213"/>
      <c r="AO786" s="213"/>
      <c r="AP786" s="213"/>
      <c r="AQ786" s="213"/>
      <c r="AR786" s="213"/>
      <c r="AS786" s="213"/>
      <c r="AT786" s="213"/>
      <c r="AU786" s="213"/>
      <c r="AV786" s="213"/>
      <c r="AW786" s="213"/>
      <c r="AX786" s="213"/>
      <c r="AY786" s="213"/>
      <c r="AZ786" s="213"/>
      <c r="BA786" s="213"/>
      <c r="BB786" s="213"/>
      <c r="BC786" s="213"/>
      <c r="BD786" s="213"/>
      <c r="BE786" s="213"/>
      <c r="BF786" s="213"/>
      <c r="BG786" s="213"/>
      <c r="BH786" s="213"/>
      <c r="BI786" s="213"/>
      <c r="BJ786" s="213"/>
      <c r="BK786" s="213"/>
      <c r="BL786" s="213"/>
      <c r="BM786" s="214">
        <v>105</v>
      </c>
    </row>
    <row r="787" spans="1:65">
      <c r="A787" s="30"/>
      <c r="B787" s="19">
        <v>1</v>
      </c>
      <c r="C787" s="9">
        <v>6</v>
      </c>
      <c r="D787" s="23">
        <v>1.7000000000000001E-2</v>
      </c>
      <c r="E787" s="23">
        <v>0.02</v>
      </c>
      <c r="F787" s="23">
        <v>2.3E-2</v>
      </c>
      <c r="G787" s="23">
        <v>2.1000000000000001E-2</v>
      </c>
      <c r="H787" s="218" t="s">
        <v>303</v>
      </c>
      <c r="I787" s="218" t="s">
        <v>295</v>
      </c>
      <c r="J787" s="23"/>
      <c r="K787" s="218" t="s">
        <v>303</v>
      </c>
      <c r="L787" s="23">
        <v>2.1000000000000001E-2</v>
      </c>
      <c r="M787" s="23">
        <v>0.02</v>
      </c>
      <c r="N787" s="23">
        <v>2.1999999999999999E-2</v>
      </c>
      <c r="O787" s="23">
        <v>0.02</v>
      </c>
      <c r="P787" s="219">
        <v>2.4E-2</v>
      </c>
      <c r="Q787" s="218">
        <v>2.1999999999999999E-2</v>
      </c>
      <c r="R787" s="218" t="s">
        <v>303</v>
      </c>
      <c r="S787" s="23">
        <v>2.1999999999999999E-2</v>
      </c>
      <c r="T787" s="23">
        <v>0.02</v>
      </c>
      <c r="U787" s="23">
        <v>2.1999999999999999E-2</v>
      </c>
      <c r="V787" s="23">
        <v>0.02</v>
      </c>
      <c r="W787" s="212"/>
      <c r="X787" s="213"/>
      <c r="Y787" s="213"/>
      <c r="Z787" s="213"/>
      <c r="AA787" s="213"/>
      <c r="AB787" s="213"/>
      <c r="AC787" s="213"/>
      <c r="AD787" s="213"/>
      <c r="AE787" s="213"/>
      <c r="AF787" s="213"/>
      <c r="AG787" s="213"/>
      <c r="AH787" s="213"/>
      <c r="AI787" s="213"/>
      <c r="AJ787" s="213"/>
      <c r="AK787" s="213"/>
      <c r="AL787" s="213"/>
      <c r="AM787" s="213"/>
      <c r="AN787" s="213"/>
      <c r="AO787" s="213"/>
      <c r="AP787" s="213"/>
      <c r="AQ787" s="213"/>
      <c r="AR787" s="213"/>
      <c r="AS787" s="213"/>
      <c r="AT787" s="213"/>
      <c r="AU787" s="213"/>
      <c r="AV787" s="213"/>
      <c r="AW787" s="213"/>
      <c r="AX787" s="213"/>
      <c r="AY787" s="213"/>
      <c r="AZ787" s="213"/>
      <c r="BA787" s="213"/>
      <c r="BB787" s="213"/>
      <c r="BC787" s="213"/>
      <c r="BD787" s="213"/>
      <c r="BE787" s="213"/>
      <c r="BF787" s="213"/>
      <c r="BG787" s="213"/>
      <c r="BH787" s="213"/>
      <c r="BI787" s="213"/>
      <c r="BJ787" s="213"/>
      <c r="BK787" s="213"/>
      <c r="BL787" s="213"/>
      <c r="BM787" s="57"/>
    </row>
    <row r="788" spans="1:65">
      <c r="A788" s="30"/>
      <c r="B788" s="20" t="s">
        <v>282</v>
      </c>
      <c r="C788" s="12"/>
      <c r="D788" s="216">
        <v>1.9333333333333334E-2</v>
      </c>
      <c r="E788" s="216">
        <v>2.1333333333333333E-2</v>
      </c>
      <c r="F788" s="216">
        <v>2.2666666666666665E-2</v>
      </c>
      <c r="G788" s="216">
        <v>2.1666666666666667E-2</v>
      </c>
      <c r="H788" s="216" t="s">
        <v>825</v>
      </c>
      <c r="I788" s="216" t="s">
        <v>825</v>
      </c>
      <c r="J788" s="216" t="s">
        <v>825</v>
      </c>
      <c r="K788" s="216" t="s">
        <v>825</v>
      </c>
      <c r="L788" s="216">
        <v>2.0333333333333335E-2</v>
      </c>
      <c r="M788" s="216">
        <v>2.1000000000000001E-2</v>
      </c>
      <c r="N788" s="216">
        <v>2.1666666666666664E-2</v>
      </c>
      <c r="O788" s="216">
        <v>0.02</v>
      </c>
      <c r="P788" s="216">
        <v>2.1666666666666667E-2</v>
      </c>
      <c r="Q788" s="216">
        <v>2.3999999999999997E-2</v>
      </c>
      <c r="R788" s="216" t="s">
        <v>825</v>
      </c>
      <c r="S788" s="216">
        <v>2.1999999999999995E-2</v>
      </c>
      <c r="T788" s="216">
        <v>0.02</v>
      </c>
      <c r="U788" s="216">
        <v>2.0666666666666667E-2</v>
      </c>
      <c r="V788" s="216">
        <v>2.1666666666666667E-2</v>
      </c>
      <c r="W788" s="212"/>
      <c r="X788" s="213"/>
      <c r="Y788" s="213"/>
      <c r="Z788" s="213"/>
      <c r="AA788" s="213"/>
      <c r="AB788" s="213"/>
      <c r="AC788" s="213"/>
      <c r="AD788" s="213"/>
      <c r="AE788" s="213"/>
      <c r="AF788" s="213"/>
      <c r="AG788" s="213"/>
      <c r="AH788" s="213"/>
      <c r="AI788" s="213"/>
      <c r="AJ788" s="213"/>
      <c r="AK788" s="213"/>
      <c r="AL788" s="213"/>
      <c r="AM788" s="213"/>
      <c r="AN788" s="213"/>
      <c r="AO788" s="213"/>
      <c r="AP788" s="213"/>
      <c r="AQ788" s="213"/>
      <c r="AR788" s="213"/>
      <c r="AS788" s="213"/>
      <c r="AT788" s="213"/>
      <c r="AU788" s="213"/>
      <c r="AV788" s="213"/>
      <c r="AW788" s="213"/>
      <c r="AX788" s="213"/>
      <c r="AY788" s="213"/>
      <c r="AZ788" s="213"/>
      <c r="BA788" s="213"/>
      <c r="BB788" s="213"/>
      <c r="BC788" s="213"/>
      <c r="BD788" s="213"/>
      <c r="BE788" s="213"/>
      <c r="BF788" s="213"/>
      <c r="BG788" s="213"/>
      <c r="BH788" s="213"/>
      <c r="BI788" s="213"/>
      <c r="BJ788" s="213"/>
      <c r="BK788" s="213"/>
      <c r="BL788" s="213"/>
      <c r="BM788" s="57"/>
    </row>
    <row r="789" spans="1:65">
      <c r="A789" s="30"/>
      <c r="B789" s="3" t="s">
        <v>283</v>
      </c>
      <c r="C789" s="29"/>
      <c r="D789" s="23">
        <v>0.02</v>
      </c>
      <c r="E789" s="23">
        <v>2.1000000000000001E-2</v>
      </c>
      <c r="F789" s="23">
        <v>2.3E-2</v>
      </c>
      <c r="G789" s="23">
        <v>2.1000000000000001E-2</v>
      </c>
      <c r="H789" s="23" t="s">
        <v>825</v>
      </c>
      <c r="I789" s="23" t="s">
        <v>825</v>
      </c>
      <c r="J789" s="23" t="s">
        <v>825</v>
      </c>
      <c r="K789" s="23" t="s">
        <v>825</v>
      </c>
      <c r="L789" s="23">
        <v>2.0500000000000001E-2</v>
      </c>
      <c r="M789" s="23">
        <v>2.0500000000000001E-2</v>
      </c>
      <c r="N789" s="23">
        <v>2.1999999999999999E-2</v>
      </c>
      <c r="O789" s="23">
        <v>0.02</v>
      </c>
      <c r="P789" s="23">
        <v>2.1000000000000001E-2</v>
      </c>
      <c r="Q789" s="23">
        <v>2.4E-2</v>
      </c>
      <c r="R789" s="23" t="s">
        <v>825</v>
      </c>
      <c r="S789" s="23">
        <v>2.1999999999999999E-2</v>
      </c>
      <c r="T789" s="23">
        <v>0.02</v>
      </c>
      <c r="U789" s="23">
        <v>2.1000000000000001E-2</v>
      </c>
      <c r="V789" s="23">
        <v>0.02</v>
      </c>
      <c r="W789" s="212"/>
      <c r="X789" s="213"/>
      <c r="Y789" s="213"/>
      <c r="Z789" s="213"/>
      <c r="AA789" s="213"/>
      <c r="AB789" s="213"/>
      <c r="AC789" s="213"/>
      <c r="AD789" s="213"/>
      <c r="AE789" s="213"/>
      <c r="AF789" s="213"/>
      <c r="AG789" s="213"/>
      <c r="AH789" s="213"/>
      <c r="AI789" s="213"/>
      <c r="AJ789" s="213"/>
      <c r="AK789" s="213"/>
      <c r="AL789" s="213"/>
      <c r="AM789" s="213"/>
      <c r="AN789" s="213"/>
      <c r="AO789" s="213"/>
      <c r="AP789" s="213"/>
      <c r="AQ789" s="213"/>
      <c r="AR789" s="213"/>
      <c r="AS789" s="213"/>
      <c r="AT789" s="213"/>
      <c r="AU789" s="213"/>
      <c r="AV789" s="213"/>
      <c r="AW789" s="213"/>
      <c r="AX789" s="213"/>
      <c r="AY789" s="213"/>
      <c r="AZ789" s="213"/>
      <c r="BA789" s="213"/>
      <c r="BB789" s="213"/>
      <c r="BC789" s="213"/>
      <c r="BD789" s="213"/>
      <c r="BE789" s="213"/>
      <c r="BF789" s="213"/>
      <c r="BG789" s="213"/>
      <c r="BH789" s="213"/>
      <c r="BI789" s="213"/>
      <c r="BJ789" s="213"/>
      <c r="BK789" s="213"/>
      <c r="BL789" s="213"/>
      <c r="BM789" s="57"/>
    </row>
    <row r="790" spans="1:65">
      <c r="A790" s="30"/>
      <c r="B790" s="3" t="s">
        <v>284</v>
      </c>
      <c r="C790" s="29"/>
      <c r="D790" s="23">
        <v>1.5055453054181622E-3</v>
      </c>
      <c r="E790" s="23">
        <v>1.3662601021279459E-3</v>
      </c>
      <c r="F790" s="23">
        <v>1.0327955589886444E-3</v>
      </c>
      <c r="G790" s="23">
        <v>1.5055453054181615E-3</v>
      </c>
      <c r="H790" s="23" t="s">
        <v>825</v>
      </c>
      <c r="I790" s="23" t="s">
        <v>825</v>
      </c>
      <c r="J790" s="23" t="s">
        <v>825</v>
      </c>
      <c r="K790" s="23" t="s">
        <v>825</v>
      </c>
      <c r="L790" s="23">
        <v>8.1649658092772682E-4</v>
      </c>
      <c r="M790" s="23">
        <v>1.2649110640673511E-3</v>
      </c>
      <c r="N790" s="23">
        <v>8.164965809277253E-4</v>
      </c>
      <c r="O790" s="23">
        <v>8.9442719099991667E-4</v>
      </c>
      <c r="P790" s="23">
        <v>1.2110601416389962E-3</v>
      </c>
      <c r="Q790" s="23">
        <v>1.0954451150103331E-3</v>
      </c>
      <c r="R790" s="23" t="s">
        <v>825</v>
      </c>
      <c r="S790" s="23">
        <v>8.9442719099991667E-4</v>
      </c>
      <c r="T790" s="23">
        <v>0</v>
      </c>
      <c r="U790" s="23">
        <v>1.3662601021279469E-3</v>
      </c>
      <c r="V790" s="23">
        <v>4.0824829046386298E-3</v>
      </c>
      <c r="W790" s="212"/>
      <c r="X790" s="213"/>
      <c r="Y790" s="213"/>
      <c r="Z790" s="213"/>
      <c r="AA790" s="213"/>
      <c r="AB790" s="213"/>
      <c r="AC790" s="213"/>
      <c r="AD790" s="213"/>
      <c r="AE790" s="213"/>
      <c r="AF790" s="213"/>
      <c r="AG790" s="213"/>
      <c r="AH790" s="213"/>
      <c r="AI790" s="213"/>
      <c r="AJ790" s="213"/>
      <c r="AK790" s="213"/>
      <c r="AL790" s="213"/>
      <c r="AM790" s="213"/>
      <c r="AN790" s="213"/>
      <c r="AO790" s="213"/>
      <c r="AP790" s="213"/>
      <c r="AQ790" s="213"/>
      <c r="AR790" s="213"/>
      <c r="AS790" s="213"/>
      <c r="AT790" s="213"/>
      <c r="AU790" s="213"/>
      <c r="AV790" s="213"/>
      <c r="AW790" s="213"/>
      <c r="AX790" s="213"/>
      <c r="AY790" s="213"/>
      <c r="AZ790" s="213"/>
      <c r="BA790" s="213"/>
      <c r="BB790" s="213"/>
      <c r="BC790" s="213"/>
      <c r="BD790" s="213"/>
      <c r="BE790" s="213"/>
      <c r="BF790" s="213"/>
      <c r="BG790" s="213"/>
      <c r="BH790" s="213"/>
      <c r="BI790" s="213"/>
      <c r="BJ790" s="213"/>
      <c r="BK790" s="213"/>
      <c r="BL790" s="213"/>
      <c r="BM790" s="57"/>
    </row>
    <row r="791" spans="1:65">
      <c r="A791" s="30"/>
      <c r="B791" s="3" t="s">
        <v>87</v>
      </c>
      <c r="C791" s="29"/>
      <c r="D791" s="13">
        <v>7.7873033038870457E-2</v>
      </c>
      <c r="E791" s="13">
        <v>6.4043442287247468E-2</v>
      </c>
      <c r="F791" s="13">
        <v>4.5564509955381374E-2</v>
      </c>
      <c r="G791" s="13">
        <v>6.9486706403915147E-2</v>
      </c>
      <c r="H791" s="13" t="s">
        <v>825</v>
      </c>
      <c r="I791" s="13" t="s">
        <v>825</v>
      </c>
      <c r="J791" s="13" t="s">
        <v>825</v>
      </c>
      <c r="K791" s="13" t="s">
        <v>825</v>
      </c>
      <c r="L791" s="13">
        <v>4.0155569553822629E-2</v>
      </c>
      <c r="M791" s="13">
        <v>6.0233860193683382E-2</v>
      </c>
      <c r="N791" s="13">
        <v>3.7684457581279633E-2</v>
      </c>
      <c r="O791" s="13">
        <v>4.4721359549995836E-2</v>
      </c>
      <c r="P791" s="13">
        <v>5.5895083460261362E-2</v>
      </c>
      <c r="Q791" s="13">
        <v>4.5643546458763881E-2</v>
      </c>
      <c r="R791" s="13" t="s">
        <v>825</v>
      </c>
      <c r="S791" s="13">
        <v>4.0655781409087127E-2</v>
      </c>
      <c r="T791" s="13">
        <v>0</v>
      </c>
      <c r="U791" s="13">
        <v>6.6109359780384527E-2</v>
      </c>
      <c r="V791" s="13">
        <v>0.18842228790639828</v>
      </c>
      <c r="W791" s="15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6"/>
    </row>
    <row r="792" spans="1:65">
      <c r="A792" s="30"/>
      <c r="B792" s="3" t="s">
        <v>285</v>
      </c>
      <c r="C792" s="29"/>
      <c r="D792" s="13">
        <v>-7.7337249143416442E-2</v>
      </c>
      <c r="E792" s="13">
        <v>1.8110621634850776E-2</v>
      </c>
      <c r="F792" s="13">
        <v>8.1742535487028922E-2</v>
      </c>
      <c r="G792" s="13">
        <v>3.4018600097895257E-2</v>
      </c>
      <c r="H792" s="13" t="s">
        <v>825</v>
      </c>
      <c r="I792" s="13" t="s">
        <v>825</v>
      </c>
      <c r="J792" s="13" t="s">
        <v>825</v>
      </c>
      <c r="K792" s="13" t="s">
        <v>825</v>
      </c>
      <c r="L792" s="13">
        <v>-2.9613313754282777E-2</v>
      </c>
      <c r="M792" s="13">
        <v>2.2026431718062955E-3</v>
      </c>
      <c r="N792" s="13">
        <v>3.4018600097895257E-2</v>
      </c>
      <c r="O792" s="13">
        <v>-4.5521292217327369E-2</v>
      </c>
      <c r="P792" s="13">
        <v>3.4018600097895257E-2</v>
      </c>
      <c r="Q792" s="13">
        <v>0.14537444933920707</v>
      </c>
      <c r="R792" s="13" t="s">
        <v>825</v>
      </c>
      <c r="S792" s="13">
        <v>4.9926578560939516E-2</v>
      </c>
      <c r="T792" s="13">
        <v>-4.5521292217327369E-2</v>
      </c>
      <c r="U792" s="13">
        <v>-1.3705335291238296E-2</v>
      </c>
      <c r="V792" s="13">
        <v>3.4018600097895257E-2</v>
      </c>
      <c r="W792" s="15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6"/>
    </row>
    <row r="793" spans="1:65">
      <c r="A793" s="30"/>
      <c r="B793" s="46" t="s">
        <v>286</v>
      </c>
      <c r="C793" s="47"/>
      <c r="D793" s="45">
        <v>1.18</v>
      </c>
      <c r="E793" s="45">
        <v>0.17</v>
      </c>
      <c r="F793" s="45">
        <v>0.51</v>
      </c>
      <c r="G793" s="45">
        <v>0</v>
      </c>
      <c r="H793" s="45">
        <v>1.69</v>
      </c>
      <c r="I793" s="45">
        <v>115.48</v>
      </c>
      <c r="J793" s="45">
        <v>1.69</v>
      </c>
      <c r="K793" s="45">
        <v>1.69</v>
      </c>
      <c r="L793" s="45">
        <v>0.67</v>
      </c>
      <c r="M793" s="45">
        <v>0.34</v>
      </c>
      <c r="N793" s="45">
        <v>0</v>
      </c>
      <c r="O793" s="45">
        <v>0.84</v>
      </c>
      <c r="P793" s="45">
        <v>0</v>
      </c>
      <c r="Q793" s="45">
        <v>1.18</v>
      </c>
      <c r="R793" s="45">
        <v>1.69</v>
      </c>
      <c r="S793" s="45">
        <v>0.17</v>
      </c>
      <c r="T793" s="45">
        <v>0.84</v>
      </c>
      <c r="U793" s="45">
        <v>0.51</v>
      </c>
      <c r="V793" s="45">
        <v>0</v>
      </c>
      <c r="W793" s="15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6"/>
    </row>
    <row r="794" spans="1:65">
      <c r="B794" s="31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BM794" s="56"/>
    </row>
    <row r="795" spans="1:65" ht="15">
      <c r="B795" s="8" t="s">
        <v>613</v>
      </c>
      <c r="BM795" s="28" t="s">
        <v>292</v>
      </c>
    </row>
    <row r="796" spans="1:65" ht="15">
      <c r="A796" s="25" t="s">
        <v>115</v>
      </c>
      <c r="B796" s="18" t="s">
        <v>119</v>
      </c>
      <c r="C796" s="15" t="s">
        <v>120</v>
      </c>
      <c r="D796" s="16" t="s">
        <v>243</v>
      </c>
      <c r="E796" s="15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8">
        <v>1</v>
      </c>
    </row>
    <row r="797" spans="1:65">
      <c r="A797" s="30"/>
      <c r="B797" s="19" t="s">
        <v>244</v>
      </c>
      <c r="C797" s="9" t="s">
        <v>244</v>
      </c>
      <c r="D797" s="151" t="s">
        <v>273</v>
      </c>
      <c r="E797" s="15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8" t="s">
        <v>3</v>
      </c>
    </row>
    <row r="798" spans="1:65">
      <c r="A798" s="30"/>
      <c r="B798" s="19"/>
      <c r="C798" s="9"/>
      <c r="D798" s="10" t="s">
        <v>290</v>
      </c>
      <c r="E798" s="15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8">
        <v>3</v>
      </c>
    </row>
    <row r="799" spans="1:65">
      <c r="A799" s="30"/>
      <c r="B799" s="19"/>
      <c r="C799" s="9"/>
      <c r="D799" s="26" t="s">
        <v>279</v>
      </c>
      <c r="E799" s="15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8">
        <v>3</v>
      </c>
    </row>
    <row r="800" spans="1:65">
      <c r="A800" s="30"/>
      <c r="B800" s="18">
        <v>1</v>
      </c>
      <c r="C800" s="14">
        <v>1</v>
      </c>
      <c r="D800" s="211">
        <v>2.4999999999999998E-2</v>
      </c>
      <c r="E800" s="212"/>
      <c r="F800" s="213"/>
      <c r="G800" s="213"/>
      <c r="H800" s="213"/>
      <c r="I800" s="213"/>
      <c r="J800" s="213"/>
      <c r="K800" s="213"/>
      <c r="L800" s="213"/>
      <c r="M800" s="213"/>
      <c r="N800" s="213"/>
      <c r="O800" s="213"/>
      <c r="P800" s="213"/>
      <c r="Q800" s="213"/>
      <c r="R800" s="213"/>
      <c r="S800" s="213"/>
      <c r="T800" s="213"/>
      <c r="U800" s="213"/>
      <c r="V800" s="213"/>
      <c r="W800" s="213"/>
      <c r="X800" s="213"/>
      <c r="Y800" s="213"/>
      <c r="Z800" s="213"/>
      <c r="AA800" s="213"/>
      <c r="AB800" s="213"/>
      <c r="AC800" s="213"/>
      <c r="AD800" s="213"/>
      <c r="AE800" s="213"/>
      <c r="AF800" s="213"/>
      <c r="AG800" s="213"/>
      <c r="AH800" s="213"/>
      <c r="AI800" s="213"/>
      <c r="AJ800" s="213"/>
      <c r="AK800" s="213"/>
      <c r="AL800" s="213"/>
      <c r="AM800" s="213"/>
      <c r="AN800" s="213"/>
      <c r="AO800" s="213"/>
      <c r="AP800" s="213"/>
      <c r="AQ800" s="213"/>
      <c r="AR800" s="213"/>
      <c r="AS800" s="213"/>
      <c r="AT800" s="213"/>
      <c r="AU800" s="213"/>
      <c r="AV800" s="213"/>
      <c r="AW800" s="213"/>
      <c r="AX800" s="213"/>
      <c r="AY800" s="213"/>
      <c r="AZ800" s="213"/>
      <c r="BA800" s="213"/>
      <c r="BB800" s="213"/>
      <c r="BC800" s="213"/>
      <c r="BD800" s="213"/>
      <c r="BE800" s="213"/>
      <c r="BF800" s="213"/>
      <c r="BG800" s="213"/>
      <c r="BH800" s="213"/>
      <c r="BI800" s="213"/>
      <c r="BJ800" s="213"/>
      <c r="BK800" s="213"/>
      <c r="BL800" s="213"/>
      <c r="BM800" s="214">
        <v>1</v>
      </c>
    </row>
    <row r="801" spans="1:65">
      <c r="A801" s="30"/>
      <c r="B801" s="19">
        <v>1</v>
      </c>
      <c r="C801" s="9">
        <v>2</v>
      </c>
      <c r="D801" s="23">
        <v>2.4999999999999998E-2</v>
      </c>
      <c r="E801" s="212"/>
      <c r="F801" s="213"/>
      <c r="G801" s="213"/>
      <c r="H801" s="213"/>
      <c r="I801" s="213"/>
      <c r="J801" s="213"/>
      <c r="K801" s="213"/>
      <c r="L801" s="213"/>
      <c r="M801" s="213"/>
      <c r="N801" s="213"/>
      <c r="O801" s="213"/>
      <c r="P801" s="213"/>
      <c r="Q801" s="213"/>
      <c r="R801" s="213"/>
      <c r="S801" s="213"/>
      <c r="T801" s="213"/>
      <c r="U801" s="213"/>
      <c r="V801" s="213"/>
      <c r="W801" s="213"/>
      <c r="X801" s="213"/>
      <c r="Y801" s="213"/>
      <c r="Z801" s="213"/>
      <c r="AA801" s="213"/>
      <c r="AB801" s="213"/>
      <c r="AC801" s="213"/>
      <c r="AD801" s="213"/>
      <c r="AE801" s="213"/>
      <c r="AF801" s="213"/>
      <c r="AG801" s="213"/>
      <c r="AH801" s="213"/>
      <c r="AI801" s="213"/>
      <c r="AJ801" s="213"/>
      <c r="AK801" s="213"/>
      <c r="AL801" s="213"/>
      <c r="AM801" s="213"/>
      <c r="AN801" s="213"/>
      <c r="AO801" s="213"/>
      <c r="AP801" s="213"/>
      <c r="AQ801" s="213"/>
      <c r="AR801" s="213"/>
      <c r="AS801" s="213"/>
      <c r="AT801" s="213"/>
      <c r="AU801" s="213"/>
      <c r="AV801" s="213"/>
      <c r="AW801" s="213"/>
      <c r="AX801" s="213"/>
      <c r="AY801" s="213"/>
      <c r="AZ801" s="213"/>
      <c r="BA801" s="213"/>
      <c r="BB801" s="213"/>
      <c r="BC801" s="213"/>
      <c r="BD801" s="213"/>
      <c r="BE801" s="213"/>
      <c r="BF801" s="213"/>
      <c r="BG801" s="213"/>
      <c r="BH801" s="213"/>
      <c r="BI801" s="213"/>
      <c r="BJ801" s="213"/>
      <c r="BK801" s="213"/>
      <c r="BL801" s="213"/>
      <c r="BM801" s="214">
        <v>5</v>
      </c>
    </row>
    <row r="802" spans="1:65">
      <c r="A802" s="30"/>
      <c r="B802" s="19">
        <v>1</v>
      </c>
      <c r="C802" s="9">
        <v>3</v>
      </c>
      <c r="D802" s="23">
        <v>0.02</v>
      </c>
      <c r="E802" s="212"/>
      <c r="F802" s="213"/>
      <c r="G802" s="213"/>
      <c r="H802" s="213"/>
      <c r="I802" s="213"/>
      <c r="J802" s="213"/>
      <c r="K802" s="213"/>
      <c r="L802" s="213"/>
      <c r="M802" s="213"/>
      <c r="N802" s="213"/>
      <c r="O802" s="213"/>
      <c r="P802" s="213"/>
      <c r="Q802" s="213"/>
      <c r="R802" s="213"/>
      <c r="S802" s="213"/>
      <c r="T802" s="213"/>
      <c r="U802" s="213"/>
      <c r="V802" s="213"/>
      <c r="W802" s="213"/>
      <c r="X802" s="213"/>
      <c r="Y802" s="213"/>
      <c r="Z802" s="213"/>
      <c r="AA802" s="213"/>
      <c r="AB802" s="213"/>
      <c r="AC802" s="213"/>
      <c r="AD802" s="213"/>
      <c r="AE802" s="213"/>
      <c r="AF802" s="213"/>
      <c r="AG802" s="213"/>
      <c r="AH802" s="213"/>
      <c r="AI802" s="213"/>
      <c r="AJ802" s="213"/>
      <c r="AK802" s="213"/>
      <c r="AL802" s="213"/>
      <c r="AM802" s="213"/>
      <c r="AN802" s="213"/>
      <c r="AO802" s="213"/>
      <c r="AP802" s="213"/>
      <c r="AQ802" s="213"/>
      <c r="AR802" s="213"/>
      <c r="AS802" s="213"/>
      <c r="AT802" s="213"/>
      <c r="AU802" s="213"/>
      <c r="AV802" s="213"/>
      <c r="AW802" s="213"/>
      <c r="AX802" s="213"/>
      <c r="AY802" s="213"/>
      <c r="AZ802" s="213"/>
      <c r="BA802" s="213"/>
      <c r="BB802" s="213"/>
      <c r="BC802" s="213"/>
      <c r="BD802" s="213"/>
      <c r="BE802" s="213"/>
      <c r="BF802" s="213"/>
      <c r="BG802" s="213"/>
      <c r="BH802" s="213"/>
      <c r="BI802" s="213"/>
      <c r="BJ802" s="213"/>
      <c r="BK802" s="213"/>
      <c r="BL802" s="213"/>
      <c r="BM802" s="214">
        <v>16</v>
      </c>
    </row>
    <row r="803" spans="1:65">
      <c r="A803" s="30"/>
      <c r="B803" s="19">
        <v>1</v>
      </c>
      <c r="C803" s="9">
        <v>4</v>
      </c>
      <c r="D803" s="23">
        <v>0.02</v>
      </c>
      <c r="E803" s="212"/>
      <c r="F803" s="213"/>
      <c r="G803" s="213"/>
      <c r="H803" s="213"/>
      <c r="I803" s="213"/>
      <c r="J803" s="213"/>
      <c r="K803" s="213"/>
      <c r="L803" s="213"/>
      <c r="M803" s="213"/>
      <c r="N803" s="213"/>
      <c r="O803" s="213"/>
      <c r="P803" s="213"/>
      <c r="Q803" s="213"/>
      <c r="R803" s="213"/>
      <c r="S803" s="213"/>
      <c r="T803" s="213"/>
      <c r="U803" s="213"/>
      <c r="V803" s="213"/>
      <c r="W803" s="213"/>
      <c r="X803" s="213"/>
      <c r="Y803" s="213"/>
      <c r="Z803" s="213"/>
      <c r="AA803" s="213"/>
      <c r="AB803" s="213"/>
      <c r="AC803" s="213"/>
      <c r="AD803" s="213"/>
      <c r="AE803" s="213"/>
      <c r="AF803" s="213"/>
      <c r="AG803" s="213"/>
      <c r="AH803" s="213"/>
      <c r="AI803" s="213"/>
      <c r="AJ803" s="213"/>
      <c r="AK803" s="213"/>
      <c r="AL803" s="213"/>
      <c r="AM803" s="213"/>
      <c r="AN803" s="213"/>
      <c r="AO803" s="213"/>
      <c r="AP803" s="213"/>
      <c r="AQ803" s="213"/>
      <c r="AR803" s="213"/>
      <c r="AS803" s="213"/>
      <c r="AT803" s="213"/>
      <c r="AU803" s="213"/>
      <c r="AV803" s="213"/>
      <c r="AW803" s="213"/>
      <c r="AX803" s="213"/>
      <c r="AY803" s="213"/>
      <c r="AZ803" s="213"/>
      <c r="BA803" s="213"/>
      <c r="BB803" s="213"/>
      <c r="BC803" s="213"/>
      <c r="BD803" s="213"/>
      <c r="BE803" s="213"/>
      <c r="BF803" s="213"/>
      <c r="BG803" s="213"/>
      <c r="BH803" s="213"/>
      <c r="BI803" s="213"/>
      <c r="BJ803" s="213"/>
      <c r="BK803" s="213"/>
      <c r="BL803" s="213"/>
      <c r="BM803" s="214">
        <v>2.4166666666666701E-2</v>
      </c>
    </row>
    <row r="804" spans="1:65">
      <c r="A804" s="30"/>
      <c r="B804" s="19">
        <v>1</v>
      </c>
      <c r="C804" s="9">
        <v>5</v>
      </c>
      <c r="D804" s="23">
        <v>2.4999999999999998E-2</v>
      </c>
      <c r="E804" s="212"/>
      <c r="F804" s="213"/>
      <c r="G804" s="213"/>
      <c r="H804" s="213"/>
      <c r="I804" s="213"/>
      <c r="J804" s="213"/>
      <c r="K804" s="213"/>
      <c r="L804" s="213"/>
      <c r="M804" s="213"/>
      <c r="N804" s="213"/>
      <c r="O804" s="213"/>
      <c r="P804" s="213"/>
      <c r="Q804" s="213"/>
      <c r="R804" s="213"/>
      <c r="S804" s="213"/>
      <c r="T804" s="213"/>
      <c r="U804" s="213"/>
      <c r="V804" s="213"/>
      <c r="W804" s="213"/>
      <c r="X804" s="213"/>
      <c r="Y804" s="213"/>
      <c r="Z804" s="213"/>
      <c r="AA804" s="213"/>
      <c r="AB804" s="213"/>
      <c r="AC804" s="213"/>
      <c r="AD804" s="213"/>
      <c r="AE804" s="213"/>
      <c r="AF804" s="213"/>
      <c r="AG804" s="213"/>
      <c r="AH804" s="213"/>
      <c r="AI804" s="213"/>
      <c r="AJ804" s="213"/>
      <c r="AK804" s="213"/>
      <c r="AL804" s="213"/>
      <c r="AM804" s="213"/>
      <c r="AN804" s="213"/>
      <c r="AO804" s="213"/>
      <c r="AP804" s="213"/>
      <c r="AQ804" s="213"/>
      <c r="AR804" s="213"/>
      <c r="AS804" s="213"/>
      <c r="AT804" s="213"/>
      <c r="AU804" s="213"/>
      <c r="AV804" s="213"/>
      <c r="AW804" s="213"/>
      <c r="AX804" s="213"/>
      <c r="AY804" s="213"/>
      <c r="AZ804" s="213"/>
      <c r="BA804" s="213"/>
      <c r="BB804" s="213"/>
      <c r="BC804" s="213"/>
      <c r="BD804" s="213"/>
      <c r="BE804" s="213"/>
      <c r="BF804" s="213"/>
      <c r="BG804" s="213"/>
      <c r="BH804" s="213"/>
      <c r="BI804" s="213"/>
      <c r="BJ804" s="213"/>
      <c r="BK804" s="213"/>
      <c r="BL804" s="213"/>
      <c r="BM804" s="214">
        <v>11</v>
      </c>
    </row>
    <row r="805" spans="1:65">
      <c r="A805" s="30"/>
      <c r="B805" s="19">
        <v>1</v>
      </c>
      <c r="C805" s="9">
        <v>6</v>
      </c>
      <c r="D805" s="23">
        <v>0.03</v>
      </c>
      <c r="E805" s="212"/>
      <c r="F805" s="213"/>
      <c r="G805" s="213"/>
      <c r="H805" s="213"/>
      <c r="I805" s="213"/>
      <c r="J805" s="213"/>
      <c r="K805" s="213"/>
      <c r="L805" s="213"/>
      <c r="M805" s="213"/>
      <c r="N805" s="213"/>
      <c r="O805" s="213"/>
      <c r="P805" s="213"/>
      <c r="Q805" s="213"/>
      <c r="R805" s="213"/>
      <c r="S805" s="213"/>
      <c r="T805" s="213"/>
      <c r="U805" s="213"/>
      <c r="V805" s="213"/>
      <c r="W805" s="213"/>
      <c r="X805" s="213"/>
      <c r="Y805" s="213"/>
      <c r="Z805" s="213"/>
      <c r="AA805" s="213"/>
      <c r="AB805" s="213"/>
      <c r="AC805" s="213"/>
      <c r="AD805" s="213"/>
      <c r="AE805" s="213"/>
      <c r="AF805" s="213"/>
      <c r="AG805" s="213"/>
      <c r="AH805" s="213"/>
      <c r="AI805" s="213"/>
      <c r="AJ805" s="213"/>
      <c r="AK805" s="213"/>
      <c r="AL805" s="213"/>
      <c r="AM805" s="213"/>
      <c r="AN805" s="213"/>
      <c r="AO805" s="213"/>
      <c r="AP805" s="213"/>
      <c r="AQ805" s="213"/>
      <c r="AR805" s="213"/>
      <c r="AS805" s="213"/>
      <c r="AT805" s="213"/>
      <c r="AU805" s="213"/>
      <c r="AV805" s="213"/>
      <c r="AW805" s="213"/>
      <c r="AX805" s="213"/>
      <c r="AY805" s="213"/>
      <c r="AZ805" s="213"/>
      <c r="BA805" s="213"/>
      <c r="BB805" s="213"/>
      <c r="BC805" s="213"/>
      <c r="BD805" s="213"/>
      <c r="BE805" s="213"/>
      <c r="BF805" s="213"/>
      <c r="BG805" s="213"/>
      <c r="BH805" s="213"/>
      <c r="BI805" s="213"/>
      <c r="BJ805" s="213"/>
      <c r="BK805" s="213"/>
      <c r="BL805" s="213"/>
      <c r="BM805" s="57"/>
    </row>
    <row r="806" spans="1:65">
      <c r="A806" s="30"/>
      <c r="B806" s="20" t="s">
        <v>282</v>
      </c>
      <c r="C806" s="12"/>
      <c r="D806" s="216">
        <v>2.4166666666666666E-2</v>
      </c>
      <c r="E806" s="212"/>
      <c r="F806" s="213"/>
      <c r="G806" s="213"/>
      <c r="H806" s="213"/>
      <c r="I806" s="213"/>
      <c r="J806" s="213"/>
      <c r="K806" s="213"/>
      <c r="L806" s="213"/>
      <c r="M806" s="213"/>
      <c r="N806" s="213"/>
      <c r="O806" s="213"/>
      <c r="P806" s="213"/>
      <c r="Q806" s="213"/>
      <c r="R806" s="213"/>
      <c r="S806" s="213"/>
      <c r="T806" s="213"/>
      <c r="U806" s="213"/>
      <c r="V806" s="213"/>
      <c r="W806" s="213"/>
      <c r="X806" s="213"/>
      <c r="Y806" s="213"/>
      <c r="Z806" s="213"/>
      <c r="AA806" s="213"/>
      <c r="AB806" s="213"/>
      <c r="AC806" s="213"/>
      <c r="AD806" s="213"/>
      <c r="AE806" s="213"/>
      <c r="AF806" s="213"/>
      <c r="AG806" s="213"/>
      <c r="AH806" s="213"/>
      <c r="AI806" s="213"/>
      <c r="AJ806" s="213"/>
      <c r="AK806" s="213"/>
      <c r="AL806" s="213"/>
      <c r="AM806" s="213"/>
      <c r="AN806" s="213"/>
      <c r="AO806" s="213"/>
      <c r="AP806" s="213"/>
      <c r="AQ806" s="213"/>
      <c r="AR806" s="213"/>
      <c r="AS806" s="213"/>
      <c r="AT806" s="213"/>
      <c r="AU806" s="213"/>
      <c r="AV806" s="213"/>
      <c r="AW806" s="213"/>
      <c r="AX806" s="213"/>
      <c r="AY806" s="213"/>
      <c r="AZ806" s="213"/>
      <c r="BA806" s="213"/>
      <c r="BB806" s="213"/>
      <c r="BC806" s="213"/>
      <c r="BD806" s="213"/>
      <c r="BE806" s="213"/>
      <c r="BF806" s="213"/>
      <c r="BG806" s="213"/>
      <c r="BH806" s="213"/>
      <c r="BI806" s="213"/>
      <c r="BJ806" s="213"/>
      <c r="BK806" s="213"/>
      <c r="BL806" s="213"/>
      <c r="BM806" s="57"/>
    </row>
    <row r="807" spans="1:65">
      <c r="A807" s="30"/>
      <c r="B807" s="3" t="s">
        <v>283</v>
      </c>
      <c r="C807" s="29"/>
      <c r="D807" s="23">
        <v>2.4999999999999998E-2</v>
      </c>
      <c r="E807" s="212"/>
      <c r="F807" s="213"/>
      <c r="G807" s="213"/>
      <c r="H807" s="213"/>
      <c r="I807" s="213"/>
      <c r="J807" s="213"/>
      <c r="K807" s="213"/>
      <c r="L807" s="213"/>
      <c r="M807" s="213"/>
      <c r="N807" s="213"/>
      <c r="O807" s="213"/>
      <c r="P807" s="213"/>
      <c r="Q807" s="213"/>
      <c r="R807" s="213"/>
      <c r="S807" s="213"/>
      <c r="T807" s="213"/>
      <c r="U807" s="213"/>
      <c r="V807" s="213"/>
      <c r="W807" s="213"/>
      <c r="X807" s="213"/>
      <c r="Y807" s="213"/>
      <c r="Z807" s="213"/>
      <c r="AA807" s="213"/>
      <c r="AB807" s="213"/>
      <c r="AC807" s="213"/>
      <c r="AD807" s="213"/>
      <c r="AE807" s="213"/>
      <c r="AF807" s="213"/>
      <c r="AG807" s="213"/>
      <c r="AH807" s="213"/>
      <c r="AI807" s="213"/>
      <c r="AJ807" s="213"/>
      <c r="AK807" s="213"/>
      <c r="AL807" s="213"/>
      <c r="AM807" s="213"/>
      <c r="AN807" s="213"/>
      <c r="AO807" s="213"/>
      <c r="AP807" s="213"/>
      <c r="AQ807" s="213"/>
      <c r="AR807" s="213"/>
      <c r="AS807" s="213"/>
      <c r="AT807" s="213"/>
      <c r="AU807" s="213"/>
      <c r="AV807" s="213"/>
      <c r="AW807" s="213"/>
      <c r="AX807" s="213"/>
      <c r="AY807" s="213"/>
      <c r="AZ807" s="213"/>
      <c r="BA807" s="213"/>
      <c r="BB807" s="213"/>
      <c r="BC807" s="213"/>
      <c r="BD807" s="213"/>
      <c r="BE807" s="213"/>
      <c r="BF807" s="213"/>
      <c r="BG807" s="213"/>
      <c r="BH807" s="213"/>
      <c r="BI807" s="213"/>
      <c r="BJ807" s="213"/>
      <c r="BK807" s="213"/>
      <c r="BL807" s="213"/>
      <c r="BM807" s="57"/>
    </row>
    <row r="808" spans="1:65">
      <c r="A808" s="30"/>
      <c r="B808" s="3" t="s">
        <v>284</v>
      </c>
      <c r="C808" s="29"/>
      <c r="D808" s="23">
        <v>3.7638632635454044E-3</v>
      </c>
      <c r="E808" s="212"/>
      <c r="F808" s="213"/>
      <c r="G808" s="213"/>
      <c r="H808" s="213"/>
      <c r="I808" s="213"/>
      <c r="J808" s="213"/>
      <c r="K808" s="213"/>
      <c r="L808" s="213"/>
      <c r="M808" s="213"/>
      <c r="N808" s="213"/>
      <c r="O808" s="213"/>
      <c r="P808" s="213"/>
      <c r="Q808" s="213"/>
      <c r="R808" s="213"/>
      <c r="S808" s="213"/>
      <c r="T808" s="213"/>
      <c r="U808" s="213"/>
      <c r="V808" s="213"/>
      <c r="W808" s="213"/>
      <c r="X808" s="213"/>
      <c r="Y808" s="213"/>
      <c r="Z808" s="213"/>
      <c r="AA808" s="213"/>
      <c r="AB808" s="213"/>
      <c r="AC808" s="213"/>
      <c r="AD808" s="213"/>
      <c r="AE808" s="213"/>
      <c r="AF808" s="213"/>
      <c r="AG808" s="213"/>
      <c r="AH808" s="213"/>
      <c r="AI808" s="213"/>
      <c r="AJ808" s="213"/>
      <c r="AK808" s="213"/>
      <c r="AL808" s="213"/>
      <c r="AM808" s="213"/>
      <c r="AN808" s="213"/>
      <c r="AO808" s="213"/>
      <c r="AP808" s="213"/>
      <c r="AQ808" s="213"/>
      <c r="AR808" s="213"/>
      <c r="AS808" s="213"/>
      <c r="AT808" s="213"/>
      <c r="AU808" s="213"/>
      <c r="AV808" s="213"/>
      <c r="AW808" s="213"/>
      <c r="AX808" s="213"/>
      <c r="AY808" s="213"/>
      <c r="AZ808" s="213"/>
      <c r="BA808" s="213"/>
      <c r="BB808" s="213"/>
      <c r="BC808" s="213"/>
      <c r="BD808" s="213"/>
      <c r="BE808" s="213"/>
      <c r="BF808" s="213"/>
      <c r="BG808" s="213"/>
      <c r="BH808" s="213"/>
      <c r="BI808" s="213"/>
      <c r="BJ808" s="213"/>
      <c r="BK808" s="213"/>
      <c r="BL808" s="213"/>
      <c r="BM808" s="57"/>
    </row>
    <row r="809" spans="1:65">
      <c r="A809" s="30"/>
      <c r="B809" s="3" t="s">
        <v>87</v>
      </c>
      <c r="C809" s="29"/>
      <c r="D809" s="13">
        <v>0.15574606607774089</v>
      </c>
      <c r="E809" s="15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6"/>
    </row>
    <row r="810" spans="1:65">
      <c r="A810" s="30"/>
      <c r="B810" s="3" t="s">
        <v>285</v>
      </c>
      <c r="C810" s="29"/>
      <c r="D810" s="13">
        <v>-1.4432899320127035E-15</v>
      </c>
      <c r="E810" s="15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6"/>
    </row>
    <row r="811" spans="1:65">
      <c r="A811" s="30"/>
      <c r="B811" s="46" t="s">
        <v>286</v>
      </c>
      <c r="C811" s="47"/>
      <c r="D811" s="45" t="s">
        <v>287</v>
      </c>
      <c r="E811" s="15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6"/>
    </row>
    <row r="812" spans="1:65">
      <c r="B812" s="31"/>
      <c r="C812" s="20"/>
      <c r="D812" s="20"/>
      <c r="BM812" s="56"/>
    </row>
    <row r="813" spans="1:65" ht="15">
      <c r="B813" s="8" t="s">
        <v>614</v>
      </c>
      <c r="BM813" s="28" t="s">
        <v>67</v>
      </c>
    </row>
    <row r="814" spans="1:65" ht="15">
      <c r="A814" s="25" t="s">
        <v>60</v>
      </c>
      <c r="B814" s="18" t="s">
        <v>119</v>
      </c>
      <c r="C814" s="15" t="s">
        <v>120</v>
      </c>
      <c r="D814" s="16" t="s">
        <v>243</v>
      </c>
      <c r="E814" s="17" t="s">
        <v>243</v>
      </c>
      <c r="F814" s="17" t="s">
        <v>243</v>
      </c>
      <c r="G814" s="17" t="s">
        <v>243</v>
      </c>
      <c r="H814" s="17" t="s">
        <v>243</v>
      </c>
      <c r="I814" s="17" t="s">
        <v>243</v>
      </c>
      <c r="J814" s="17" t="s">
        <v>243</v>
      </c>
      <c r="K814" s="17" t="s">
        <v>243</v>
      </c>
      <c r="L814" s="17" t="s">
        <v>243</v>
      </c>
      <c r="M814" s="17" t="s">
        <v>243</v>
      </c>
      <c r="N814" s="17" t="s">
        <v>243</v>
      </c>
      <c r="O814" s="17" t="s">
        <v>243</v>
      </c>
      <c r="P814" s="17" t="s">
        <v>243</v>
      </c>
      <c r="Q814" s="17" t="s">
        <v>243</v>
      </c>
      <c r="R814" s="17" t="s">
        <v>243</v>
      </c>
      <c r="S814" s="17" t="s">
        <v>243</v>
      </c>
      <c r="T814" s="17" t="s">
        <v>243</v>
      </c>
      <c r="U814" s="17" t="s">
        <v>243</v>
      </c>
      <c r="V814" s="17" t="s">
        <v>243</v>
      </c>
      <c r="W814" s="17" t="s">
        <v>243</v>
      </c>
      <c r="X814" s="17" t="s">
        <v>243</v>
      </c>
      <c r="Y814" s="17" t="s">
        <v>243</v>
      </c>
      <c r="Z814" s="17" t="s">
        <v>243</v>
      </c>
      <c r="AA814" s="17" t="s">
        <v>243</v>
      </c>
      <c r="AB814" s="17" t="s">
        <v>243</v>
      </c>
      <c r="AC814" s="17" t="s">
        <v>243</v>
      </c>
      <c r="AD814" s="17" t="s">
        <v>243</v>
      </c>
      <c r="AE814" s="17" t="s">
        <v>243</v>
      </c>
      <c r="AF814" s="17" t="s">
        <v>243</v>
      </c>
      <c r="AG814" s="15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>
        <v>1</v>
      </c>
    </row>
    <row r="815" spans="1:65">
      <c r="A815" s="30"/>
      <c r="B815" s="19" t="s">
        <v>244</v>
      </c>
      <c r="C815" s="9" t="s">
        <v>244</v>
      </c>
      <c r="D815" s="151" t="s">
        <v>246</v>
      </c>
      <c r="E815" s="152" t="s">
        <v>247</v>
      </c>
      <c r="F815" s="152" t="s">
        <v>248</v>
      </c>
      <c r="G815" s="152" t="s">
        <v>249</v>
      </c>
      <c r="H815" s="152" t="s">
        <v>250</v>
      </c>
      <c r="I815" s="152" t="s">
        <v>251</v>
      </c>
      <c r="J815" s="152" t="s">
        <v>252</v>
      </c>
      <c r="K815" s="152" t="s">
        <v>253</v>
      </c>
      <c r="L815" s="152" t="s">
        <v>254</v>
      </c>
      <c r="M815" s="152" t="s">
        <v>255</v>
      </c>
      <c r="N815" s="152" t="s">
        <v>256</v>
      </c>
      <c r="O815" s="152" t="s">
        <v>257</v>
      </c>
      <c r="P815" s="152" t="s">
        <v>258</v>
      </c>
      <c r="Q815" s="152" t="s">
        <v>259</v>
      </c>
      <c r="R815" s="152" t="s">
        <v>260</v>
      </c>
      <c r="S815" s="152" t="s">
        <v>262</v>
      </c>
      <c r="T815" s="152" t="s">
        <v>263</v>
      </c>
      <c r="U815" s="152" t="s">
        <v>264</v>
      </c>
      <c r="V815" s="152" t="s">
        <v>265</v>
      </c>
      <c r="W815" s="152" t="s">
        <v>288</v>
      </c>
      <c r="X815" s="152" t="s">
        <v>266</v>
      </c>
      <c r="Y815" s="152" t="s">
        <v>267</v>
      </c>
      <c r="Z815" s="152" t="s">
        <v>268</v>
      </c>
      <c r="AA815" s="152" t="s">
        <v>269</v>
      </c>
      <c r="AB815" s="152" t="s">
        <v>270</v>
      </c>
      <c r="AC815" s="152" t="s">
        <v>271</v>
      </c>
      <c r="AD815" s="152" t="s">
        <v>272</v>
      </c>
      <c r="AE815" s="152" t="s">
        <v>273</v>
      </c>
      <c r="AF815" s="152" t="s">
        <v>274</v>
      </c>
      <c r="AG815" s="15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 t="s">
        <v>1</v>
      </c>
    </row>
    <row r="816" spans="1:65">
      <c r="A816" s="30"/>
      <c r="B816" s="19"/>
      <c r="C816" s="9"/>
      <c r="D816" s="10" t="s">
        <v>290</v>
      </c>
      <c r="E816" s="11" t="s">
        <v>290</v>
      </c>
      <c r="F816" s="11" t="s">
        <v>290</v>
      </c>
      <c r="G816" s="11" t="s">
        <v>312</v>
      </c>
      <c r="H816" s="11" t="s">
        <v>290</v>
      </c>
      <c r="I816" s="11" t="s">
        <v>313</v>
      </c>
      <c r="J816" s="11" t="s">
        <v>313</v>
      </c>
      <c r="K816" s="11" t="s">
        <v>312</v>
      </c>
      <c r="L816" s="11" t="s">
        <v>290</v>
      </c>
      <c r="M816" s="11" t="s">
        <v>313</v>
      </c>
      <c r="N816" s="11" t="s">
        <v>312</v>
      </c>
      <c r="O816" s="11" t="s">
        <v>313</v>
      </c>
      <c r="P816" s="11" t="s">
        <v>290</v>
      </c>
      <c r="Q816" s="11" t="s">
        <v>312</v>
      </c>
      <c r="R816" s="11" t="s">
        <v>313</v>
      </c>
      <c r="S816" s="11" t="s">
        <v>290</v>
      </c>
      <c r="T816" s="11" t="s">
        <v>290</v>
      </c>
      <c r="U816" s="11" t="s">
        <v>290</v>
      </c>
      <c r="V816" s="11" t="s">
        <v>290</v>
      </c>
      <c r="W816" s="11" t="s">
        <v>290</v>
      </c>
      <c r="X816" s="11" t="s">
        <v>313</v>
      </c>
      <c r="Y816" s="11" t="s">
        <v>312</v>
      </c>
      <c r="Z816" s="11" t="s">
        <v>312</v>
      </c>
      <c r="AA816" s="11" t="s">
        <v>290</v>
      </c>
      <c r="AB816" s="11" t="s">
        <v>312</v>
      </c>
      <c r="AC816" s="11" t="s">
        <v>312</v>
      </c>
      <c r="AD816" s="11" t="s">
        <v>290</v>
      </c>
      <c r="AE816" s="11" t="s">
        <v>313</v>
      </c>
      <c r="AF816" s="11" t="s">
        <v>312</v>
      </c>
      <c r="AG816" s="15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8">
        <v>3</v>
      </c>
    </row>
    <row r="817" spans="1:65">
      <c r="A817" s="30"/>
      <c r="B817" s="19"/>
      <c r="C817" s="9"/>
      <c r="D817" s="26" t="s">
        <v>314</v>
      </c>
      <c r="E817" s="26" t="s">
        <v>125</v>
      </c>
      <c r="F817" s="26" t="s">
        <v>315</v>
      </c>
      <c r="G817" s="26" t="s">
        <v>315</v>
      </c>
      <c r="H817" s="26" t="s">
        <v>314</v>
      </c>
      <c r="I817" s="26" t="s">
        <v>314</v>
      </c>
      <c r="J817" s="26" t="s">
        <v>316</v>
      </c>
      <c r="K817" s="26" t="s">
        <v>317</v>
      </c>
      <c r="L817" s="26" t="s">
        <v>317</v>
      </c>
      <c r="M817" s="26" t="s">
        <v>318</v>
      </c>
      <c r="N817" s="26" t="s">
        <v>317</v>
      </c>
      <c r="O817" s="26" t="s">
        <v>316</v>
      </c>
      <c r="P817" s="26" t="s">
        <v>314</v>
      </c>
      <c r="Q817" s="26" t="s">
        <v>314</v>
      </c>
      <c r="R817" s="26" t="s">
        <v>316</v>
      </c>
      <c r="S817" s="26" t="s">
        <v>314</v>
      </c>
      <c r="T817" s="26" t="s">
        <v>314</v>
      </c>
      <c r="U817" s="26" t="s">
        <v>314</v>
      </c>
      <c r="V817" s="26" t="s">
        <v>314</v>
      </c>
      <c r="W817" s="26" t="s">
        <v>314</v>
      </c>
      <c r="X817" s="26" t="s">
        <v>318</v>
      </c>
      <c r="Y817" s="26" t="s">
        <v>316</v>
      </c>
      <c r="Z817" s="26" t="s">
        <v>316</v>
      </c>
      <c r="AA817" s="26" t="s">
        <v>280</v>
      </c>
      <c r="AB817" s="26" t="s">
        <v>315</v>
      </c>
      <c r="AC817" s="26" t="s">
        <v>314</v>
      </c>
      <c r="AD817" s="26" t="s">
        <v>314</v>
      </c>
      <c r="AE817" s="26" t="s">
        <v>279</v>
      </c>
      <c r="AF817" s="26" t="s">
        <v>316</v>
      </c>
      <c r="AG817" s="15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8">
        <v>3</v>
      </c>
    </row>
    <row r="818" spans="1:65">
      <c r="A818" s="30"/>
      <c r="B818" s="18">
        <v>1</v>
      </c>
      <c r="C818" s="14">
        <v>1</v>
      </c>
      <c r="D818" s="211">
        <v>0.52</v>
      </c>
      <c r="E818" s="211">
        <v>0.54</v>
      </c>
      <c r="F818" s="211">
        <v>0.56711348664214845</v>
      </c>
      <c r="G818" s="211">
        <v>0.56000000000000005</v>
      </c>
      <c r="H818" s="211">
        <v>0.57999999999999996</v>
      </c>
      <c r="I818" s="217">
        <v>0.374</v>
      </c>
      <c r="J818" s="211">
        <v>0.54</v>
      </c>
      <c r="K818" s="211">
        <v>0.57000000000000006</v>
      </c>
      <c r="L818" s="211">
        <v>0.5</v>
      </c>
      <c r="M818" s="211">
        <v>0.55200000000000005</v>
      </c>
      <c r="N818" s="211">
        <v>0.54539096245681784</v>
      </c>
      <c r="O818" s="211">
        <v>0.52700000000000002</v>
      </c>
      <c r="P818" s="211">
        <v>0.55000000000000004</v>
      </c>
      <c r="Q818" s="211">
        <v>0.49100000000000005</v>
      </c>
      <c r="R818" s="211">
        <v>0.59167999999999998</v>
      </c>
      <c r="S818" s="211">
        <v>0.55000000000000004</v>
      </c>
      <c r="T818" s="211">
        <v>0.55000000000000004</v>
      </c>
      <c r="U818" s="211">
        <v>0.54</v>
      </c>
      <c r="V818" s="211">
        <v>0.55000000000000004</v>
      </c>
      <c r="W818" s="211">
        <v>0.53</v>
      </c>
      <c r="X818" s="211">
        <v>0.50700000000000001</v>
      </c>
      <c r="Y818" s="211">
        <v>0.51</v>
      </c>
      <c r="Z818" s="211">
        <v>0.56000000000000005</v>
      </c>
      <c r="AA818" s="211">
        <v>0.49</v>
      </c>
      <c r="AB818" s="211">
        <v>0.56999999999999995</v>
      </c>
      <c r="AC818" s="211">
        <v>0.58799999999999997</v>
      </c>
      <c r="AD818" s="211">
        <v>0.54</v>
      </c>
      <c r="AE818" s="211">
        <v>0.57499999999999996</v>
      </c>
      <c r="AF818" s="211">
        <v>0.53274100000000002</v>
      </c>
      <c r="AG818" s="212"/>
      <c r="AH818" s="213"/>
      <c r="AI818" s="213"/>
      <c r="AJ818" s="213"/>
      <c r="AK818" s="213"/>
      <c r="AL818" s="213"/>
      <c r="AM818" s="213"/>
      <c r="AN818" s="213"/>
      <c r="AO818" s="213"/>
      <c r="AP818" s="213"/>
      <c r="AQ818" s="213"/>
      <c r="AR818" s="213"/>
      <c r="AS818" s="213"/>
      <c r="AT818" s="213"/>
      <c r="AU818" s="213"/>
      <c r="AV818" s="213"/>
      <c r="AW818" s="213"/>
      <c r="AX818" s="213"/>
      <c r="AY818" s="213"/>
      <c r="AZ818" s="213"/>
      <c r="BA818" s="213"/>
      <c r="BB818" s="213"/>
      <c r="BC818" s="213"/>
      <c r="BD818" s="213"/>
      <c r="BE818" s="213"/>
      <c r="BF818" s="213"/>
      <c r="BG818" s="213"/>
      <c r="BH818" s="213"/>
      <c r="BI818" s="213"/>
      <c r="BJ818" s="213"/>
      <c r="BK818" s="213"/>
      <c r="BL818" s="213"/>
      <c r="BM818" s="214">
        <v>1</v>
      </c>
    </row>
    <row r="819" spans="1:65">
      <c r="A819" s="30"/>
      <c r="B819" s="19">
        <v>1</v>
      </c>
      <c r="C819" s="9">
        <v>2</v>
      </c>
      <c r="D819" s="23">
        <v>0.51</v>
      </c>
      <c r="E819" s="219">
        <v>0.51</v>
      </c>
      <c r="F819" s="23">
        <v>0.56453007392149601</v>
      </c>
      <c r="G819" s="23">
        <v>0.55000000000000004</v>
      </c>
      <c r="H819" s="23">
        <v>0.59</v>
      </c>
      <c r="I819" s="218">
        <v>0.372</v>
      </c>
      <c r="J819" s="23">
        <v>0.54</v>
      </c>
      <c r="K819" s="23">
        <v>0.57999999999999996</v>
      </c>
      <c r="L819" s="23">
        <v>0.51</v>
      </c>
      <c r="M819" s="23">
        <v>0.55500000000000005</v>
      </c>
      <c r="N819" s="23">
        <v>0.5346659268747237</v>
      </c>
      <c r="O819" s="23">
        <v>0.52700000000000002</v>
      </c>
      <c r="P819" s="23">
        <v>0.52</v>
      </c>
      <c r="Q819" s="23">
        <v>0.47799999999999998</v>
      </c>
      <c r="R819" s="23">
        <v>0.59655000000000002</v>
      </c>
      <c r="S819" s="23">
        <v>0.56000000000000005</v>
      </c>
      <c r="T819" s="23">
        <v>0.54</v>
      </c>
      <c r="U819" s="23">
        <v>0.55000000000000004</v>
      </c>
      <c r="V819" s="23">
        <v>0.53</v>
      </c>
      <c r="W819" s="23">
        <v>0.53</v>
      </c>
      <c r="X819" s="23">
        <v>0.50900000000000001</v>
      </c>
      <c r="Y819" s="23">
        <v>0.52</v>
      </c>
      <c r="Z819" s="23">
        <v>0.56999999999999995</v>
      </c>
      <c r="AA819" s="23">
        <v>0.5</v>
      </c>
      <c r="AB819" s="23">
        <v>0.56999999999999995</v>
      </c>
      <c r="AC819" s="23">
        <v>0.58820000000000006</v>
      </c>
      <c r="AD819" s="23">
        <v>0.54</v>
      </c>
      <c r="AE819" s="23">
        <v>0.57499999999999996</v>
      </c>
      <c r="AF819" s="23">
        <v>0.53951800000000005</v>
      </c>
      <c r="AG819" s="212"/>
      <c r="AH819" s="213"/>
      <c r="AI819" s="213"/>
      <c r="AJ819" s="213"/>
      <c r="AK819" s="213"/>
      <c r="AL819" s="213"/>
      <c r="AM819" s="213"/>
      <c r="AN819" s="213"/>
      <c r="AO819" s="213"/>
      <c r="AP819" s="213"/>
      <c r="AQ819" s="213"/>
      <c r="AR819" s="213"/>
      <c r="AS819" s="213"/>
      <c r="AT819" s="213"/>
      <c r="AU819" s="213"/>
      <c r="AV819" s="213"/>
      <c r="AW819" s="213"/>
      <c r="AX819" s="213"/>
      <c r="AY819" s="213"/>
      <c r="AZ819" s="213"/>
      <c r="BA819" s="213"/>
      <c r="BB819" s="213"/>
      <c r="BC819" s="213"/>
      <c r="BD819" s="213"/>
      <c r="BE819" s="213"/>
      <c r="BF819" s="213"/>
      <c r="BG819" s="213"/>
      <c r="BH819" s="213"/>
      <c r="BI819" s="213"/>
      <c r="BJ819" s="213"/>
      <c r="BK819" s="213"/>
      <c r="BL819" s="213"/>
      <c r="BM819" s="214">
        <v>32</v>
      </c>
    </row>
    <row r="820" spans="1:65">
      <c r="A820" s="30"/>
      <c r="B820" s="19">
        <v>1</v>
      </c>
      <c r="C820" s="9">
        <v>3</v>
      </c>
      <c r="D820" s="23">
        <v>0.52</v>
      </c>
      <c r="E820" s="23">
        <v>0.56000000000000005</v>
      </c>
      <c r="F820" s="23">
        <v>0.56937213029696498</v>
      </c>
      <c r="G820" s="23">
        <v>0.56000000000000005</v>
      </c>
      <c r="H820" s="23">
        <v>0.5</v>
      </c>
      <c r="I820" s="218">
        <v>0.371</v>
      </c>
      <c r="J820" s="23">
        <v>0.55000000000000004</v>
      </c>
      <c r="K820" s="23">
        <v>0.57000000000000006</v>
      </c>
      <c r="L820" s="23">
        <v>0.49</v>
      </c>
      <c r="M820" s="23">
        <v>0.55500000000000005</v>
      </c>
      <c r="N820" s="23">
        <v>0.54755565760415525</v>
      </c>
      <c r="O820" s="23">
        <v>0.53</v>
      </c>
      <c r="P820" s="23">
        <v>0.54</v>
      </c>
      <c r="Q820" s="23">
        <v>0.49</v>
      </c>
      <c r="R820" s="23">
        <v>0.59348000000000001</v>
      </c>
      <c r="S820" s="23">
        <v>0.55000000000000004</v>
      </c>
      <c r="T820" s="219">
        <v>0.56999999999999995</v>
      </c>
      <c r="U820" s="23">
        <v>0.56000000000000005</v>
      </c>
      <c r="V820" s="23">
        <v>0.53</v>
      </c>
      <c r="W820" s="23">
        <v>0.53</v>
      </c>
      <c r="X820" s="23">
        <v>0.48700000000000004</v>
      </c>
      <c r="Y820" s="23">
        <v>0.51</v>
      </c>
      <c r="Z820" s="23">
        <v>0.56999999999999995</v>
      </c>
      <c r="AA820" s="23">
        <v>0.49</v>
      </c>
      <c r="AB820" s="23">
        <v>0.56999999999999995</v>
      </c>
      <c r="AC820" s="23">
        <v>0.5857</v>
      </c>
      <c r="AD820" s="23">
        <v>0.54</v>
      </c>
      <c r="AE820" s="23">
        <v>0.57000000000000006</v>
      </c>
      <c r="AF820" s="23">
        <v>0.53207399999999994</v>
      </c>
      <c r="AG820" s="212"/>
      <c r="AH820" s="213"/>
      <c r="AI820" s="213"/>
      <c r="AJ820" s="213"/>
      <c r="AK820" s="213"/>
      <c r="AL820" s="213"/>
      <c r="AM820" s="213"/>
      <c r="AN820" s="213"/>
      <c r="AO820" s="213"/>
      <c r="AP820" s="213"/>
      <c r="AQ820" s="213"/>
      <c r="AR820" s="213"/>
      <c r="AS820" s="213"/>
      <c r="AT820" s="213"/>
      <c r="AU820" s="213"/>
      <c r="AV820" s="213"/>
      <c r="AW820" s="213"/>
      <c r="AX820" s="213"/>
      <c r="AY820" s="213"/>
      <c r="AZ820" s="213"/>
      <c r="BA820" s="213"/>
      <c r="BB820" s="213"/>
      <c r="BC820" s="213"/>
      <c r="BD820" s="213"/>
      <c r="BE820" s="213"/>
      <c r="BF820" s="213"/>
      <c r="BG820" s="213"/>
      <c r="BH820" s="213"/>
      <c r="BI820" s="213"/>
      <c r="BJ820" s="213"/>
      <c r="BK820" s="213"/>
      <c r="BL820" s="213"/>
      <c r="BM820" s="214">
        <v>16</v>
      </c>
    </row>
    <row r="821" spans="1:65">
      <c r="A821" s="30"/>
      <c r="B821" s="19">
        <v>1</v>
      </c>
      <c r="C821" s="9">
        <v>4</v>
      </c>
      <c r="D821" s="23">
        <v>0.52</v>
      </c>
      <c r="E821" s="23">
        <v>0.55000000000000004</v>
      </c>
      <c r="F821" s="23">
        <v>0.57909594125000674</v>
      </c>
      <c r="G821" s="23">
        <v>0.56000000000000005</v>
      </c>
      <c r="H821" s="23">
        <v>0.51</v>
      </c>
      <c r="I821" s="218">
        <v>0.37</v>
      </c>
      <c r="J821" s="23">
        <v>0.55000000000000004</v>
      </c>
      <c r="K821" s="23">
        <v>0.57999999999999996</v>
      </c>
      <c r="L821" s="23">
        <v>0.48</v>
      </c>
      <c r="M821" s="23">
        <v>0.55500000000000005</v>
      </c>
      <c r="N821" s="23">
        <v>0.53343026186111242</v>
      </c>
      <c r="O821" s="23">
        <v>0.52900000000000003</v>
      </c>
      <c r="P821" s="23">
        <v>0.55000000000000004</v>
      </c>
      <c r="Q821" s="23">
        <v>0.49499999999999994</v>
      </c>
      <c r="R821" s="23">
        <v>0.59358</v>
      </c>
      <c r="S821" s="23">
        <v>0.54</v>
      </c>
      <c r="T821" s="23">
        <v>0.54</v>
      </c>
      <c r="U821" s="23">
        <v>0.55000000000000004</v>
      </c>
      <c r="V821" s="23">
        <v>0.54</v>
      </c>
      <c r="W821" s="23">
        <v>0.53</v>
      </c>
      <c r="X821" s="23">
        <v>0.52300000000000002</v>
      </c>
      <c r="Y821" s="23">
        <v>0.52</v>
      </c>
      <c r="Z821" s="23">
        <v>0.56999999999999995</v>
      </c>
      <c r="AA821" s="23">
        <v>0.49</v>
      </c>
      <c r="AB821" s="23">
        <v>0.56999999999999995</v>
      </c>
      <c r="AC821" s="23">
        <v>0.58289999999999997</v>
      </c>
      <c r="AD821" s="219">
        <v>0.51</v>
      </c>
      <c r="AE821" s="23">
        <v>0.55500000000000005</v>
      </c>
      <c r="AF821" s="23">
        <v>0.53993100000000005</v>
      </c>
      <c r="AG821" s="212"/>
      <c r="AH821" s="213"/>
      <c r="AI821" s="213"/>
      <c r="AJ821" s="213"/>
      <c r="AK821" s="213"/>
      <c r="AL821" s="213"/>
      <c r="AM821" s="213"/>
      <c r="AN821" s="213"/>
      <c r="AO821" s="213"/>
      <c r="AP821" s="213"/>
      <c r="AQ821" s="213"/>
      <c r="AR821" s="213"/>
      <c r="AS821" s="213"/>
      <c r="AT821" s="213"/>
      <c r="AU821" s="213"/>
      <c r="AV821" s="213"/>
      <c r="AW821" s="213"/>
      <c r="AX821" s="213"/>
      <c r="AY821" s="213"/>
      <c r="AZ821" s="213"/>
      <c r="BA821" s="213"/>
      <c r="BB821" s="213"/>
      <c r="BC821" s="213"/>
      <c r="BD821" s="213"/>
      <c r="BE821" s="213"/>
      <c r="BF821" s="213"/>
      <c r="BG821" s="213"/>
      <c r="BH821" s="213"/>
      <c r="BI821" s="213"/>
      <c r="BJ821" s="213"/>
      <c r="BK821" s="213"/>
      <c r="BL821" s="213"/>
      <c r="BM821" s="214">
        <v>0.5419583694615876</v>
      </c>
    </row>
    <row r="822" spans="1:65">
      <c r="A822" s="30"/>
      <c r="B822" s="19">
        <v>1</v>
      </c>
      <c r="C822" s="9">
        <v>5</v>
      </c>
      <c r="D822" s="23">
        <v>0.52</v>
      </c>
      <c r="E822" s="23">
        <v>0.56000000000000005</v>
      </c>
      <c r="F822" s="23">
        <v>0.56859040180501974</v>
      </c>
      <c r="G822" s="23">
        <v>0.56000000000000005</v>
      </c>
      <c r="H822" s="23">
        <v>0.49</v>
      </c>
      <c r="I822" s="218">
        <v>0.37</v>
      </c>
      <c r="J822" s="23">
        <v>0.55000000000000004</v>
      </c>
      <c r="K822" s="23">
        <v>0.57000000000000006</v>
      </c>
      <c r="L822" s="23">
        <v>0.5</v>
      </c>
      <c r="M822" s="23">
        <v>0.57099999999999995</v>
      </c>
      <c r="N822" s="23">
        <v>0.5388803021878773</v>
      </c>
      <c r="O822" s="23">
        <v>0.52900000000000003</v>
      </c>
      <c r="P822" s="23">
        <v>0.53</v>
      </c>
      <c r="Q822" s="23">
        <v>0.46700000000000008</v>
      </c>
      <c r="R822" s="23">
        <v>0.59413000000000005</v>
      </c>
      <c r="S822" s="23">
        <v>0.56999999999999995</v>
      </c>
      <c r="T822" s="23">
        <v>0.54</v>
      </c>
      <c r="U822" s="23">
        <v>0.54</v>
      </c>
      <c r="V822" s="23">
        <v>0.52</v>
      </c>
      <c r="W822" s="23">
        <v>0.53</v>
      </c>
      <c r="X822" s="23">
        <v>0.52100000000000002</v>
      </c>
      <c r="Y822" s="23">
        <v>0.52</v>
      </c>
      <c r="Z822" s="23">
        <v>0.56000000000000005</v>
      </c>
      <c r="AA822" s="23">
        <v>0.48</v>
      </c>
      <c r="AB822" s="23">
        <v>0.56000000000000005</v>
      </c>
      <c r="AC822" s="23">
        <v>0.58799999999999997</v>
      </c>
      <c r="AD822" s="23">
        <v>0.54</v>
      </c>
      <c r="AE822" s="23">
        <v>0.56499999999999995</v>
      </c>
      <c r="AF822" s="23">
        <v>0.53492200000000001</v>
      </c>
      <c r="AG822" s="212"/>
      <c r="AH822" s="213"/>
      <c r="AI822" s="213"/>
      <c r="AJ822" s="213"/>
      <c r="AK822" s="213"/>
      <c r="AL822" s="213"/>
      <c r="AM822" s="213"/>
      <c r="AN822" s="213"/>
      <c r="AO822" s="213"/>
      <c r="AP822" s="213"/>
      <c r="AQ822" s="213"/>
      <c r="AR822" s="213"/>
      <c r="AS822" s="213"/>
      <c r="AT822" s="213"/>
      <c r="AU822" s="213"/>
      <c r="AV822" s="213"/>
      <c r="AW822" s="213"/>
      <c r="AX822" s="213"/>
      <c r="AY822" s="213"/>
      <c r="AZ822" s="213"/>
      <c r="BA822" s="213"/>
      <c r="BB822" s="213"/>
      <c r="BC822" s="213"/>
      <c r="BD822" s="213"/>
      <c r="BE822" s="213"/>
      <c r="BF822" s="213"/>
      <c r="BG822" s="213"/>
      <c r="BH822" s="213"/>
      <c r="BI822" s="213"/>
      <c r="BJ822" s="213"/>
      <c r="BK822" s="213"/>
      <c r="BL822" s="213"/>
      <c r="BM822" s="214">
        <v>106</v>
      </c>
    </row>
    <row r="823" spans="1:65">
      <c r="A823" s="30"/>
      <c r="B823" s="19">
        <v>1</v>
      </c>
      <c r="C823" s="9">
        <v>6</v>
      </c>
      <c r="D823" s="23">
        <v>0.52</v>
      </c>
      <c r="E823" s="23">
        <v>0.55000000000000004</v>
      </c>
      <c r="F823" s="23">
        <v>0.57463505167739692</v>
      </c>
      <c r="G823" s="23">
        <v>0.56000000000000005</v>
      </c>
      <c r="H823" s="23">
        <v>0.52</v>
      </c>
      <c r="I823" s="218">
        <v>0.36599999999999999</v>
      </c>
      <c r="J823" s="23">
        <v>0.55000000000000004</v>
      </c>
      <c r="K823" s="23">
        <v>0.55999999999999994</v>
      </c>
      <c r="L823" s="23">
        <v>0.48</v>
      </c>
      <c r="M823" s="23"/>
      <c r="N823" s="23">
        <v>0.54329787296901166</v>
      </c>
      <c r="O823" s="23">
        <v>0.52600000000000002</v>
      </c>
      <c r="P823" s="23">
        <v>0.54</v>
      </c>
      <c r="Q823" s="23">
        <v>0.47199999999999992</v>
      </c>
      <c r="R823" s="23">
        <v>0.59738000000000002</v>
      </c>
      <c r="S823" s="23">
        <v>0.54</v>
      </c>
      <c r="T823" s="23">
        <v>0.54</v>
      </c>
      <c r="U823" s="23">
        <v>0.54</v>
      </c>
      <c r="V823" s="23">
        <v>0.56000000000000005</v>
      </c>
      <c r="W823" s="23">
        <v>0.53</v>
      </c>
      <c r="X823" s="23">
        <v>0.52600000000000002</v>
      </c>
      <c r="Y823" s="23">
        <v>0.51</v>
      </c>
      <c r="Z823" s="23">
        <v>0.56999999999999995</v>
      </c>
      <c r="AA823" s="23">
        <v>0.49</v>
      </c>
      <c r="AB823" s="23">
        <v>0.56999999999999995</v>
      </c>
      <c r="AC823" s="23">
        <v>0.57669999999999999</v>
      </c>
      <c r="AD823" s="23">
        <v>0.54</v>
      </c>
      <c r="AE823" s="23">
        <v>0.57499999999999996</v>
      </c>
      <c r="AF823" s="23">
        <v>0.53836200000000001</v>
      </c>
      <c r="AG823" s="212"/>
      <c r="AH823" s="213"/>
      <c r="AI823" s="213"/>
      <c r="AJ823" s="213"/>
      <c r="AK823" s="213"/>
      <c r="AL823" s="213"/>
      <c r="AM823" s="213"/>
      <c r="AN823" s="213"/>
      <c r="AO823" s="213"/>
      <c r="AP823" s="213"/>
      <c r="AQ823" s="213"/>
      <c r="AR823" s="213"/>
      <c r="AS823" s="213"/>
      <c r="AT823" s="213"/>
      <c r="AU823" s="213"/>
      <c r="AV823" s="213"/>
      <c r="AW823" s="213"/>
      <c r="AX823" s="213"/>
      <c r="AY823" s="213"/>
      <c r="AZ823" s="213"/>
      <c r="BA823" s="213"/>
      <c r="BB823" s="213"/>
      <c r="BC823" s="213"/>
      <c r="BD823" s="213"/>
      <c r="BE823" s="213"/>
      <c r="BF823" s="213"/>
      <c r="BG823" s="213"/>
      <c r="BH823" s="213"/>
      <c r="BI823" s="213"/>
      <c r="BJ823" s="213"/>
      <c r="BK823" s="213"/>
      <c r="BL823" s="213"/>
      <c r="BM823" s="57"/>
    </row>
    <row r="824" spans="1:65">
      <c r="A824" s="30"/>
      <c r="B824" s="20" t="s">
        <v>282</v>
      </c>
      <c r="C824" s="12"/>
      <c r="D824" s="216">
        <v>0.51833333333333342</v>
      </c>
      <c r="E824" s="216">
        <v>0.54500000000000004</v>
      </c>
      <c r="F824" s="216">
        <v>0.57055618093217209</v>
      </c>
      <c r="G824" s="216">
        <v>0.55833333333333346</v>
      </c>
      <c r="H824" s="216">
        <v>0.53166666666666662</v>
      </c>
      <c r="I824" s="216">
        <v>0.37050000000000005</v>
      </c>
      <c r="J824" s="216">
        <v>0.54666666666666675</v>
      </c>
      <c r="K824" s="216">
        <v>0.57166666666666666</v>
      </c>
      <c r="L824" s="216">
        <v>0.49333333333333335</v>
      </c>
      <c r="M824" s="216">
        <v>0.5576000000000001</v>
      </c>
      <c r="N824" s="216">
        <v>0.54053683065894964</v>
      </c>
      <c r="O824" s="216">
        <v>0.52800000000000002</v>
      </c>
      <c r="P824" s="216">
        <v>0.53833333333333344</v>
      </c>
      <c r="Q824" s="216">
        <v>0.48216666666666669</v>
      </c>
      <c r="R824" s="216">
        <v>0.59446666666666659</v>
      </c>
      <c r="S824" s="216">
        <v>0.55166666666666664</v>
      </c>
      <c r="T824" s="216">
        <v>0.54666666666666675</v>
      </c>
      <c r="U824" s="216">
        <v>0.54666666666666675</v>
      </c>
      <c r="V824" s="216">
        <v>0.53833333333333344</v>
      </c>
      <c r="W824" s="216">
        <v>0.53000000000000014</v>
      </c>
      <c r="X824" s="216">
        <v>0.51216666666666677</v>
      </c>
      <c r="Y824" s="216">
        <v>0.51500000000000001</v>
      </c>
      <c r="Z824" s="216">
        <v>0.56666666666666654</v>
      </c>
      <c r="AA824" s="216">
        <v>0.49000000000000005</v>
      </c>
      <c r="AB824" s="216">
        <v>0.56833333333333325</v>
      </c>
      <c r="AC824" s="216">
        <v>0.58491666666666664</v>
      </c>
      <c r="AD824" s="216">
        <v>0.53500000000000003</v>
      </c>
      <c r="AE824" s="216">
        <v>0.56916666666666671</v>
      </c>
      <c r="AF824" s="216">
        <v>0.53625800000000001</v>
      </c>
      <c r="AG824" s="212"/>
      <c r="AH824" s="213"/>
      <c r="AI824" s="213"/>
      <c r="AJ824" s="213"/>
      <c r="AK824" s="213"/>
      <c r="AL824" s="213"/>
      <c r="AM824" s="213"/>
      <c r="AN824" s="213"/>
      <c r="AO824" s="213"/>
      <c r="AP824" s="213"/>
      <c r="AQ824" s="213"/>
      <c r="AR824" s="213"/>
      <c r="AS824" s="213"/>
      <c r="AT824" s="213"/>
      <c r="AU824" s="213"/>
      <c r="AV824" s="213"/>
      <c r="AW824" s="213"/>
      <c r="AX824" s="213"/>
      <c r="AY824" s="213"/>
      <c r="AZ824" s="213"/>
      <c r="BA824" s="213"/>
      <c r="BB824" s="213"/>
      <c r="BC824" s="213"/>
      <c r="BD824" s="213"/>
      <c r="BE824" s="213"/>
      <c r="BF824" s="213"/>
      <c r="BG824" s="213"/>
      <c r="BH824" s="213"/>
      <c r="BI824" s="213"/>
      <c r="BJ824" s="213"/>
      <c r="BK824" s="213"/>
      <c r="BL824" s="213"/>
      <c r="BM824" s="57"/>
    </row>
    <row r="825" spans="1:65">
      <c r="A825" s="30"/>
      <c r="B825" s="3" t="s">
        <v>283</v>
      </c>
      <c r="C825" s="29"/>
      <c r="D825" s="23">
        <v>0.52</v>
      </c>
      <c r="E825" s="23">
        <v>0.55000000000000004</v>
      </c>
      <c r="F825" s="23">
        <v>0.56898126605099231</v>
      </c>
      <c r="G825" s="23">
        <v>0.56000000000000005</v>
      </c>
      <c r="H825" s="23">
        <v>0.51500000000000001</v>
      </c>
      <c r="I825" s="23">
        <v>0.3705</v>
      </c>
      <c r="J825" s="23">
        <v>0.55000000000000004</v>
      </c>
      <c r="K825" s="23">
        <v>0.57000000000000006</v>
      </c>
      <c r="L825" s="23">
        <v>0.495</v>
      </c>
      <c r="M825" s="23">
        <v>0.55500000000000005</v>
      </c>
      <c r="N825" s="23">
        <v>0.54108908757844443</v>
      </c>
      <c r="O825" s="23">
        <v>0.52800000000000002</v>
      </c>
      <c r="P825" s="23">
        <v>0.54</v>
      </c>
      <c r="Q825" s="23">
        <v>0.48399999999999999</v>
      </c>
      <c r="R825" s="23">
        <v>0.59385500000000002</v>
      </c>
      <c r="S825" s="23">
        <v>0.55000000000000004</v>
      </c>
      <c r="T825" s="23">
        <v>0.54</v>
      </c>
      <c r="U825" s="23">
        <v>0.54500000000000004</v>
      </c>
      <c r="V825" s="23">
        <v>0.53500000000000003</v>
      </c>
      <c r="W825" s="23">
        <v>0.53</v>
      </c>
      <c r="X825" s="23">
        <v>0.51500000000000001</v>
      </c>
      <c r="Y825" s="23">
        <v>0.51500000000000001</v>
      </c>
      <c r="Z825" s="23">
        <v>0.56999999999999995</v>
      </c>
      <c r="AA825" s="23">
        <v>0.49</v>
      </c>
      <c r="AB825" s="23">
        <v>0.56999999999999995</v>
      </c>
      <c r="AC825" s="23">
        <v>0.58684999999999998</v>
      </c>
      <c r="AD825" s="23">
        <v>0.54</v>
      </c>
      <c r="AE825" s="23">
        <v>0.57250000000000001</v>
      </c>
      <c r="AF825" s="23">
        <v>0.53664200000000006</v>
      </c>
      <c r="AG825" s="212"/>
      <c r="AH825" s="213"/>
      <c r="AI825" s="213"/>
      <c r="AJ825" s="213"/>
      <c r="AK825" s="213"/>
      <c r="AL825" s="213"/>
      <c r="AM825" s="213"/>
      <c r="AN825" s="213"/>
      <c r="AO825" s="213"/>
      <c r="AP825" s="213"/>
      <c r="AQ825" s="213"/>
      <c r="AR825" s="213"/>
      <c r="AS825" s="213"/>
      <c r="AT825" s="213"/>
      <c r="AU825" s="213"/>
      <c r="AV825" s="213"/>
      <c r="AW825" s="213"/>
      <c r="AX825" s="213"/>
      <c r="AY825" s="213"/>
      <c r="AZ825" s="213"/>
      <c r="BA825" s="213"/>
      <c r="BB825" s="213"/>
      <c r="BC825" s="213"/>
      <c r="BD825" s="213"/>
      <c r="BE825" s="213"/>
      <c r="BF825" s="213"/>
      <c r="BG825" s="213"/>
      <c r="BH825" s="213"/>
      <c r="BI825" s="213"/>
      <c r="BJ825" s="213"/>
      <c r="BK825" s="213"/>
      <c r="BL825" s="213"/>
      <c r="BM825" s="57"/>
    </row>
    <row r="826" spans="1:65">
      <c r="A826" s="30"/>
      <c r="B826" s="3" t="s">
        <v>284</v>
      </c>
      <c r="C826" s="29"/>
      <c r="D826" s="23">
        <v>4.0824829046386332E-3</v>
      </c>
      <c r="E826" s="23">
        <v>1.8708286933869722E-2</v>
      </c>
      <c r="F826" s="23">
        <v>5.3478419199613101E-3</v>
      </c>
      <c r="G826" s="23">
        <v>4.0824829046386332E-3</v>
      </c>
      <c r="H826" s="23">
        <v>4.2622372841814721E-2</v>
      </c>
      <c r="I826" s="23">
        <v>2.6645825188948481E-3</v>
      </c>
      <c r="J826" s="23">
        <v>5.1639777949432268E-3</v>
      </c>
      <c r="K826" s="23">
        <v>7.5277265270908018E-3</v>
      </c>
      <c r="L826" s="23">
        <v>1.2110601416389978E-2</v>
      </c>
      <c r="M826" s="23">
        <v>7.6026311234992424E-3</v>
      </c>
      <c r="N826" s="23">
        <v>5.7993930670937888E-3</v>
      </c>
      <c r="O826" s="23">
        <v>1.5491933384829681E-3</v>
      </c>
      <c r="P826" s="23">
        <v>1.1690451944500132E-2</v>
      </c>
      <c r="Q826" s="23">
        <v>1.144406687618813E-2</v>
      </c>
      <c r="R826" s="23">
        <v>2.1197326875497116E-3</v>
      </c>
      <c r="S826" s="23">
        <v>1.1690451944500097E-2</v>
      </c>
      <c r="T826" s="23">
        <v>1.2110601416389935E-2</v>
      </c>
      <c r="U826" s="23">
        <v>8.1649658092772665E-3</v>
      </c>
      <c r="V826" s="23">
        <v>1.4719601443879758E-2</v>
      </c>
      <c r="W826" s="23">
        <v>1.2161883888976234E-16</v>
      </c>
      <c r="X826" s="23">
        <v>1.4538454755119832E-2</v>
      </c>
      <c r="Y826" s="23">
        <v>5.4772255750516656E-3</v>
      </c>
      <c r="Z826" s="23">
        <v>5.1639777949431696E-3</v>
      </c>
      <c r="AA826" s="23">
        <v>6.324555320336764E-3</v>
      </c>
      <c r="AB826" s="23">
        <v>4.082482904638589E-3</v>
      </c>
      <c r="AC826" s="23">
        <v>4.516377604526299E-3</v>
      </c>
      <c r="AD826" s="23">
        <v>1.2247448713915901E-2</v>
      </c>
      <c r="AE826" s="23">
        <v>8.0104098937985799E-3</v>
      </c>
      <c r="AF826" s="23">
        <v>3.4700255330473036E-3</v>
      </c>
      <c r="AG826" s="212"/>
      <c r="AH826" s="213"/>
      <c r="AI826" s="213"/>
      <c r="AJ826" s="213"/>
      <c r="AK826" s="213"/>
      <c r="AL826" s="213"/>
      <c r="AM826" s="213"/>
      <c r="AN826" s="213"/>
      <c r="AO826" s="213"/>
      <c r="AP826" s="213"/>
      <c r="AQ826" s="213"/>
      <c r="AR826" s="213"/>
      <c r="AS826" s="213"/>
      <c r="AT826" s="213"/>
      <c r="AU826" s="213"/>
      <c r="AV826" s="213"/>
      <c r="AW826" s="213"/>
      <c r="AX826" s="213"/>
      <c r="AY826" s="213"/>
      <c r="AZ826" s="213"/>
      <c r="BA826" s="213"/>
      <c r="BB826" s="213"/>
      <c r="BC826" s="213"/>
      <c r="BD826" s="213"/>
      <c r="BE826" s="213"/>
      <c r="BF826" s="213"/>
      <c r="BG826" s="213"/>
      <c r="BH826" s="213"/>
      <c r="BI826" s="213"/>
      <c r="BJ826" s="213"/>
      <c r="BK826" s="213"/>
      <c r="BL826" s="213"/>
      <c r="BM826" s="57"/>
    </row>
    <row r="827" spans="1:65">
      <c r="A827" s="30"/>
      <c r="B827" s="3" t="s">
        <v>87</v>
      </c>
      <c r="C827" s="29"/>
      <c r="D827" s="13">
        <v>7.8761728063767838E-3</v>
      </c>
      <c r="E827" s="13">
        <v>3.4327131988751779E-2</v>
      </c>
      <c r="F827" s="13">
        <v>9.3730330135483424E-3</v>
      </c>
      <c r="G827" s="13">
        <v>7.3119096799497893E-3</v>
      </c>
      <c r="H827" s="13">
        <v>8.0167472429745562E-2</v>
      </c>
      <c r="I827" s="13">
        <v>7.1918556515380505E-3</v>
      </c>
      <c r="J827" s="13">
        <v>9.4463008444083396E-3</v>
      </c>
      <c r="K827" s="13">
        <v>1.3168034741266708E-2</v>
      </c>
      <c r="L827" s="13">
        <v>2.4548516384574282E-2</v>
      </c>
      <c r="M827" s="13">
        <v>1.3634560838413273E-2</v>
      </c>
      <c r="N827" s="13">
        <v>1.0728950809927144E-2</v>
      </c>
      <c r="O827" s="13">
        <v>2.9340782925813789E-3</v>
      </c>
      <c r="P827" s="13">
        <v>2.1716009804025008E-2</v>
      </c>
      <c r="Q827" s="13">
        <v>2.3734670327386374E-2</v>
      </c>
      <c r="R827" s="13">
        <v>3.5657721557974297E-3</v>
      </c>
      <c r="S827" s="13">
        <v>2.1191151561027369E-2</v>
      </c>
      <c r="T827" s="13">
        <v>2.215353917632305E-2</v>
      </c>
      <c r="U827" s="13">
        <v>1.4935913065751096E-2</v>
      </c>
      <c r="V827" s="13">
        <v>2.7342912898847844E-2</v>
      </c>
      <c r="W827" s="13">
        <v>2.2946950733917419E-16</v>
      </c>
      <c r="X827" s="13">
        <v>2.8386179150901067E-2</v>
      </c>
      <c r="Y827" s="13">
        <v>1.0635389466119739E-2</v>
      </c>
      <c r="Z827" s="13">
        <v>9.1129019910761843E-3</v>
      </c>
      <c r="AA827" s="13">
        <v>1.2907255755789313E-2</v>
      </c>
      <c r="AB827" s="13">
        <v>7.1832543776632072E-3</v>
      </c>
      <c r="AC827" s="13">
        <v>7.7214035125111255E-3</v>
      </c>
      <c r="AD827" s="13">
        <v>2.2892427502646542E-2</v>
      </c>
      <c r="AE827" s="13">
        <v>1.4073926606966757E-2</v>
      </c>
      <c r="AF827" s="13">
        <v>6.4708135506552885E-3</v>
      </c>
      <c r="AG827" s="15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6"/>
    </row>
    <row r="828" spans="1:65">
      <c r="A828" s="30"/>
      <c r="B828" s="3" t="s">
        <v>285</v>
      </c>
      <c r="C828" s="29"/>
      <c r="D828" s="13">
        <v>-4.3591975803832783E-2</v>
      </c>
      <c r="E828" s="13">
        <v>5.6122955374491301E-3</v>
      </c>
      <c r="F828" s="13">
        <v>5.2767542826204883E-2</v>
      </c>
      <c r="G828" s="13">
        <v>3.0214431208090087E-2</v>
      </c>
      <c r="H828" s="13">
        <v>-1.8989840133192049E-2</v>
      </c>
      <c r="I828" s="13">
        <v>-0.31636815505206439</v>
      </c>
      <c r="J828" s="13">
        <v>8.6875624962792219E-3</v>
      </c>
      <c r="K828" s="13">
        <v>5.4816566878730821E-2</v>
      </c>
      <c r="L828" s="13">
        <v>-8.9720980186284716E-2</v>
      </c>
      <c r="M828" s="13">
        <v>2.886131374620482E-2</v>
      </c>
      <c r="N828" s="13">
        <v>-2.6229667862684991E-3</v>
      </c>
      <c r="O828" s="13">
        <v>-2.5755427442618162E-2</v>
      </c>
      <c r="P828" s="13">
        <v>-6.6887722978712372E-3</v>
      </c>
      <c r="Q828" s="13">
        <v>-0.11032526881044646</v>
      </c>
      <c r="R828" s="13">
        <v>9.6886218875526842E-2</v>
      </c>
      <c r="S828" s="13">
        <v>1.7913363372769497E-2</v>
      </c>
      <c r="T828" s="13">
        <v>8.6875624962792219E-3</v>
      </c>
      <c r="U828" s="13">
        <v>8.6875624962792219E-3</v>
      </c>
      <c r="V828" s="13">
        <v>-6.6887722978712372E-3</v>
      </c>
      <c r="W828" s="13">
        <v>-2.2065107092021807E-2</v>
      </c>
      <c r="X828" s="13">
        <v>-5.4970463551504145E-2</v>
      </c>
      <c r="Y828" s="13">
        <v>-4.9742509721493078E-2</v>
      </c>
      <c r="Z828" s="13">
        <v>4.5590766002240324E-2</v>
      </c>
      <c r="AA828" s="13">
        <v>-9.5871514103944899E-2</v>
      </c>
      <c r="AB828" s="13">
        <v>4.8666032961070416E-2</v>
      </c>
      <c r="AC828" s="13">
        <v>7.9264939201430407E-2</v>
      </c>
      <c r="AD828" s="13">
        <v>-1.2839306215531643E-2</v>
      </c>
      <c r="AE828" s="13">
        <v>5.0203666440485906E-2</v>
      </c>
      <c r="AF828" s="13">
        <v>-1.0518094715006754E-2</v>
      </c>
      <c r="AG828" s="15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6"/>
    </row>
    <row r="829" spans="1:65">
      <c r="A829" s="30"/>
      <c r="B829" s="46" t="s">
        <v>286</v>
      </c>
      <c r="C829" s="47"/>
      <c r="D829" s="45">
        <v>0.84</v>
      </c>
      <c r="E829" s="45">
        <v>0.17</v>
      </c>
      <c r="F829" s="45">
        <v>1.1399999999999999</v>
      </c>
      <c r="G829" s="45">
        <v>0.67</v>
      </c>
      <c r="H829" s="45">
        <v>0.34</v>
      </c>
      <c r="I829" s="45">
        <v>6.44</v>
      </c>
      <c r="J829" s="45">
        <v>0.23</v>
      </c>
      <c r="K829" s="45">
        <v>1.18</v>
      </c>
      <c r="L829" s="45">
        <v>1.79</v>
      </c>
      <c r="M829" s="45">
        <v>0.65</v>
      </c>
      <c r="N829" s="45">
        <v>0</v>
      </c>
      <c r="O829" s="45">
        <v>0.48</v>
      </c>
      <c r="P829" s="45">
        <v>0.08</v>
      </c>
      <c r="Q829" s="45">
        <v>2.21</v>
      </c>
      <c r="R829" s="45">
        <v>2.04</v>
      </c>
      <c r="S829" s="45">
        <v>0.42</v>
      </c>
      <c r="T829" s="45">
        <v>0.23</v>
      </c>
      <c r="U829" s="45">
        <v>0.23</v>
      </c>
      <c r="V829" s="45">
        <v>0.08</v>
      </c>
      <c r="W829" s="45">
        <v>0.4</v>
      </c>
      <c r="X829" s="45">
        <v>1.07</v>
      </c>
      <c r="Y829" s="45">
        <v>0.97</v>
      </c>
      <c r="Z829" s="45">
        <v>0.99</v>
      </c>
      <c r="AA829" s="45">
        <v>1.91</v>
      </c>
      <c r="AB829" s="45">
        <v>1.05</v>
      </c>
      <c r="AC829" s="45">
        <v>1.68</v>
      </c>
      <c r="AD829" s="45">
        <v>0.21</v>
      </c>
      <c r="AE829" s="45">
        <v>1.08</v>
      </c>
      <c r="AF829" s="45">
        <v>0.16</v>
      </c>
      <c r="AG829" s="15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6"/>
    </row>
    <row r="830" spans="1:65">
      <c r="B830" s="31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  <c r="AA830" s="20"/>
      <c r="AB830" s="20"/>
      <c r="AC830" s="20"/>
      <c r="AD830" s="20"/>
      <c r="AE830" s="20"/>
      <c r="AF830" s="20"/>
      <c r="BM830" s="56"/>
    </row>
    <row r="831" spans="1:65" ht="15">
      <c r="B831" s="8" t="s">
        <v>615</v>
      </c>
      <c r="BM831" s="28" t="s">
        <v>67</v>
      </c>
    </row>
    <row r="832" spans="1:65" ht="15">
      <c r="A832" s="25" t="s">
        <v>6</v>
      </c>
      <c r="B832" s="18" t="s">
        <v>119</v>
      </c>
      <c r="C832" s="15" t="s">
        <v>120</v>
      </c>
      <c r="D832" s="16" t="s">
        <v>243</v>
      </c>
      <c r="E832" s="17" t="s">
        <v>243</v>
      </c>
      <c r="F832" s="17" t="s">
        <v>243</v>
      </c>
      <c r="G832" s="17" t="s">
        <v>243</v>
      </c>
      <c r="H832" s="17" t="s">
        <v>243</v>
      </c>
      <c r="I832" s="17" t="s">
        <v>243</v>
      </c>
      <c r="J832" s="17" t="s">
        <v>243</v>
      </c>
      <c r="K832" s="17" t="s">
        <v>243</v>
      </c>
      <c r="L832" s="17" t="s">
        <v>243</v>
      </c>
      <c r="M832" s="17" t="s">
        <v>243</v>
      </c>
      <c r="N832" s="17" t="s">
        <v>243</v>
      </c>
      <c r="O832" s="17" t="s">
        <v>243</v>
      </c>
      <c r="P832" s="17" t="s">
        <v>243</v>
      </c>
      <c r="Q832" s="17" t="s">
        <v>243</v>
      </c>
      <c r="R832" s="17" t="s">
        <v>243</v>
      </c>
      <c r="S832" s="17" t="s">
        <v>243</v>
      </c>
      <c r="T832" s="17" t="s">
        <v>243</v>
      </c>
      <c r="U832" s="17" t="s">
        <v>243</v>
      </c>
      <c r="V832" s="17" t="s">
        <v>243</v>
      </c>
      <c r="W832" s="17" t="s">
        <v>243</v>
      </c>
      <c r="X832" s="17" t="s">
        <v>243</v>
      </c>
      <c r="Y832" s="17" t="s">
        <v>243</v>
      </c>
      <c r="Z832" s="17" t="s">
        <v>243</v>
      </c>
      <c r="AA832" s="17" t="s">
        <v>243</v>
      </c>
      <c r="AB832" s="17" t="s">
        <v>243</v>
      </c>
      <c r="AC832" s="17" t="s">
        <v>243</v>
      </c>
      <c r="AD832" s="17" t="s">
        <v>243</v>
      </c>
      <c r="AE832" s="17" t="s">
        <v>243</v>
      </c>
      <c r="AF832" s="15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>
        <v>1</v>
      </c>
    </row>
    <row r="833" spans="1:65">
      <c r="A833" s="30"/>
      <c r="B833" s="19" t="s">
        <v>244</v>
      </c>
      <c r="C833" s="9" t="s">
        <v>244</v>
      </c>
      <c r="D833" s="151" t="s">
        <v>246</v>
      </c>
      <c r="E833" s="152" t="s">
        <v>247</v>
      </c>
      <c r="F833" s="152" t="s">
        <v>248</v>
      </c>
      <c r="G833" s="152" t="s">
        <v>249</v>
      </c>
      <c r="H833" s="152" t="s">
        <v>250</v>
      </c>
      <c r="I833" s="152" t="s">
        <v>251</v>
      </c>
      <c r="J833" s="152" t="s">
        <v>252</v>
      </c>
      <c r="K833" s="152" t="s">
        <v>253</v>
      </c>
      <c r="L833" s="152" t="s">
        <v>254</v>
      </c>
      <c r="M833" s="152" t="s">
        <v>255</v>
      </c>
      <c r="N833" s="152" t="s">
        <v>256</v>
      </c>
      <c r="O833" s="152" t="s">
        <v>257</v>
      </c>
      <c r="P833" s="152" t="s">
        <v>258</v>
      </c>
      <c r="Q833" s="152" t="s">
        <v>259</v>
      </c>
      <c r="R833" s="152" t="s">
        <v>262</v>
      </c>
      <c r="S833" s="152" t="s">
        <v>263</v>
      </c>
      <c r="T833" s="152" t="s">
        <v>264</v>
      </c>
      <c r="U833" s="152" t="s">
        <v>265</v>
      </c>
      <c r="V833" s="152" t="s">
        <v>288</v>
      </c>
      <c r="W833" s="152" t="s">
        <v>266</v>
      </c>
      <c r="X833" s="152" t="s">
        <v>267</v>
      </c>
      <c r="Y833" s="152" t="s">
        <v>268</v>
      </c>
      <c r="Z833" s="152" t="s">
        <v>269</v>
      </c>
      <c r="AA833" s="152" t="s">
        <v>270</v>
      </c>
      <c r="AB833" s="152" t="s">
        <v>271</v>
      </c>
      <c r="AC833" s="152" t="s">
        <v>272</v>
      </c>
      <c r="AD833" s="152" t="s">
        <v>273</v>
      </c>
      <c r="AE833" s="152" t="s">
        <v>274</v>
      </c>
      <c r="AF833" s="15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 t="s">
        <v>3</v>
      </c>
    </row>
    <row r="834" spans="1:65">
      <c r="A834" s="30"/>
      <c r="B834" s="19"/>
      <c r="C834" s="9"/>
      <c r="D834" s="10" t="s">
        <v>312</v>
      </c>
      <c r="E834" s="11" t="s">
        <v>290</v>
      </c>
      <c r="F834" s="11" t="s">
        <v>290</v>
      </c>
      <c r="G834" s="11" t="s">
        <v>312</v>
      </c>
      <c r="H834" s="11" t="s">
        <v>290</v>
      </c>
      <c r="I834" s="11" t="s">
        <v>290</v>
      </c>
      <c r="J834" s="11" t="s">
        <v>290</v>
      </c>
      <c r="K834" s="11" t="s">
        <v>312</v>
      </c>
      <c r="L834" s="11" t="s">
        <v>313</v>
      </c>
      <c r="M834" s="11" t="s">
        <v>313</v>
      </c>
      <c r="N834" s="11" t="s">
        <v>312</v>
      </c>
      <c r="O834" s="11" t="s">
        <v>313</v>
      </c>
      <c r="P834" s="11" t="s">
        <v>290</v>
      </c>
      <c r="Q834" s="11" t="s">
        <v>312</v>
      </c>
      <c r="R834" s="11" t="s">
        <v>290</v>
      </c>
      <c r="S834" s="11" t="s">
        <v>290</v>
      </c>
      <c r="T834" s="11" t="s">
        <v>290</v>
      </c>
      <c r="U834" s="11" t="s">
        <v>290</v>
      </c>
      <c r="V834" s="11" t="s">
        <v>290</v>
      </c>
      <c r="W834" s="11" t="s">
        <v>290</v>
      </c>
      <c r="X834" s="11" t="s">
        <v>312</v>
      </c>
      <c r="Y834" s="11" t="s">
        <v>312</v>
      </c>
      <c r="Z834" s="11" t="s">
        <v>290</v>
      </c>
      <c r="AA834" s="11" t="s">
        <v>312</v>
      </c>
      <c r="AB834" s="11" t="s">
        <v>312</v>
      </c>
      <c r="AC834" s="11" t="s">
        <v>290</v>
      </c>
      <c r="AD834" s="11" t="s">
        <v>290</v>
      </c>
      <c r="AE834" s="11" t="s">
        <v>312</v>
      </c>
      <c r="AF834" s="15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8">
        <v>2</v>
      </c>
    </row>
    <row r="835" spans="1:65">
      <c r="A835" s="30"/>
      <c r="B835" s="19"/>
      <c r="C835" s="9"/>
      <c r="D835" s="26" t="s">
        <v>314</v>
      </c>
      <c r="E835" s="26" t="s">
        <v>125</v>
      </c>
      <c r="F835" s="26" t="s">
        <v>315</v>
      </c>
      <c r="G835" s="26" t="s">
        <v>315</v>
      </c>
      <c r="H835" s="26" t="s">
        <v>314</v>
      </c>
      <c r="I835" s="26" t="s">
        <v>314</v>
      </c>
      <c r="J835" s="26" t="s">
        <v>316</v>
      </c>
      <c r="K835" s="26" t="s">
        <v>317</v>
      </c>
      <c r="L835" s="26" t="s">
        <v>316</v>
      </c>
      <c r="M835" s="26" t="s">
        <v>318</v>
      </c>
      <c r="N835" s="26" t="s">
        <v>317</v>
      </c>
      <c r="O835" s="26" t="s">
        <v>316</v>
      </c>
      <c r="P835" s="26" t="s">
        <v>314</v>
      </c>
      <c r="Q835" s="26" t="s">
        <v>314</v>
      </c>
      <c r="R835" s="26" t="s">
        <v>314</v>
      </c>
      <c r="S835" s="26" t="s">
        <v>314</v>
      </c>
      <c r="T835" s="26" t="s">
        <v>314</v>
      </c>
      <c r="U835" s="26" t="s">
        <v>314</v>
      </c>
      <c r="V835" s="26" t="s">
        <v>314</v>
      </c>
      <c r="W835" s="26" t="s">
        <v>318</v>
      </c>
      <c r="X835" s="26" t="s">
        <v>316</v>
      </c>
      <c r="Y835" s="26" t="s">
        <v>316</v>
      </c>
      <c r="Z835" s="26" t="s">
        <v>280</v>
      </c>
      <c r="AA835" s="26" t="s">
        <v>315</v>
      </c>
      <c r="AB835" s="26" t="s">
        <v>314</v>
      </c>
      <c r="AC835" s="26" t="s">
        <v>314</v>
      </c>
      <c r="AD835" s="26" t="s">
        <v>279</v>
      </c>
      <c r="AE835" s="26" t="s">
        <v>316</v>
      </c>
      <c r="AF835" s="15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8">
        <v>3</v>
      </c>
    </row>
    <row r="836" spans="1:65">
      <c r="A836" s="30"/>
      <c r="B836" s="18">
        <v>1</v>
      </c>
      <c r="C836" s="14">
        <v>1</v>
      </c>
      <c r="D836" s="154" t="s">
        <v>112</v>
      </c>
      <c r="E836" s="21">
        <v>2.56</v>
      </c>
      <c r="F836" s="154" t="s">
        <v>331</v>
      </c>
      <c r="G836" s="154" t="s">
        <v>112</v>
      </c>
      <c r="H836" s="154">
        <v>4.18</v>
      </c>
      <c r="I836" s="154">
        <v>1.45</v>
      </c>
      <c r="J836" s="21">
        <v>2.4300000000000002</v>
      </c>
      <c r="K836" s="154">
        <v>1.9299999999999997</v>
      </c>
      <c r="L836" s="154" t="s">
        <v>112</v>
      </c>
      <c r="M836" s="154">
        <v>17</v>
      </c>
      <c r="N836" s="154">
        <v>2.0605950965487518</v>
      </c>
      <c r="O836" s="154" t="s">
        <v>97</v>
      </c>
      <c r="P836" s="21">
        <v>2.87</v>
      </c>
      <c r="Q836" s="21">
        <v>2.81</v>
      </c>
      <c r="R836" s="21">
        <v>2.5499999999999998</v>
      </c>
      <c r="S836" s="21">
        <v>2.66</v>
      </c>
      <c r="T836" s="21">
        <v>2.4</v>
      </c>
      <c r="U836" s="21">
        <v>2.33</v>
      </c>
      <c r="V836" s="21">
        <v>2.54</v>
      </c>
      <c r="W836" s="21">
        <v>2.48</v>
      </c>
      <c r="X836" s="21">
        <v>2.58</v>
      </c>
      <c r="Y836" s="21">
        <v>2.12</v>
      </c>
      <c r="Z836" s="21">
        <v>2.61</v>
      </c>
      <c r="AA836" s="21">
        <v>2.5499999999999998</v>
      </c>
      <c r="AB836" s="154">
        <v>1.59</v>
      </c>
      <c r="AC836" s="21">
        <v>2.48</v>
      </c>
      <c r="AD836" s="21">
        <v>2.5</v>
      </c>
      <c r="AE836" s="21">
        <v>2.93</v>
      </c>
      <c r="AF836" s="15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8">
        <v>1</v>
      </c>
    </row>
    <row r="837" spans="1:65">
      <c r="A837" s="30"/>
      <c r="B837" s="19">
        <v>1</v>
      </c>
      <c r="C837" s="9">
        <v>2</v>
      </c>
      <c r="D837" s="155" t="s">
        <v>112</v>
      </c>
      <c r="E837" s="11">
        <v>2.57</v>
      </c>
      <c r="F837" s="155" t="s">
        <v>331</v>
      </c>
      <c r="G837" s="155" t="s">
        <v>112</v>
      </c>
      <c r="H837" s="155">
        <v>4.3600000000000003</v>
      </c>
      <c r="I837" s="155">
        <v>1.48</v>
      </c>
      <c r="J837" s="11">
        <v>2.46</v>
      </c>
      <c r="K837" s="155">
        <v>1.9800000000000002</v>
      </c>
      <c r="L837" s="155" t="s">
        <v>112</v>
      </c>
      <c r="M837" s="155">
        <v>11</v>
      </c>
      <c r="N837" s="155">
        <v>1.9706773889590148</v>
      </c>
      <c r="O837" s="155" t="s">
        <v>97</v>
      </c>
      <c r="P837" s="11">
        <v>2.69</v>
      </c>
      <c r="Q837" s="11">
        <v>2.87</v>
      </c>
      <c r="R837" s="11">
        <v>2.71</v>
      </c>
      <c r="S837" s="11">
        <v>2.61</v>
      </c>
      <c r="T837" s="11">
        <v>2.4</v>
      </c>
      <c r="U837" s="11">
        <v>2.33</v>
      </c>
      <c r="V837" s="11">
        <v>2.5</v>
      </c>
      <c r="W837" s="11">
        <v>2.44</v>
      </c>
      <c r="X837" s="11">
        <v>2.56</v>
      </c>
      <c r="Y837" s="11">
        <v>2.04</v>
      </c>
      <c r="Z837" s="11">
        <v>2.68</v>
      </c>
      <c r="AA837" s="11">
        <v>2.5499999999999998</v>
      </c>
      <c r="AB837" s="155">
        <v>1.58</v>
      </c>
      <c r="AC837" s="11">
        <v>2.4300000000000002</v>
      </c>
      <c r="AD837" s="11">
        <v>2.5</v>
      </c>
      <c r="AE837" s="11">
        <v>2.96</v>
      </c>
      <c r="AF837" s="15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8">
        <v>25</v>
      </c>
    </row>
    <row r="838" spans="1:65">
      <c r="A838" s="30"/>
      <c r="B838" s="19">
        <v>1</v>
      </c>
      <c r="C838" s="9">
        <v>3</v>
      </c>
      <c r="D838" s="155" t="s">
        <v>112</v>
      </c>
      <c r="E838" s="11">
        <v>2.5299999999999998</v>
      </c>
      <c r="F838" s="155" t="s">
        <v>331</v>
      </c>
      <c r="G838" s="155" t="s">
        <v>112</v>
      </c>
      <c r="H838" s="155">
        <v>4.01</v>
      </c>
      <c r="I838" s="156">
        <v>1.72</v>
      </c>
      <c r="J838" s="11">
        <v>2.36</v>
      </c>
      <c r="K838" s="155">
        <v>1.89</v>
      </c>
      <c r="L838" s="155" t="s">
        <v>112</v>
      </c>
      <c r="M838" s="155">
        <v>17</v>
      </c>
      <c r="N838" s="155">
        <v>2.0890250100387027</v>
      </c>
      <c r="O838" s="155" t="s">
        <v>97</v>
      </c>
      <c r="P838" s="11">
        <v>2.64</v>
      </c>
      <c r="Q838" s="11">
        <v>2.92</v>
      </c>
      <c r="R838" s="11">
        <v>2.48</v>
      </c>
      <c r="S838" s="11">
        <v>2.72</v>
      </c>
      <c r="T838" s="11">
        <v>2.33</v>
      </c>
      <c r="U838" s="11">
        <v>2.39</v>
      </c>
      <c r="V838" s="11">
        <v>2.52</v>
      </c>
      <c r="W838" s="11">
        <v>2.4500000000000002</v>
      </c>
      <c r="X838" s="11">
        <v>2.5099999999999998</v>
      </c>
      <c r="Y838" s="11">
        <v>2.11</v>
      </c>
      <c r="Z838" s="11">
        <v>2.66</v>
      </c>
      <c r="AA838" s="11">
        <v>2.56</v>
      </c>
      <c r="AB838" s="155">
        <v>1.53</v>
      </c>
      <c r="AC838" s="11">
        <v>2.42</v>
      </c>
      <c r="AD838" s="11">
        <v>2.6</v>
      </c>
      <c r="AE838" s="11">
        <v>2.9</v>
      </c>
      <c r="AF838" s="15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8">
        <v>16</v>
      </c>
    </row>
    <row r="839" spans="1:65">
      <c r="A839" s="30"/>
      <c r="B839" s="19">
        <v>1</v>
      </c>
      <c r="C839" s="9">
        <v>4</v>
      </c>
      <c r="D839" s="155" t="s">
        <v>112</v>
      </c>
      <c r="E839" s="11">
        <v>2.5299999999999998</v>
      </c>
      <c r="F839" s="155" t="s">
        <v>331</v>
      </c>
      <c r="G839" s="155" t="s">
        <v>112</v>
      </c>
      <c r="H839" s="155">
        <v>7.36</v>
      </c>
      <c r="I839" s="155">
        <v>1.4</v>
      </c>
      <c r="J839" s="11">
        <v>2.37</v>
      </c>
      <c r="K839" s="155">
        <v>1.95</v>
      </c>
      <c r="L839" s="155" t="s">
        <v>112</v>
      </c>
      <c r="M839" s="155">
        <v>13</v>
      </c>
      <c r="N839" s="155">
        <v>2.1419127740705299</v>
      </c>
      <c r="O839" s="155" t="s">
        <v>97</v>
      </c>
      <c r="P839" s="11">
        <v>2.44</v>
      </c>
      <c r="Q839" s="11">
        <v>2.9</v>
      </c>
      <c r="R839" s="11">
        <v>2.4900000000000002</v>
      </c>
      <c r="S839" s="11">
        <v>2.5299999999999998</v>
      </c>
      <c r="T839" s="11">
        <v>2.42</v>
      </c>
      <c r="U839" s="11">
        <v>2.39</v>
      </c>
      <c r="V839" s="11">
        <v>2.56</v>
      </c>
      <c r="W839" s="11">
        <v>2.48</v>
      </c>
      <c r="X839" s="11">
        <v>2.4900000000000002</v>
      </c>
      <c r="Y839" s="11">
        <v>2.13</v>
      </c>
      <c r="Z839" s="11">
        <v>2.4700000000000002</v>
      </c>
      <c r="AA839" s="156">
        <v>2.71</v>
      </c>
      <c r="AB839" s="155">
        <v>1.56</v>
      </c>
      <c r="AC839" s="11">
        <v>2.5099999999999998</v>
      </c>
      <c r="AD839" s="11">
        <v>2.8</v>
      </c>
      <c r="AE839" s="11">
        <v>2.93</v>
      </c>
      <c r="AF839" s="15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>
        <v>2.535843137254902</v>
      </c>
    </row>
    <row r="840" spans="1:65">
      <c r="A840" s="30"/>
      <c r="B840" s="19">
        <v>1</v>
      </c>
      <c r="C840" s="9">
        <v>5</v>
      </c>
      <c r="D840" s="155" t="s">
        <v>112</v>
      </c>
      <c r="E840" s="156">
        <v>2.44</v>
      </c>
      <c r="F840" s="155" t="s">
        <v>331</v>
      </c>
      <c r="G840" s="155" t="s">
        <v>112</v>
      </c>
      <c r="H840" s="155">
        <v>6.55</v>
      </c>
      <c r="I840" s="155">
        <v>1.47</v>
      </c>
      <c r="J840" s="11">
        <v>2.4</v>
      </c>
      <c r="K840" s="155">
        <v>1.91</v>
      </c>
      <c r="L840" s="155" t="s">
        <v>112</v>
      </c>
      <c r="M840" s="155">
        <v>14</v>
      </c>
      <c r="N840" s="155">
        <v>1.9929163133443872</v>
      </c>
      <c r="O840" s="155" t="s">
        <v>97</v>
      </c>
      <c r="P840" s="11">
        <v>2.71</v>
      </c>
      <c r="Q840" s="156">
        <v>2.7</v>
      </c>
      <c r="R840" s="11">
        <v>2.57</v>
      </c>
      <c r="S840" s="11">
        <v>2.59</v>
      </c>
      <c r="T840" s="11">
        <v>2.44</v>
      </c>
      <c r="U840" s="11">
        <v>2.34</v>
      </c>
      <c r="V840" s="11">
        <v>2.5</v>
      </c>
      <c r="W840" s="11">
        <v>2.48</v>
      </c>
      <c r="X840" s="11">
        <v>2.4900000000000002</v>
      </c>
      <c r="Y840" s="11">
        <v>2.08</v>
      </c>
      <c r="Z840" s="11">
        <v>2.33</v>
      </c>
      <c r="AA840" s="11">
        <v>2.52</v>
      </c>
      <c r="AB840" s="155">
        <v>1.47</v>
      </c>
      <c r="AC840" s="11">
        <v>2.5099999999999998</v>
      </c>
      <c r="AD840" s="11">
        <v>2.6</v>
      </c>
      <c r="AE840" s="11">
        <v>2.92</v>
      </c>
      <c r="AF840" s="15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107</v>
      </c>
    </row>
    <row r="841" spans="1:65">
      <c r="A841" s="30"/>
      <c r="B841" s="19">
        <v>1</v>
      </c>
      <c r="C841" s="9">
        <v>6</v>
      </c>
      <c r="D841" s="155" t="s">
        <v>112</v>
      </c>
      <c r="E841" s="11">
        <v>2.54</v>
      </c>
      <c r="F841" s="155" t="s">
        <v>331</v>
      </c>
      <c r="G841" s="155" t="s">
        <v>112</v>
      </c>
      <c r="H841" s="155">
        <v>6.03</v>
      </c>
      <c r="I841" s="155">
        <v>1.47</v>
      </c>
      <c r="J841" s="11">
        <v>2.37</v>
      </c>
      <c r="K841" s="155">
        <v>1.87</v>
      </c>
      <c r="L841" s="155" t="s">
        <v>112</v>
      </c>
      <c r="M841" s="11"/>
      <c r="N841" s="155">
        <v>1.9313452843348833</v>
      </c>
      <c r="O841" s="155" t="s">
        <v>97</v>
      </c>
      <c r="P841" s="11">
        <v>2.59</v>
      </c>
      <c r="Q841" s="11">
        <v>2.88</v>
      </c>
      <c r="R841" s="11">
        <v>2.46</v>
      </c>
      <c r="S841" s="11">
        <v>2.5099999999999998</v>
      </c>
      <c r="T841" s="11">
        <v>2.38</v>
      </c>
      <c r="U841" s="11">
        <v>2.36</v>
      </c>
      <c r="V841" s="11">
        <v>2.52</v>
      </c>
      <c r="W841" s="11">
        <v>2.5099999999999998</v>
      </c>
      <c r="X841" s="11">
        <v>2.52</v>
      </c>
      <c r="Y841" s="11">
        <v>2.09</v>
      </c>
      <c r="Z841" s="11">
        <v>2.46</v>
      </c>
      <c r="AA841" s="11">
        <v>2.54</v>
      </c>
      <c r="AB841" s="155">
        <v>1.51</v>
      </c>
      <c r="AC841" s="11">
        <v>2.54</v>
      </c>
      <c r="AD841" s="11">
        <v>2.8</v>
      </c>
      <c r="AE841" s="11">
        <v>2.9</v>
      </c>
      <c r="AF841" s="15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6"/>
    </row>
    <row r="842" spans="1:65">
      <c r="A842" s="30"/>
      <c r="B842" s="20" t="s">
        <v>282</v>
      </c>
      <c r="C842" s="12"/>
      <c r="D842" s="22" t="s">
        <v>825</v>
      </c>
      <c r="E842" s="22">
        <v>2.5283333333333329</v>
      </c>
      <c r="F842" s="22" t="s">
        <v>825</v>
      </c>
      <c r="G842" s="22" t="s">
        <v>825</v>
      </c>
      <c r="H842" s="22">
        <v>5.415</v>
      </c>
      <c r="I842" s="22">
        <v>1.4983333333333331</v>
      </c>
      <c r="J842" s="22">
        <v>2.3983333333333334</v>
      </c>
      <c r="K842" s="22">
        <v>1.9216666666666669</v>
      </c>
      <c r="L842" s="22" t="s">
        <v>825</v>
      </c>
      <c r="M842" s="22">
        <v>14.4</v>
      </c>
      <c r="N842" s="22">
        <v>2.0310786445493787</v>
      </c>
      <c r="O842" s="22" t="s">
        <v>825</v>
      </c>
      <c r="P842" s="22">
        <v>2.6566666666666667</v>
      </c>
      <c r="Q842" s="22">
        <v>2.8466666666666662</v>
      </c>
      <c r="R842" s="22">
        <v>2.5433333333333334</v>
      </c>
      <c r="S842" s="22">
        <v>2.6033333333333331</v>
      </c>
      <c r="T842" s="22">
        <v>2.395</v>
      </c>
      <c r="U842" s="22">
        <v>2.3566666666666669</v>
      </c>
      <c r="V842" s="22">
        <v>2.5233333333333334</v>
      </c>
      <c r="W842" s="22">
        <v>2.4733333333333332</v>
      </c>
      <c r="X842" s="22">
        <v>2.5249999999999999</v>
      </c>
      <c r="Y842" s="22">
        <v>2.0949999999999998</v>
      </c>
      <c r="Z842" s="22">
        <v>2.5350000000000001</v>
      </c>
      <c r="AA842" s="22">
        <v>2.5716666666666668</v>
      </c>
      <c r="AB842" s="22">
        <v>1.54</v>
      </c>
      <c r="AC842" s="22">
        <v>2.4816666666666669</v>
      </c>
      <c r="AD842" s="22">
        <v>2.6333333333333329</v>
      </c>
      <c r="AE842" s="22">
        <v>2.9233333333333333</v>
      </c>
      <c r="AF842" s="15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6"/>
    </row>
    <row r="843" spans="1:65">
      <c r="A843" s="30"/>
      <c r="B843" s="3" t="s">
        <v>283</v>
      </c>
      <c r="C843" s="29"/>
      <c r="D843" s="11" t="s">
        <v>825</v>
      </c>
      <c r="E843" s="11">
        <v>2.5350000000000001</v>
      </c>
      <c r="F843" s="11" t="s">
        <v>825</v>
      </c>
      <c r="G843" s="11" t="s">
        <v>825</v>
      </c>
      <c r="H843" s="11">
        <v>5.1950000000000003</v>
      </c>
      <c r="I843" s="11">
        <v>1.47</v>
      </c>
      <c r="J843" s="11">
        <v>2.3849999999999998</v>
      </c>
      <c r="K843" s="11">
        <v>1.92</v>
      </c>
      <c r="L843" s="11" t="s">
        <v>825</v>
      </c>
      <c r="M843" s="11">
        <v>14</v>
      </c>
      <c r="N843" s="11">
        <v>2.0267557049465696</v>
      </c>
      <c r="O843" s="11" t="s">
        <v>825</v>
      </c>
      <c r="P843" s="11">
        <v>2.665</v>
      </c>
      <c r="Q843" s="11">
        <v>2.875</v>
      </c>
      <c r="R843" s="11">
        <v>2.52</v>
      </c>
      <c r="S843" s="11">
        <v>2.5999999999999996</v>
      </c>
      <c r="T843" s="11">
        <v>2.4</v>
      </c>
      <c r="U843" s="11">
        <v>2.3499999999999996</v>
      </c>
      <c r="V843" s="11">
        <v>2.52</v>
      </c>
      <c r="W843" s="11">
        <v>2.48</v>
      </c>
      <c r="X843" s="11">
        <v>2.5149999999999997</v>
      </c>
      <c r="Y843" s="11">
        <v>2.0999999999999996</v>
      </c>
      <c r="Z843" s="11">
        <v>2.54</v>
      </c>
      <c r="AA843" s="11">
        <v>2.5499999999999998</v>
      </c>
      <c r="AB843" s="11">
        <v>1.5449999999999999</v>
      </c>
      <c r="AC843" s="11">
        <v>2.4950000000000001</v>
      </c>
      <c r="AD843" s="11">
        <v>2.6</v>
      </c>
      <c r="AE843" s="11">
        <v>2.9249999999999998</v>
      </c>
      <c r="AF843" s="15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6"/>
    </row>
    <row r="844" spans="1:65">
      <c r="A844" s="30"/>
      <c r="B844" s="3" t="s">
        <v>284</v>
      </c>
      <c r="C844" s="29"/>
      <c r="D844" s="23" t="s">
        <v>825</v>
      </c>
      <c r="E844" s="23">
        <v>4.6224091842530193E-2</v>
      </c>
      <c r="F844" s="23" t="s">
        <v>825</v>
      </c>
      <c r="G844" s="23" t="s">
        <v>825</v>
      </c>
      <c r="H844" s="23">
        <v>1.4185732268726885</v>
      </c>
      <c r="I844" s="23">
        <v>0.11232393630329499</v>
      </c>
      <c r="J844" s="23">
        <v>3.9707262140150974E-2</v>
      </c>
      <c r="K844" s="23">
        <v>4.0207793606049431E-2</v>
      </c>
      <c r="L844" s="23" t="s">
        <v>825</v>
      </c>
      <c r="M844" s="23">
        <v>2.6076809620810617</v>
      </c>
      <c r="N844" s="23">
        <v>7.9453917232986282E-2</v>
      </c>
      <c r="O844" s="23" t="s">
        <v>825</v>
      </c>
      <c r="P844" s="23">
        <v>0.14222048610051466</v>
      </c>
      <c r="Q844" s="23">
        <v>8.0911474258393359E-2</v>
      </c>
      <c r="R844" s="23">
        <v>9.2014491612281701E-2</v>
      </c>
      <c r="S844" s="23">
        <v>7.8909230554268447E-2</v>
      </c>
      <c r="T844" s="23">
        <v>3.7815340802378035E-2</v>
      </c>
      <c r="U844" s="23">
        <v>2.8047578623950221E-2</v>
      </c>
      <c r="V844" s="23">
        <v>2.3380903889000264E-2</v>
      </c>
      <c r="W844" s="23">
        <v>2.5033311140691367E-2</v>
      </c>
      <c r="X844" s="23">
        <v>3.7282703764614462E-2</v>
      </c>
      <c r="Y844" s="23">
        <v>3.2710854467592219E-2</v>
      </c>
      <c r="Z844" s="23">
        <v>0.13722244714331547</v>
      </c>
      <c r="AA844" s="23">
        <v>6.9113433330045659E-2</v>
      </c>
      <c r="AB844" s="23">
        <v>4.5607017003965557E-2</v>
      </c>
      <c r="AC844" s="23">
        <v>4.7923550230201659E-2</v>
      </c>
      <c r="AD844" s="23">
        <v>0.13662601021279455</v>
      </c>
      <c r="AE844" s="23">
        <v>2.2509257354845554E-2</v>
      </c>
      <c r="AF844" s="212"/>
      <c r="AG844" s="213"/>
      <c r="AH844" s="213"/>
      <c r="AI844" s="213"/>
      <c r="AJ844" s="213"/>
      <c r="AK844" s="213"/>
      <c r="AL844" s="213"/>
      <c r="AM844" s="213"/>
      <c r="AN844" s="213"/>
      <c r="AO844" s="213"/>
      <c r="AP844" s="213"/>
      <c r="AQ844" s="213"/>
      <c r="AR844" s="213"/>
      <c r="AS844" s="213"/>
      <c r="AT844" s="213"/>
      <c r="AU844" s="213"/>
      <c r="AV844" s="213"/>
      <c r="AW844" s="213"/>
      <c r="AX844" s="213"/>
      <c r="AY844" s="213"/>
      <c r="AZ844" s="213"/>
      <c r="BA844" s="213"/>
      <c r="BB844" s="213"/>
      <c r="BC844" s="213"/>
      <c r="BD844" s="213"/>
      <c r="BE844" s="213"/>
      <c r="BF844" s="213"/>
      <c r="BG844" s="213"/>
      <c r="BH844" s="213"/>
      <c r="BI844" s="213"/>
      <c r="BJ844" s="213"/>
      <c r="BK844" s="213"/>
      <c r="BL844" s="213"/>
      <c r="BM844" s="57"/>
    </row>
    <row r="845" spans="1:65">
      <c r="A845" s="30"/>
      <c r="B845" s="3" t="s">
        <v>87</v>
      </c>
      <c r="C845" s="29"/>
      <c r="D845" s="13" t="s">
        <v>825</v>
      </c>
      <c r="E845" s="13">
        <v>1.8282435797968438E-2</v>
      </c>
      <c r="F845" s="13" t="s">
        <v>825</v>
      </c>
      <c r="G845" s="13" t="s">
        <v>825</v>
      </c>
      <c r="H845" s="13">
        <v>0.26197104836060731</v>
      </c>
      <c r="I845" s="13">
        <v>7.4965919668495001E-2</v>
      </c>
      <c r="J845" s="13">
        <v>1.6556189912502142E-2</v>
      </c>
      <c r="K845" s="13">
        <v>2.0923396499245149E-2</v>
      </c>
      <c r="L845" s="13" t="s">
        <v>825</v>
      </c>
      <c r="M845" s="13">
        <v>0.18108895570007372</v>
      </c>
      <c r="N845" s="13">
        <v>3.9119074707525257E-2</v>
      </c>
      <c r="O845" s="13" t="s">
        <v>825</v>
      </c>
      <c r="P845" s="13">
        <v>5.3533432660168627E-2</v>
      </c>
      <c r="Q845" s="13">
        <v>2.8423234517000014E-2</v>
      </c>
      <c r="R845" s="13">
        <v>3.617869919224706E-2</v>
      </c>
      <c r="S845" s="13">
        <v>3.0310844002920022E-2</v>
      </c>
      <c r="T845" s="13">
        <v>1.578928634754824E-2</v>
      </c>
      <c r="U845" s="13">
        <v>1.1901377068154265E-2</v>
      </c>
      <c r="V845" s="13">
        <v>9.2658800088508304E-3</v>
      </c>
      <c r="W845" s="13">
        <v>1.0121284827772791E-2</v>
      </c>
      <c r="X845" s="13">
        <v>1.4765427233510679E-2</v>
      </c>
      <c r="Y845" s="13">
        <v>1.5613773015557147E-2</v>
      </c>
      <c r="Z845" s="13">
        <v>5.413114285732365E-2</v>
      </c>
      <c r="AA845" s="13">
        <v>2.6874957872992478E-2</v>
      </c>
      <c r="AB845" s="13">
        <v>2.9614946106471141E-2</v>
      </c>
      <c r="AC845" s="13">
        <v>1.9311034343936193E-2</v>
      </c>
      <c r="AD845" s="13">
        <v>5.1883295017516928E-2</v>
      </c>
      <c r="AE845" s="13">
        <v>7.6998599845537813E-3</v>
      </c>
      <c r="AF845" s="15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6"/>
    </row>
    <row r="846" spans="1:65">
      <c r="A846" s="30"/>
      <c r="B846" s="3" t="s">
        <v>285</v>
      </c>
      <c r="C846" s="29"/>
      <c r="D846" s="13" t="s">
        <v>825</v>
      </c>
      <c r="E846" s="13">
        <v>-2.9614623283436003E-3</v>
      </c>
      <c r="F846" s="13" t="s">
        <v>825</v>
      </c>
      <c r="G846" s="13" t="s">
        <v>825</v>
      </c>
      <c r="H846" s="13">
        <v>1.1353844488432512</v>
      </c>
      <c r="I846" s="13">
        <v>-0.40913800569095649</v>
      </c>
      <c r="J846" s="13">
        <v>-5.4226462946925569E-2</v>
      </c>
      <c r="K846" s="13">
        <v>-0.24219813188172701</v>
      </c>
      <c r="L846" s="13" t="s">
        <v>825</v>
      </c>
      <c r="M846" s="13">
        <v>4.6785846839044911</v>
      </c>
      <c r="N846" s="13">
        <v>-0.19905193869836146</v>
      </c>
      <c r="O846" s="13" t="s">
        <v>825</v>
      </c>
      <c r="P846" s="13">
        <v>4.764629469256465E-2</v>
      </c>
      <c r="Q846" s="13">
        <v>0.12257206482741534</v>
      </c>
      <c r="R846" s="13">
        <v>2.9537300507238573E-3</v>
      </c>
      <c r="S846" s="13">
        <v>2.6614499566992356E-2</v>
      </c>
      <c r="T846" s="13">
        <v>-5.5540950142273893E-2</v>
      </c>
      <c r="U846" s="13">
        <v>-7.0657552888778841E-2</v>
      </c>
      <c r="V846" s="13">
        <v>-4.9331931213657532E-3</v>
      </c>
      <c r="W846" s="13">
        <v>-2.4650501051589835E-2</v>
      </c>
      <c r="X846" s="13">
        <v>-4.2759495236917022E-3</v>
      </c>
      <c r="Y846" s="13">
        <v>-0.17384479772361761</v>
      </c>
      <c r="Z846" s="13">
        <v>-3.3248793764684148E-4</v>
      </c>
      <c r="AA846" s="13">
        <v>1.4126871211183945E-2</v>
      </c>
      <c r="AB846" s="13">
        <v>-0.39270691574910299</v>
      </c>
      <c r="AC846" s="13">
        <v>-2.1364283063219025E-2</v>
      </c>
      <c r="AD846" s="13">
        <v>3.8444884325126605E-2</v>
      </c>
      <c r="AE846" s="13">
        <v>0.15280527032042568</v>
      </c>
      <c r="AF846" s="15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6"/>
    </row>
    <row r="847" spans="1:65">
      <c r="A847" s="30"/>
      <c r="B847" s="46" t="s">
        <v>286</v>
      </c>
      <c r="C847" s="47"/>
      <c r="D847" s="45">
        <v>7.0000000000000007E-2</v>
      </c>
      <c r="E847" s="45">
        <v>0.09</v>
      </c>
      <c r="F847" s="45">
        <v>7.14</v>
      </c>
      <c r="G847" s="45">
        <v>7.0000000000000007E-2</v>
      </c>
      <c r="H847" s="45">
        <v>16.43</v>
      </c>
      <c r="I847" s="45">
        <v>5.73</v>
      </c>
      <c r="J847" s="45">
        <v>0.64</v>
      </c>
      <c r="K847" s="45">
        <v>3.34</v>
      </c>
      <c r="L847" s="45">
        <v>7.0000000000000007E-2</v>
      </c>
      <c r="M847" s="45">
        <v>67.27</v>
      </c>
      <c r="N847" s="45">
        <v>2.72</v>
      </c>
      <c r="O847" s="45">
        <v>14.08</v>
      </c>
      <c r="P847" s="45">
        <v>0.82</v>
      </c>
      <c r="Q847" s="45">
        <v>1.9</v>
      </c>
      <c r="R847" s="45">
        <v>0.18</v>
      </c>
      <c r="S847" s="45">
        <v>0.52</v>
      </c>
      <c r="T847" s="45">
        <v>0.66</v>
      </c>
      <c r="U847" s="45">
        <v>0.88</v>
      </c>
      <c r="V847" s="45">
        <v>7.0000000000000007E-2</v>
      </c>
      <c r="W847" s="45">
        <v>0.22</v>
      </c>
      <c r="X847" s="45">
        <v>0.08</v>
      </c>
      <c r="Y847" s="45">
        <v>2.36</v>
      </c>
      <c r="Z847" s="45">
        <v>0.13</v>
      </c>
      <c r="AA847" s="45">
        <v>0.34</v>
      </c>
      <c r="AB847" s="45">
        <v>5.5</v>
      </c>
      <c r="AC847" s="45">
        <v>0.17</v>
      </c>
      <c r="AD847" s="45">
        <v>0.69</v>
      </c>
      <c r="AE847" s="45">
        <v>2.33</v>
      </c>
      <c r="AF847" s="15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6"/>
    </row>
    <row r="848" spans="1:65">
      <c r="B848" s="31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  <c r="AA848" s="20"/>
      <c r="AB848" s="20"/>
      <c r="AC848" s="20"/>
      <c r="AD848" s="20"/>
      <c r="AE848" s="20"/>
      <c r="BM848" s="56"/>
    </row>
    <row r="849" spans="1:65" ht="15">
      <c r="B849" s="8" t="s">
        <v>616</v>
      </c>
      <c r="BM849" s="28" t="s">
        <v>67</v>
      </c>
    </row>
    <row r="850" spans="1:65" ht="15">
      <c r="A850" s="25" t="s">
        <v>9</v>
      </c>
      <c r="B850" s="18" t="s">
        <v>119</v>
      </c>
      <c r="C850" s="15" t="s">
        <v>120</v>
      </c>
      <c r="D850" s="16" t="s">
        <v>243</v>
      </c>
      <c r="E850" s="17" t="s">
        <v>243</v>
      </c>
      <c r="F850" s="17" t="s">
        <v>243</v>
      </c>
      <c r="G850" s="17" t="s">
        <v>243</v>
      </c>
      <c r="H850" s="17" t="s">
        <v>243</v>
      </c>
      <c r="I850" s="17" t="s">
        <v>243</v>
      </c>
      <c r="J850" s="17" t="s">
        <v>243</v>
      </c>
      <c r="K850" s="17" t="s">
        <v>243</v>
      </c>
      <c r="L850" s="17" t="s">
        <v>243</v>
      </c>
      <c r="M850" s="17" t="s">
        <v>243</v>
      </c>
      <c r="N850" s="17" t="s">
        <v>243</v>
      </c>
      <c r="O850" s="17" t="s">
        <v>243</v>
      </c>
      <c r="P850" s="17" t="s">
        <v>243</v>
      </c>
      <c r="Q850" s="17" t="s">
        <v>243</v>
      </c>
      <c r="R850" s="17" t="s">
        <v>243</v>
      </c>
      <c r="S850" s="17" t="s">
        <v>243</v>
      </c>
      <c r="T850" s="17" t="s">
        <v>243</v>
      </c>
      <c r="U850" s="17" t="s">
        <v>243</v>
      </c>
      <c r="V850" s="17" t="s">
        <v>243</v>
      </c>
      <c r="W850" s="17" t="s">
        <v>243</v>
      </c>
      <c r="X850" s="17" t="s">
        <v>243</v>
      </c>
      <c r="Y850" s="17" t="s">
        <v>243</v>
      </c>
      <c r="Z850" s="17" t="s">
        <v>243</v>
      </c>
      <c r="AA850" s="17" t="s">
        <v>243</v>
      </c>
      <c r="AB850" s="17" t="s">
        <v>243</v>
      </c>
      <c r="AC850" s="17" t="s">
        <v>243</v>
      </c>
      <c r="AD850" s="17" t="s">
        <v>243</v>
      </c>
      <c r="AE850" s="15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>
        <v>1</v>
      </c>
    </row>
    <row r="851" spans="1:65">
      <c r="A851" s="30"/>
      <c r="B851" s="19" t="s">
        <v>244</v>
      </c>
      <c r="C851" s="9" t="s">
        <v>244</v>
      </c>
      <c r="D851" s="151" t="s">
        <v>246</v>
      </c>
      <c r="E851" s="152" t="s">
        <v>247</v>
      </c>
      <c r="F851" s="152" t="s">
        <v>248</v>
      </c>
      <c r="G851" s="152" t="s">
        <v>249</v>
      </c>
      <c r="H851" s="152" t="s">
        <v>250</v>
      </c>
      <c r="I851" s="152" t="s">
        <v>251</v>
      </c>
      <c r="J851" s="152" t="s">
        <v>252</v>
      </c>
      <c r="K851" s="152" t="s">
        <v>253</v>
      </c>
      <c r="L851" s="152" t="s">
        <v>254</v>
      </c>
      <c r="M851" s="152" t="s">
        <v>255</v>
      </c>
      <c r="N851" s="152" t="s">
        <v>256</v>
      </c>
      <c r="O851" s="152" t="s">
        <v>258</v>
      </c>
      <c r="P851" s="152" t="s">
        <v>259</v>
      </c>
      <c r="Q851" s="152" t="s">
        <v>260</v>
      </c>
      <c r="R851" s="152" t="s">
        <v>262</v>
      </c>
      <c r="S851" s="152" t="s">
        <v>263</v>
      </c>
      <c r="T851" s="152" t="s">
        <v>264</v>
      </c>
      <c r="U851" s="152" t="s">
        <v>265</v>
      </c>
      <c r="V851" s="152" t="s">
        <v>288</v>
      </c>
      <c r="W851" s="152" t="s">
        <v>266</v>
      </c>
      <c r="X851" s="152" t="s">
        <v>267</v>
      </c>
      <c r="Y851" s="152" t="s">
        <v>268</v>
      </c>
      <c r="Z851" s="152" t="s">
        <v>269</v>
      </c>
      <c r="AA851" s="152" t="s">
        <v>270</v>
      </c>
      <c r="AB851" s="152" t="s">
        <v>272</v>
      </c>
      <c r="AC851" s="152" t="s">
        <v>273</v>
      </c>
      <c r="AD851" s="152" t="s">
        <v>274</v>
      </c>
      <c r="AE851" s="15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 t="s">
        <v>3</v>
      </c>
    </row>
    <row r="852" spans="1:65">
      <c r="A852" s="30"/>
      <c r="B852" s="19"/>
      <c r="C852" s="9"/>
      <c r="D852" s="10" t="s">
        <v>290</v>
      </c>
      <c r="E852" s="11" t="s">
        <v>290</v>
      </c>
      <c r="F852" s="11" t="s">
        <v>290</v>
      </c>
      <c r="G852" s="11" t="s">
        <v>290</v>
      </c>
      <c r="H852" s="11" t="s">
        <v>290</v>
      </c>
      <c r="I852" s="11" t="s">
        <v>290</v>
      </c>
      <c r="J852" s="11" t="s">
        <v>290</v>
      </c>
      <c r="K852" s="11" t="s">
        <v>312</v>
      </c>
      <c r="L852" s="11" t="s">
        <v>290</v>
      </c>
      <c r="M852" s="11" t="s">
        <v>313</v>
      </c>
      <c r="N852" s="11" t="s">
        <v>312</v>
      </c>
      <c r="O852" s="11" t="s">
        <v>290</v>
      </c>
      <c r="P852" s="11" t="s">
        <v>312</v>
      </c>
      <c r="Q852" s="11" t="s">
        <v>313</v>
      </c>
      <c r="R852" s="11" t="s">
        <v>290</v>
      </c>
      <c r="S852" s="11" t="s">
        <v>290</v>
      </c>
      <c r="T852" s="11" t="s">
        <v>290</v>
      </c>
      <c r="U852" s="11" t="s">
        <v>290</v>
      </c>
      <c r="V852" s="11" t="s">
        <v>290</v>
      </c>
      <c r="W852" s="11" t="s">
        <v>290</v>
      </c>
      <c r="X852" s="11" t="s">
        <v>312</v>
      </c>
      <c r="Y852" s="11" t="s">
        <v>312</v>
      </c>
      <c r="Z852" s="11" t="s">
        <v>290</v>
      </c>
      <c r="AA852" s="11" t="s">
        <v>312</v>
      </c>
      <c r="AB852" s="11" t="s">
        <v>290</v>
      </c>
      <c r="AC852" s="11" t="s">
        <v>313</v>
      </c>
      <c r="AD852" s="11" t="s">
        <v>312</v>
      </c>
      <c r="AE852" s="15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>
        <v>2</v>
      </c>
    </row>
    <row r="853" spans="1:65">
      <c r="A853" s="30"/>
      <c r="B853" s="19"/>
      <c r="C853" s="9"/>
      <c r="D853" s="26" t="s">
        <v>314</v>
      </c>
      <c r="E853" s="26" t="s">
        <v>125</v>
      </c>
      <c r="F853" s="26" t="s">
        <v>315</v>
      </c>
      <c r="G853" s="26" t="s">
        <v>315</v>
      </c>
      <c r="H853" s="26" t="s">
        <v>314</v>
      </c>
      <c r="I853" s="26" t="s">
        <v>314</v>
      </c>
      <c r="J853" s="26" t="s">
        <v>316</v>
      </c>
      <c r="K853" s="26" t="s">
        <v>317</v>
      </c>
      <c r="L853" s="26" t="s">
        <v>317</v>
      </c>
      <c r="M853" s="26" t="s">
        <v>318</v>
      </c>
      <c r="N853" s="26" t="s">
        <v>317</v>
      </c>
      <c r="O853" s="26" t="s">
        <v>314</v>
      </c>
      <c r="P853" s="26" t="s">
        <v>314</v>
      </c>
      <c r="Q853" s="26" t="s">
        <v>316</v>
      </c>
      <c r="R853" s="26" t="s">
        <v>314</v>
      </c>
      <c r="S853" s="26" t="s">
        <v>314</v>
      </c>
      <c r="T853" s="26" t="s">
        <v>314</v>
      </c>
      <c r="U853" s="26" t="s">
        <v>314</v>
      </c>
      <c r="V853" s="26" t="s">
        <v>314</v>
      </c>
      <c r="W853" s="26" t="s">
        <v>318</v>
      </c>
      <c r="X853" s="26" t="s">
        <v>316</v>
      </c>
      <c r="Y853" s="26" t="s">
        <v>316</v>
      </c>
      <c r="Z853" s="26" t="s">
        <v>280</v>
      </c>
      <c r="AA853" s="26" t="s">
        <v>315</v>
      </c>
      <c r="AB853" s="26" t="s">
        <v>314</v>
      </c>
      <c r="AC853" s="26" t="s">
        <v>279</v>
      </c>
      <c r="AD853" s="26" t="s">
        <v>316</v>
      </c>
      <c r="AE853" s="15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8">
        <v>3</v>
      </c>
    </row>
    <row r="854" spans="1:65">
      <c r="A854" s="30"/>
      <c r="B854" s="18">
        <v>1</v>
      </c>
      <c r="C854" s="14">
        <v>1</v>
      </c>
      <c r="D854" s="21">
        <v>3.2</v>
      </c>
      <c r="E854" s="21">
        <v>3.1</v>
      </c>
      <c r="F854" s="21">
        <v>3.0989200458871387</v>
      </c>
      <c r="G854" s="154">
        <v>2.6</v>
      </c>
      <c r="H854" s="21">
        <v>3.1</v>
      </c>
      <c r="I854" s="21">
        <v>2.7</v>
      </c>
      <c r="J854" s="21">
        <v>3.4</v>
      </c>
      <c r="K854" s="154">
        <v>3</v>
      </c>
      <c r="L854" s="21">
        <v>3.2</v>
      </c>
      <c r="M854" s="21">
        <v>2.7</v>
      </c>
      <c r="N854" s="21">
        <v>3.2238591226421001</v>
      </c>
      <c r="O854" s="21">
        <v>2.9</v>
      </c>
      <c r="P854" s="21">
        <v>3.3</v>
      </c>
      <c r="Q854" s="21">
        <v>3.11</v>
      </c>
      <c r="R854" s="21">
        <v>2.8</v>
      </c>
      <c r="S854" s="21">
        <v>3.2</v>
      </c>
      <c r="T854" s="21">
        <v>2.9</v>
      </c>
      <c r="U854" s="21">
        <v>3</v>
      </c>
      <c r="V854" s="21">
        <v>3.2</v>
      </c>
      <c r="W854" s="21">
        <v>3</v>
      </c>
      <c r="X854" s="21">
        <v>3.2</v>
      </c>
      <c r="Y854" s="21">
        <v>2.8</v>
      </c>
      <c r="Z854" s="21">
        <v>2.7</v>
      </c>
      <c r="AA854" s="21">
        <v>3.18</v>
      </c>
      <c r="AB854" s="21">
        <v>2.76</v>
      </c>
      <c r="AC854" s="154">
        <v>2</v>
      </c>
      <c r="AD854" s="21">
        <v>2.99</v>
      </c>
      <c r="AE854" s="15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8">
        <v>1</v>
      </c>
    </row>
    <row r="855" spans="1:65">
      <c r="A855" s="30"/>
      <c r="B855" s="19">
        <v>1</v>
      </c>
      <c r="C855" s="9">
        <v>2</v>
      </c>
      <c r="D855" s="11">
        <v>3.5</v>
      </c>
      <c r="E855" s="11">
        <v>3</v>
      </c>
      <c r="F855" s="11">
        <v>3.0160372481170414</v>
      </c>
      <c r="G855" s="155">
        <v>2.4</v>
      </c>
      <c r="H855" s="11">
        <v>3</v>
      </c>
      <c r="I855" s="11">
        <v>2.8</v>
      </c>
      <c r="J855" s="11">
        <v>3.3</v>
      </c>
      <c r="K855" s="155">
        <v>3</v>
      </c>
      <c r="L855" s="11">
        <v>3.2</v>
      </c>
      <c r="M855" s="11">
        <v>2.8</v>
      </c>
      <c r="N855" s="11">
        <v>3.0810282235345272</v>
      </c>
      <c r="O855" s="11">
        <v>2.8</v>
      </c>
      <c r="P855" s="11">
        <v>3.2</v>
      </c>
      <c r="Q855" s="11">
        <v>3</v>
      </c>
      <c r="R855" s="11">
        <v>2.8</v>
      </c>
      <c r="S855" s="11">
        <v>3.1</v>
      </c>
      <c r="T855" s="11">
        <v>3</v>
      </c>
      <c r="U855" s="11">
        <v>2.8</v>
      </c>
      <c r="V855" s="11">
        <v>3.3</v>
      </c>
      <c r="W855" s="11">
        <v>3</v>
      </c>
      <c r="X855" s="11">
        <v>3.2</v>
      </c>
      <c r="Y855" s="11">
        <v>2.8</v>
      </c>
      <c r="Z855" s="11">
        <v>2.8</v>
      </c>
      <c r="AA855" s="11">
        <v>3.04</v>
      </c>
      <c r="AB855" s="11">
        <v>2.8</v>
      </c>
      <c r="AC855" s="155">
        <v>2</v>
      </c>
      <c r="AD855" s="11">
        <v>2.99</v>
      </c>
      <c r="AE855" s="15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8">
        <v>26</v>
      </c>
    </row>
    <row r="856" spans="1:65">
      <c r="A856" s="30"/>
      <c r="B856" s="19">
        <v>1</v>
      </c>
      <c r="C856" s="9">
        <v>3</v>
      </c>
      <c r="D856" s="11">
        <v>3.6</v>
      </c>
      <c r="E856" s="11">
        <v>3</v>
      </c>
      <c r="F856" s="11">
        <v>3.107976774226664</v>
      </c>
      <c r="G856" s="155">
        <v>2.5</v>
      </c>
      <c r="H856" s="11">
        <v>2.6</v>
      </c>
      <c r="I856" s="11">
        <v>2.5</v>
      </c>
      <c r="J856" s="11">
        <v>3.3</v>
      </c>
      <c r="K856" s="155">
        <v>3</v>
      </c>
      <c r="L856" s="11">
        <v>3.1</v>
      </c>
      <c r="M856" s="11">
        <v>2.9</v>
      </c>
      <c r="N856" s="11">
        <v>3.0435677251157292</v>
      </c>
      <c r="O856" s="11">
        <v>2.9</v>
      </c>
      <c r="P856" s="11">
        <v>3.4</v>
      </c>
      <c r="Q856" s="11">
        <v>3.05</v>
      </c>
      <c r="R856" s="11">
        <v>2.6</v>
      </c>
      <c r="S856" s="11">
        <v>3.3</v>
      </c>
      <c r="T856" s="11">
        <v>3</v>
      </c>
      <c r="U856" s="11">
        <v>2.9</v>
      </c>
      <c r="V856" s="11">
        <v>3.3</v>
      </c>
      <c r="W856" s="11">
        <v>3</v>
      </c>
      <c r="X856" s="11">
        <v>3.1</v>
      </c>
      <c r="Y856" s="11">
        <v>2.8</v>
      </c>
      <c r="Z856" s="11">
        <v>2.8</v>
      </c>
      <c r="AA856" s="11">
        <v>3.14</v>
      </c>
      <c r="AB856" s="11">
        <v>2.79</v>
      </c>
      <c r="AC856" s="155">
        <v>2</v>
      </c>
      <c r="AD856" s="11">
        <v>2.99</v>
      </c>
      <c r="AE856" s="15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>
        <v>16</v>
      </c>
    </row>
    <row r="857" spans="1:65">
      <c r="A857" s="30"/>
      <c r="B857" s="19">
        <v>1</v>
      </c>
      <c r="C857" s="9">
        <v>4</v>
      </c>
      <c r="D857" s="11">
        <v>3.3</v>
      </c>
      <c r="E857" s="11">
        <v>3.1</v>
      </c>
      <c r="F857" s="11">
        <v>3.133089309352354</v>
      </c>
      <c r="G857" s="155">
        <v>2.5</v>
      </c>
      <c r="H857" s="11">
        <v>2.8</v>
      </c>
      <c r="I857" s="11">
        <v>2.6</v>
      </c>
      <c r="J857" s="11">
        <v>3.3</v>
      </c>
      <c r="K857" s="155">
        <v>3</v>
      </c>
      <c r="L857" s="11">
        <v>3.1</v>
      </c>
      <c r="M857" s="11">
        <v>3</v>
      </c>
      <c r="N857" s="11">
        <v>3.2374886693537079</v>
      </c>
      <c r="O857" s="11">
        <v>3</v>
      </c>
      <c r="P857" s="11">
        <v>2.9</v>
      </c>
      <c r="Q857" s="11">
        <v>3</v>
      </c>
      <c r="R857" s="11">
        <v>2.6</v>
      </c>
      <c r="S857" s="11">
        <v>3</v>
      </c>
      <c r="T857" s="11">
        <v>3</v>
      </c>
      <c r="U857" s="11">
        <v>3</v>
      </c>
      <c r="V857" s="11">
        <v>3.3</v>
      </c>
      <c r="W857" s="11">
        <v>3.1</v>
      </c>
      <c r="X857" s="11">
        <v>3.2</v>
      </c>
      <c r="Y857" s="11">
        <v>2.9</v>
      </c>
      <c r="Z857" s="11">
        <v>2.5</v>
      </c>
      <c r="AA857" s="11">
        <v>3.11</v>
      </c>
      <c r="AB857" s="156">
        <v>2.62</v>
      </c>
      <c r="AC857" s="155">
        <v>2</v>
      </c>
      <c r="AD857" s="11">
        <v>2.94</v>
      </c>
      <c r="AE857" s="15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>
        <v>3.0039104851665033</v>
      </c>
    </row>
    <row r="858" spans="1:65">
      <c r="A858" s="30"/>
      <c r="B858" s="19">
        <v>1</v>
      </c>
      <c r="C858" s="9">
        <v>5</v>
      </c>
      <c r="D858" s="11">
        <v>3.4</v>
      </c>
      <c r="E858" s="11">
        <v>3.1</v>
      </c>
      <c r="F858" s="11">
        <v>3.0134167537632863</v>
      </c>
      <c r="G858" s="155">
        <v>2.6</v>
      </c>
      <c r="H858" s="11">
        <v>2.6</v>
      </c>
      <c r="I858" s="11">
        <v>2.7</v>
      </c>
      <c r="J858" s="11">
        <v>3.4</v>
      </c>
      <c r="K858" s="155">
        <v>3</v>
      </c>
      <c r="L858" s="11">
        <v>3.2</v>
      </c>
      <c r="M858" s="11">
        <v>3</v>
      </c>
      <c r="N858" s="11">
        <v>3.0555298248980263</v>
      </c>
      <c r="O858" s="11">
        <v>2.9</v>
      </c>
      <c r="P858" s="11">
        <v>2.8</v>
      </c>
      <c r="Q858" s="11">
        <v>3.2</v>
      </c>
      <c r="R858" s="11">
        <v>2.8</v>
      </c>
      <c r="S858" s="11">
        <v>3.1</v>
      </c>
      <c r="T858" s="11">
        <v>3</v>
      </c>
      <c r="U858" s="11">
        <v>2.9</v>
      </c>
      <c r="V858" s="11">
        <v>3.2</v>
      </c>
      <c r="W858" s="11">
        <v>3.1</v>
      </c>
      <c r="X858" s="11">
        <v>3.1</v>
      </c>
      <c r="Y858" s="11">
        <v>2.8</v>
      </c>
      <c r="Z858" s="11">
        <v>2.4</v>
      </c>
      <c r="AA858" s="11">
        <v>3.07</v>
      </c>
      <c r="AB858" s="11">
        <v>2.78</v>
      </c>
      <c r="AC858" s="155">
        <v>2</v>
      </c>
      <c r="AD858" s="11">
        <v>2.9</v>
      </c>
      <c r="AE858" s="15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108</v>
      </c>
    </row>
    <row r="859" spans="1:65">
      <c r="A859" s="30"/>
      <c r="B859" s="19">
        <v>1</v>
      </c>
      <c r="C859" s="9">
        <v>6</v>
      </c>
      <c r="D859" s="11">
        <v>3.2</v>
      </c>
      <c r="E859" s="11">
        <v>3.1</v>
      </c>
      <c r="F859" s="11">
        <v>3.0206872577259305</v>
      </c>
      <c r="G859" s="155">
        <v>2.5</v>
      </c>
      <c r="H859" s="11">
        <v>2.9</v>
      </c>
      <c r="I859" s="11">
        <v>2.9</v>
      </c>
      <c r="J859" s="11">
        <v>3.3</v>
      </c>
      <c r="K859" s="155">
        <v>3</v>
      </c>
      <c r="L859" s="11">
        <v>3.2</v>
      </c>
      <c r="M859" s="11"/>
      <c r="N859" s="11">
        <v>3.0515089093599883</v>
      </c>
      <c r="O859" s="11">
        <v>2.9</v>
      </c>
      <c r="P859" s="11">
        <v>3.2</v>
      </c>
      <c r="Q859" s="11">
        <v>2.93</v>
      </c>
      <c r="R859" s="11">
        <v>2.8</v>
      </c>
      <c r="S859" s="11">
        <v>3</v>
      </c>
      <c r="T859" s="11">
        <v>3</v>
      </c>
      <c r="U859" s="11">
        <v>2.9</v>
      </c>
      <c r="V859" s="11">
        <v>3.2</v>
      </c>
      <c r="W859" s="11">
        <v>3.1</v>
      </c>
      <c r="X859" s="11">
        <v>3.2</v>
      </c>
      <c r="Y859" s="11">
        <v>2.9</v>
      </c>
      <c r="Z859" s="11">
        <v>2.5</v>
      </c>
      <c r="AA859" s="11">
        <v>3.13</v>
      </c>
      <c r="AB859" s="11">
        <v>2.72</v>
      </c>
      <c r="AC859" s="155">
        <v>2</v>
      </c>
      <c r="AD859" s="11">
        <v>2.81</v>
      </c>
      <c r="AE859" s="15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6"/>
    </row>
    <row r="860" spans="1:65">
      <c r="A860" s="30"/>
      <c r="B860" s="20" t="s">
        <v>282</v>
      </c>
      <c r="C860" s="12"/>
      <c r="D860" s="22">
        <v>3.3666666666666667</v>
      </c>
      <c r="E860" s="22">
        <v>3.0666666666666664</v>
      </c>
      <c r="F860" s="22">
        <v>3.0650212315120693</v>
      </c>
      <c r="G860" s="22">
        <v>2.5166666666666666</v>
      </c>
      <c r="H860" s="22">
        <v>2.8333333333333335</v>
      </c>
      <c r="I860" s="22">
        <v>2.6999999999999997</v>
      </c>
      <c r="J860" s="22">
        <v>3.3333333333333335</v>
      </c>
      <c r="K860" s="22">
        <v>3</v>
      </c>
      <c r="L860" s="22">
        <v>3.1666666666666665</v>
      </c>
      <c r="M860" s="22">
        <v>2.88</v>
      </c>
      <c r="N860" s="22">
        <v>3.1154970791506797</v>
      </c>
      <c r="O860" s="22">
        <v>2.9</v>
      </c>
      <c r="P860" s="22">
        <v>3.1333333333333333</v>
      </c>
      <c r="Q860" s="22">
        <v>3.0483333333333333</v>
      </c>
      <c r="R860" s="22">
        <v>2.7333333333333329</v>
      </c>
      <c r="S860" s="22">
        <v>3.1166666666666671</v>
      </c>
      <c r="T860" s="22">
        <v>2.9833333333333329</v>
      </c>
      <c r="U860" s="22">
        <v>2.9166666666666665</v>
      </c>
      <c r="V860" s="22">
        <v>3.25</v>
      </c>
      <c r="W860" s="22">
        <v>3.0500000000000003</v>
      </c>
      <c r="X860" s="22">
        <v>3.1666666666666665</v>
      </c>
      <c r="Y860" s="22">
        <v>2.8333333333333326</v>
      </c>
      <c r="Z860" s="22">
        <v>2.6166666666666667</v>
      </c>
      <c r="AA860" s="22">
        <v>3.1116666666666668</v>
      </c>
      <c r="AB860" s="22">
        <v>2.7449999999999997</v>
      </c>
      <c r="AC860" s="22">
        <v>2</v>
      </c>
      <c r="AD860" s="22">
        <v>2.936666666666667</v>
      </c>
      <c r="AE860" s="15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6"/>
    </row>
    <row r="861" spans="1:65">
      <c r="A861" s="30"/>
      <c r="B861" s="3" t="s">
        <v>283</v>
      </c>
      <c r="C861" s="29"/>
      <c r="D861" s="11">
        <v>3.3499999999999996</v>
      </c>
      <c r="E861" s="11">
        <v>3.1</v>
      </c>
      <c r="F861" s="11">
        <v>3.0598036518065346</v>
      </c>
      <c r="G861" s="11">
        <v>2.5</v>
      </c>
      <c r="H861" s="11">
        <v>2.8499999999999996</v>
      </c>
      <c r="I861" s="11">
        <v>2.7</v>
      </c>
      <c r="J861" s="11">
        <v>3.3</v>
      </c>
      <c r="K861" s="11">
        <v>3</v>
      </c>
      <c r="L861" s="11">
        <v>3.2</v>
      </c>
      <c r="M861" s="11">
        <v>2.9</v>
      </c>
      <c r="N861" s="11">
        <v>3.0682790242162765</v>
      </c>
      <c r="O861" s="11">
        <v>2.9</v>
      </c>
      <c r="P861" s="11">
        <v>3.2</v>
      </c>
      <c r="Q861" s="11">
        <v>3.0249999999999999</v>
      </c>
      <c r="R861" s="11">
        <v>2.8</v>
      </c>
      <c r="S861" s="11">
        <v>3.1</v>
      </c>
      <c r="T861" s="11">
        <v>3</v>
      </c>
      <c r="U861" s="11">
        <v>2.9</v>
      </c>
      <c r="V861" s="11">
        <v>3.25</v>
      </c>
      <c r="W861" s="11">
        <v>3.05</v>
      </c>
      <c r="X861" s="11">
        <v>3.2</v>
      </c>
      <c r="Y861" s="11">
        <v>2.8</v>
      </c>
      <c r="Z861" s="11">
        <v>2.6</v>
      </c>
      <c r="AA861" s="11">
        <v>3.12</v>
      </c>
      <c r="AB861" s="11">
        <v>2.7699999999999996</v>
      </c>
      <c r="AC861" s="11">
        <v>2</v>
      </c>
      <c r="AD861" s="11">
        <v>2.9649999999999999</v>
      </c>
      <c r="AE861" s="15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6"/>
    </row>
    <row r="862" spans="1:65">
      <c r="A862" s="30"/>
      <c r="B862" s="3" t="s">
        <v>284</v>
      </c>
      <c r="C862" s="29"/>
      <c r="D862" s="23">
        <v>0.16329931618554516</v>
      </c>
      <c r="E862" s="23">
        <v>5.1639777949432274E-2</v>
      </c>
      <c r="F862" s="23">
        <v>5.4139681327933349E-2</v>
      </c>
      <c r="G862" s="23">
        <v>7.5277265270908167E-2</v>
      </c>
      <c r="H862" s="23">
        <v>0.20655911179772887</v>
      </c>
      <c r="I862" s="23">
        <v>0.14142135623730945</v>
      </c>
      <c r="J862" s="23">
        <v>5.1639777949432274E-2</v>
      </c>
      <c r="K862" s="23">
        <v>0</v>
      </c>
      <c r="L862" s="23">
        <v>5.1639777949432274E-2</v>
      </c>
      <c r="M862" s="23">
        <v>0.13038404810405294</v>
      </c>
      <c r="N862" s="23">
        <v>9.0196199459885454E-2</v>
      </c>
      <c r="O862" s="23">
        <v>6.3245553203367638E-2</v>
      </c>
      <c r="P862" s="23">
        <v>0.23380903889000246</v>
      </c>
      <c r="Q862" s="23">
        <v>9.537644712750977E-2</v>
      </c>
      <c r="R862" s="23">
        <v>0.10327955589886431</v>
      </c>
      <c r="S862" s="23">
        <v>0.11690451944500117</v>
      </c>
      <c r="T862" s="23">
        <v>4.0824829046386339E-2</v>
      </c>
      <c r="U862" s="23">
        <v>7.5277265270908167E-2</v>
      </c>
      <c r="V862" s="23">
        <v>5.4772255750516412E-2</v>
      </c>
      <c r="W862" s="23">
        <v>5.4772255750516655E-2</v>
      </c>
      <c r="X862" s="23">
        <v>5.1639777949432274E-2</v>
      </c>
      <c r="Y862" s="23">
        <v>5.1639777949432274E-2</v>
      </c>
      <c r="Z862" s="23">
        <v>0.17224014243685082</v>
      </c>
      <c r="AA862" s="23">
        <v>5.0365331992022783E-2</v>
      </c>
      <c r="AB862" s="23">
        <v>6.745368781616011E-2</v>
      </c>
      <c r="AC862" s="23">
        <v>0</v>
      </c>
      <c r="AD862" s="23">
        <v>7.2018516137634214E-2</v>
      </c>
      <c r="AE862" s="212"/>
      <c r="AF862" s="213"/>
      <c r="AG862" s="213"/>
      <c r="AH862" s="213"/>
      <c r="AI862" s="213"/>
      <c r="AJ862" s="213"/>
      <c r="AK862" s="213"/>
      <c r="AL862" s="213"/>
      <c r="AM862" s="213"/>
      <c r="AN862" s="213"/>
      <c r="AO862" s="213"/>
      <c r="AP862" s="213"/>
      <c r="AQ862" s="213"/>
      <c r="AR862" s="213"/>
      <c r="AS862" s="213"/>
      <c r="AT862" s="213"/>
      <c r="AU862" s="213"/>
      <c r="AV862" s="213"/>
      <c r="AW862" s="213"/>
      <c r="AX862" s="213"/>
      <c r="AY862" s="213"/>
      <c r="AZ862" s="213"/>
      <c r="BA862" s="213"/>
      <c r="BB862" s="213"/>
      <c r="BC862" s="213"/>
      <c r="BD862" s="213"/>
      <c r="BE862" s="213"/>
      <c r="BF862" s="213"/>
      <c r="BG862" s="213"/>
      <c r="BH862" s="213"/>
      <c r="BI862" s="213"/>
      <c r="BJ862" s="213"/>
      <c r="BK862" s="213"/>
      <c r="BL862" s="213"/>
      <c r="BM862" s="57"/>
    </row>
    <row r="863" spans="1:65">
      <c r="A863" s="30"/>
      <c r="B863" s="3" t="s">
        <v>87</v>
      </c>
      <c r="C863" s="29"/>
      <c r="D863" s="13">
        <v>4.8504747381845098E-2</v>
      </c>
      <c r="E863" s="13">
        <v>1.6839058026988787E-2</v>
      </c>
      <c r="F863" s="13">
        <v>1.7663721468325549E-2</v>
      </c>
      <c r="G863" s="13">
        <v>2.9911496134135695E-2</v>
      </c>
      <c r="H863" s="13">
        <v>7.2903215928610182E-2</v>
      </c>
      <c r="I863" s="13">
        <v>5.2378280087892394E-2</v>
      </c>
      <c r="J863" s="13">
        <v>1.5491933384829681E-2</v>
      </c>
      <c r="K863" s="13">
        <v>0</v>
      </c>
      <c r="L863" s="13">
        <v>1.6307298299820718E-2</v>
      </c>
      <c r="M863" s="13">
        <v>4.5272238925018381E-2</v>
      </c>
      <c r="N863" s="13">
        <v>2.8950821383685578E-2</v>
      </c>
      <c r="O863" s="13">
        <v>2.1808811449437117E-2</v>
      </c>
      <c r="P863" s="13">
        <v>7.4619906028724189E-2</v>
      </c>
      <c r="Q863" s="13">
        <v>3.1288063573814029E-2</v>
      </c>
      <c r="R863" s="13">
        <v>3.7785203377633289E-2</v>
      </c>
      <c r="S863" s="13">
        <v>3.7509471479679514E-2</v>
      </c>
      <c r="T863" s="13">
        <v>1.3684300239012183E-2</v>
      </c>
      <c r="U863" s="13">
        <v>2.5809348092882801E-2</v>
      </c>
      <c r="V863" s="13">
        <v>1.6853001769389666E-2</v>
      </c>
      <c r="W863" s="13">
        <v>1.7958116639513657E-2</v>
      </c>
      <c r="X863" s="13">
        <v>1.6307298299820718E-2</v>
      </c>
      <c r="Y863" s="13">
        <v>1.8225803982152573E-2</v>
      </c>
      <c r="Z863" s="13">
        <v>6.5824258256121329E-2</v>
      </c>
      <c r="AA863" s="13">
        <v>1.618596636058579E-2</v>
      </c>
      <c r="AB863" s="13">
        <v>2.4573292464903505E-2</v>
      </c>
      <c r="AC863" s="13">
        <v>0</v>
      </c>
      <c r="AD863" s="13">
        <v>2.4523898798286335E-2</v>
      </c>
      <c r="AE863" s="15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6"/>
    </row>
    <row r="864" spans="1:65">
      <c r="A864" s="30"/>
      <c r="B864" s="3" t="s">
        <v>285</v>
      </c>
      <c r="C864" s="29"/>
      <c r="D864" s="13">
        <v>0.12076131538921553</v>
      </c>
      <c r="E864" s="13">
        <v>2.0891495206017963E-2</v>
      </c>
      <c r="F864" s="13">
        <v>2.0343730829308848E-2</v>
      </c>
      <c r="G864" s="13">
        <v>-0.16220317512984395</v>
      </c>
      <c r="H864" s="13">
        <v>-5.6785031603135416E-2</v>
      </c>
      <c r="I864" s="13">
        <v>-0.10117161835122335</v>
      </c>
      <c r="J864" s="13">
        <v>0.1096646687021936</v>
      </c>
      <c r="K864" s="13">
        <v>-1.3017981680257806E-3</v>
      </c>
      <c r="L864" s="13">
        <v>5.4181435267083744E-2</v>
      </c>
      <c r="M864" s="13">
        <v>-4.1249726241304852E-2</v>
      </c>
      <c r="N864" s="13">
        <v>3.7147110253517246E-2</v>
      </c>
      <c r="O864" s="13">
        <v>-3.4591738229091673E-2</v>
      </c>
      <c r="P864" s="13">
        <v>4.3084788580061817E-2</v>
      </c>
      <c r="Q864" s="13">
        <v>1.4788339528156058E-2</v>
      </c>
      <c r="R864" s="13">
        <v>-9.007497166420142E-2</v>
      </c>
      <c r="S864" s="13">
        <v>3.7536465236551075E-2</v>
      </c>
      <c r="T864" s="13">
        <v>-6.8501215115368552E-3</v>
      </c>
      <c r="U864" s="13">
        <v>-2.9043414885580709E-2</v>
      </c>
      <c r="V864" s="13">
        <v>8.1923051984638784E-2</v>
      </c>
      <c r="W864" s="13">
        <v>1.5343171862507221E-2</v>
      </c>
      <c r="X864" s="13">
        <v>5.4181435267083744E-2</v>
      </c>
      <c r="Y864" s="13">
        <v>-5.6785031603135749E-2</v>
      </c>
      <c r="Z864" s="13">
        <v>-0.12891323506877805</v>
      </c>
      <c r="AA864" s="13">
        <v>3.5871968233497808E-2</v>
      </c>
      <c r="AB864" s="13">
        <v>-8.6191145323743723E-2</v>
      </c>
      <c r="AC864" s="13">
        <v>-0.33420119877868393</v>
      </c>
      <c r="AD864" s="13">
        <v>-2.238542687336742E-2</v>
      </c>
      <c r="AE864" s="15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6"/>
    </row>
    <row r="865" spans="1:65">
      <c r="A865" s="30"/>
      <c r="B865" s="46" t="s">
        <v>286</v>
      </c>
      <c r="C865" s="47"/>
      <c r="D865" s="45">
        <v>1.63</v>
      </c>
      <c r="E865" s="45">
        <v>0.09</v>
      </c>
      <c r="F865" s="45">
        <v>0.09</v>
      </c>
      <c r="G865" s="45">
        <v>2.72</v>
      </c>
      <c r="H865" s="45">
        <v>1.1000000000000001</v>
      </c>
      <c r="I865" s="45">
        <v>1.78</v>
      </c>
      <c r="J865" s="45">
        <v>1.46</v>
      </c>
      <c r="K865" s="45" t="s">
        <v>287</v>
      </c>
      <c r="L865" s="45">
        <v>0.61</v>
      </c>
      <c r="M865" s="45">
        <v>0.86</v>
      </c>
      <c r="N865" s="45">
        <v>0.34</v>
      </c>
      <c r="O865" s="45">
        <v>0.76</v>
      </c>
      <c r="P865" s="45">
        <v>0.44</v>
      </c>
      <c r="Q865" s="45">
        <v>0</v>
      </c>
      <c r="R865" s="45">
        <v>1.61</v>
      </c>
      <c r="S865" s="45">
        <v>0.35</v>
      </c>
      <c r="T865" s="45">
        <v>0.33</v>
      </c>
      <c r="U865" s="45">
        <v>0.67</v>
      </c>
      <c r="V865" s="45">
        <v>1.03</v>
      </c>
      <c r="W865" s="45">
        <v>0.01</v>
      </c>
      <c r="X865" s="45">
        <v>0.61</v>
      </c>
      <c r="Y865" s="45">
        <v>1.1000000000000001</v>
      </c>
      <c r="Z865" s="45">
        <v>2.21</v>
      </c>
      <c r="AA865" s="45">
        <v>0.32</v>
      </c>
      <c r="AB865" s="45">
        <v>1.55</v>
      </c>
      <c r="AC865" s="45" t="s">
        <v>287</v>
      </c>
      <c r="AD865" s="45">
        <v>0.56999999999999995</v>
      </c>
      <c r="AE865" s="15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6"/>
    </row>
    <row r="866" spans="1:65">
      <c r="B866" s="31" t="s">
        <v>332</v>
      </c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  <c r="AA866" s="20"/>
      <c r="AB866" s="20"/>
      <c r="AC866" s="20"/>
      <c r="AD866" s="20"/>
      <c r="BM866" s="56"/>
    </row>
    <row r="867" spans="1:65">
      <c r="BM867" s="56"/>
    </row>
    <row r="868" spans="1:65" ht="15">
      <c r="B868" s="8" t="s">
        <v>617</v>
      </c>
      <c r="BM868" s="28" t="s">
        <v>292</v>
      </c>
    </row>
    <row r="869" spans="1:65" ht="15">
      <c r="A869" s="25" t="s">
        <v>61</v>
      </c>
      <c r="B869" s="18" t="s">
        <v>119</v>
      </c>
      <c r="C869" s="15" t="s">
        <v>120</v>
      </c>
      <c r="D869" s="16" t="s">
        <v>243</v>
      </c>
      <c r="E869" s="17" t="s">
        <v>243</v>
      </c>
      <c r="F869" s="17" t="s">
        <v>243</v>
      </c>
      <c r="G869" s="17" t="s">
        <v>243</v>
      </c>
      <c r="H869" s="17" t="s">
        <v>243</v>
      </c>
      <c r="I869" s="17" t="s">
        <v>243</v>
      </c>
      <c r="J869" s="17" t="s">
        <v>243</v>
      </c>
      <c r="K869" s="17" t="s">
        <v>243</v>
      </c>
      <c r="L869" s="17" t="s">
        <v>243</v>
      </c>
      <c r="M869" s="17" t="s">
        <v>243</v>
      </c>
      <c r="N869" s="17" t="s">
        <v>243</v>
      </c>
      <c r="O869" s="17" t="s">
        <v>243</v>
      </c>
      <c r="P869" s="17" t="s">
        <v>243</v>
      </c>
      <c r="Q869" s="17" t="s">
        <v>243</v>
      </c>
      <c r="R869" s="17" t="s">
        <v>243</v>
      </c>
      <c r="S869" s="17" t="s">
        <v>243</v>
      </c>
      <c r="T869" s="17" t="s">
        <v>243</v>
      </c>
      <c r="U869" s="17" t="s">
        <v>243</v>
      </c>
      <c r="V869" s="17" t="s">
        <v>243</v>
      </c>
      <c r="W869" s="17" t="s">
        <v>243</v>
      </c>
      <c r="X869" s="17" t="s">
        <v>243</v>
      </c>
      <c r="Y869" s="17" t="s">
        <v>243</v>
      </c>
      <c r="Z869" s="17" t="s">
        <v>243</v>
      </c>
      <c r="AA869" s="17" t="s">
        <v>243</v>
      </c>
      <c r="AB869" s="17" t="s">
        <v>243</v>
      </c>
      <c r="AC869" s="17" t="s">
        <v>243</v>
      </c>
      <c r="AD869" s="17" t="s">
        <v>243</v>
      </c>
      <c r="AE869" s="15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8">
        <v>1</v>
      </c>
    </row>
    <row r="870" spans="1:65">
      <c r="A870" s="30"/>
      <c r="B870" s="19" t="s">
        <v>244</v>
      </c>
      <c r="C870" s="9" t="s">
        <v>244</v>
      </c>
      <c r="D870" s="151" t="s">
        <v>246</v>
      </c>
      <c r="E870" s="152" t="s">
        <v>247</v>
      </c>
      <c r="F870" s="152" t="s">
        <v>248</v>
      </c>
      <c r="G870" s="152" t="s">
        <v>249</v>
      </c>
      <c r="H870" s="152" t="s">
        <v>250</v>
      </c>
      <c r="I870" s="152" t="s">
        <v>251</v>
      </c>
      <c r="J870" s="152" t="s">
        <v>252</v>
      </c>
      <c r="K870" s="152" t="s">
        <v>253</v>
      </c>
      <c r="L870" s="152" t="s">
        <v>254</v>
      </c>
      <c r="M870" s="152" t="s">
        <v>255</v>
      </c>
      <c r="N870" s="152" t="s">
        <v>256</v>
      </c>
      <c r="O870" s="152" t="s">
        <v>257</v>
      </c>
      <c r="P870" s="152" t="s">
        <v>258</v>
      </c>
      <c r="Q870" s="152" t="s">
        <v>259</v>
      </c>
      <c r="R870" s="152" t="s">
        <v>260</v>
      </c>
      <c r="S870" s="152" t="s">
        <v>262</v>
      </c>
      <c r="T870" s="152" t="s">
        <v>263</v>
      </c>
      <c r="U870" s="152" t="s">
        <v>264</v>
      </c>
      <c r="V870" s="152" t="s">
        <v>265</v>
      </c>
      <c r="W870" s="152" t="s">
        <v>288</v>
      </c>
      <c r="X870" s="152" t="s">
        <v>266</v>
      </c>
      <c r="Y870" s="152" t="s">
        <v>267</v>
      </c>
      <c r="Z870" s="152" t="s">
        <v>268</v>
      </c>
      <c r="AA870" s="152" t="s">
        <v>269</v>
      </c>
      <c r="AB870" s="152" t="s">
        <v>271</v>
      </c>
      <c r="AC870" s="152" t="s">
        <v>272</v>
      </c>
      <c r="AD870" s="152" t="s">
        <v>273</v>
      </c>
      <c r="AE870" s="15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8" t="s">
        <v>3</v>
      </c>
    </row>
    <row r="871" spans="1:65">
      <c r="A871" s="30"/>
      <c r="B871" s="19"/>
      <c r="C871" s="9"/>
      <c r="D871" s="10" t="s">
        <v>290</v>
      </c>
      <c r="E871" s="11" t="s">
        <v>290</v>
      </c>
      <c r="F871" s="11" t="s">
        <v>290</v>
      </c>
      <c r="G871" s="11" t="s">
        <v>290</v>
      </c>
      <c r="H871" s="11" t="s">
        <v>290</v>
      </c>
      <c r="I871" s="11" t="s">
        <v>290</v>
      </c>
      <c r="J871" s="11" t="s">
        <v>290</v>
      </c>
      <c r="K871" s="11" t="s">
        <v>312</v>
      </c>
      <c r="L871" s="11" t="s">
        <v>290</v>
      </c>
      <c r="M871" s="11" t="s">
        <v>320</v>
      </c>
      <c r="N871" s="11" t="s">
        <v>312</v>
      </c>
      <c r="O871" s="11" t="s">
        <v>313</v>
      </c>
      <c r="P871" s="11" t="s">
        <v>290</v>
      </c>
      <c r="Q871" s="11" t="s">
        <v>312</v>
      </c>
      <c r="R871" s="11" t="s">
        <v>290</v>
      </c>
      <c r="S871" s="11" t="s">
        <v>290</v>
      </c>
      <c r="T871" s="11" t="s">
        <v>290</v>
      </c>
      <c r="U871" s="11" t="s">
        <v>290</v>
      </c>
      <c r="V871" s="11" t="s">
        <v>290</v>
      </c>
      <c r="W871" s="11" t="s">
        <v>290</v>
      </c>
      <c r="X871" s="11" t="s">
        <v>290</v>
      </c>
      <c r="Y871" s="11" t="s">
        <v>312</v>
      </c>
      <c r="Z871" s="11" t="s">
        <v>312</v>
      </c>
      <c r="AA871" s="11" t="s">
        <v>290</v>
      </c>
      <c r="AB871" s="11" t="s">
        <v>312</v>
      </c>
      <c r="AC871" s="11" t="s">
        <v>290</v>
      </c>
      <c r="AD871" s="11" t="s">
        <v>290</v>
      </c>
      <c r="AE871" s="15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8">
        <v>2</v>
      </c>
    </row>
    <row r="872" spans="1:65">
      <c r="A872" s="30"/>
      <c r="B872" s="19"/>
      <c r="C872" s="9"/>
      <c r="D872" s="26" t="s">
        <v>314</v>
      </c>
      <c r="E872" s="26" t="s">
        <v>125</v>
      </c>
      <c r="F872" s="26" t="s">
        <v>315</v>
      </c>
      <c r="G872" s="26" t="s">
        <v>315</v>
      </c>
      <c r="H872" s="26" t="s">
        <v>314</v>
      </c>
      <c r="I872" s="26" t="s">
        <v>314</v>
      </c>
      <c r="J872" s="26" t="s">
        <v>316</v>
      </c>
      <c r="K872" s="26" t="s">
        <v>317</v>
      </c>
      <c r="L872" s="26" t="s">
        <v>317</v>
      </c>
      <c r="M872" s="26" t="s">
        <v>321</v>
      </c>
      <c r="N872" s="26" t="s">
        <v>317</v>
      </c>
      <c r="O872" s="26" t="s">
        <v>316</v>
      </c>
      <c r="P872" s="26" t="s">
        <v>314</v>
      </c>
      <c r="Q872" s="26" t="s">
        <v>314</v>
      </c>
      <c r="R872" s="26" t="s">
        <v>316</v>
      </c>
      <c r="S872" s="26" t="s">
        <v>314</v>
      </c>
      <c r="T872" s="26" t="s">
        <v>314</v>
      </c>
      <c r="U872" s="26" t="s">
        <v>314</v>
      </c>
      <c r="V872" s="26" t="s">
        <v>314</v>
      </c>
      <c r="W872" s="26" t="s">
        <v>314</v>
      </c>
      <c r="X872" s="26" t="s">
        <v>318</v>
      </c>
      <c r="Y872" s="26" t="s">
        <v>316</v>
      </c>
      <c r="Z872" s="26" t="s">
        <v>316</v>
      </c>
      <c r="AA872" s="26" t="s">
        <v>280</v>
      </c>
      <c r="AB872" s="26" t="s">
        <v>314</v>
      </c>
      <c r="AC872" s="26" t="s">
        <v>314</v>
      </c>
      <c r="AD872" s="26" t="s">
        <v>279</v>
      </c>
      <c r="AE872" s="15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8">
        <v>2</v>
      </c>
    </row>
    <row r="873" spans="1:65">
      <c r="A873" s="30"/>
      <c r="B873" s="18">
        <v>1</v>
      </c>
      <c r="C873" s="14">
        <v>1</v>
      </c>
      <c r="D873" s="154" t="s">
        <v>110</v>
      </c>
      <c r="E873" s="21"/>
      <c r="F873" s="154" t="s">
        <v>308</v>
      </c>
      <c r="G873" s="21">
        <v>0.6</v>
      </c>
      <c r="H873" s="154">
        <v>1.9</v>
      </c>
      <c r="I873" s="154" t="s">
        <v>113</v>
      </c>
      <c r="J873" s="154" t="s">
        <v>110</v>
      </c>
      <c r="K873" s="21">
        <v>1</v>
      </c>
      <c r="L873" s="154" t="s">
        <v>295</v>
      </c>
      <c r="M873" s="154" t="s">
        <v>110</v>
      </c>
      <c r="N873" s="21">
        <v>1.0930363029730139</v>
      </c>
      <c r="O873" s="154" t="s">
        <v>97</v>
      </c>
      <c r="P873" s="21">
        <v>0.8</v>
      </c>
      <c r="Q873" s="21">
        <v>0.7</v>
      </c>
      <c r="R873" s="21">
        <v>0.80640000000000001</v>
      </c>
      <c r="S873" s="21">
        <v>0.4</v>
      </c>
      <c r="T873" s="21">
        <v>0.7</v>
      </c>
      <c r="U873" s="21">
        <v>0.4</v>
      </c>
      <c r="V873" s="21">
        <v>0.6</v>
      </c>
      <c r="W873" s="21">
        <v>0.6</v>
      </c>
      <c r="X873" s="154" t="s">
        <v>110</v>
      </c>
      <c r="Y873" s="154">
        <v>3.4</v>
      </c>
      <c r="Z873" s="21">
        <v>1</v>
      </c>
      <c r="AA873" s="21">
        <v>0.7</v>
      </c>
      <c r="AB873" s="21">
        <v>1.48</v>
      </c>
      <c r="AC873" s="21">
        <v>0.33</v>
      </c>
      <c r="AD873" s="21">
        <v>1</v>
      </c>
      <c r="AE873" s="15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8">
        <v>1</v>
      </c>
    </row>
    <row r="874" spans="1:65">
      <c r="A874" s="30"/>
      <c r="B874" s="19">
        <v>1</v>
      </c>
      <c r="C874" s="9">
        <v>2</v>
      </c>
      <c r="D874" s="155" t="s">
        <v>110</v>
      </c>
      <c r="E874" s="11">
        <v>1</v>
      </c>
      <c r="F874" s="155" t="s">
        <v>308</v>
      </c>
      <c r="G874" s="11">
        <v>0.5</v>
      </c>
      <c r="H874" s="155">
        <v>2.7</v>
      </c>
      <c r="I874" s="155" t="s">
        <v>113</v>
      </c>
      <c r="J874" s="155" t="s">
        <v>110</v>
      </c>
      <c r="K874" s="11">
        <v>1</v>
      </c>
      <c r="L874" s="155" t="s">
        <v>295</v>
      </c>
      <c r="M874" s="155" t="s">
        <v>110</v>
      </c>
      <c r="N874" s="11">
        <v>1.005779061166264</v>
      </c>
      <c r="O874" s="155" t="s">
        <v>97</v>
      </c>
      <c r="P874" s="11">
        <v>0.8</v>
      </c>
      <c r="Q874" s="11">
        <v>0.7</v>
      </c>
      <c r="R874" s="11">
        <v>0.8871</v>
      </c>
      <c r="S874" s="11">
        <v>0.7</v>
      </c>
      <c r="T874" s="11">
        <v>0.5</v>
      </c>
      <c r="U874" s="11">
        <v>0.4</v>
      </c>
      <c r="V874" s="11">
        <v>0.6</v>
      </c>
      <c r="W874" s="11">
        <v>0.6</v>
      </c>
      <c r="X874" s="155" t="s">
        <v>110</v>
      </c>
      <c r="Y874" s="155">
        <v>3.1</v>
      </c>
      <c r="Z874" s="11">
        <v>1</v>
      </c>
      <c r="AA874" s="11">
        <v>0.6</v>
      </c>
      <c r="AB874" s="11">
        <v>1.1299999999999999</v>
      </c>
      <c r="AC874" s="11">
        <v>0.48</v>
      </c>
      <c r="AD874" s="11">
        <v>1.5</v>
      </c>
      <c r="AE874" s="15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8">
        <v>27</v>
      </c>
    </row>
    <row r="875" spans="1:65">
      <c r="A875" s="30"/>
      <c r="B875" s="19">
        <v>1</v>
      </c>
      <c r="C875" s="9">
        <v>3</v>
      </c>
      <c r="D875" s="155" t="s">
        <v>110</v>
      </c>
      <c r="E875" s="11"/>
      <c r="F875" s="155" t="s">
        <v>308</v>
      </c>
      <c r="G875" s="11">
        <v>0.6</v>
      </c>
      <c r="H875" s="155">
        <v>2.6</v>
      </c>
      <c r="I875" s="155" t="s">
        <v>113</v>
      </c>
      <c r="J875" s="155" t="s">
        <v>110</v>
      </c>
      <c r="K875" s="11">
        <v>1</v>
      </c>
      <c r="L875" s="155" t="s">
        <v>295</v>
      </c>
      <c r="M875" s="155" t="s">
        <v>110</v>
      </c>
      <c r="N875" s="11">
        <v>1.125249700857921</v>
      </c>
      <c r="O875" s="155" t="s">
        <v>97</v>
      </c>
      <c r="P875" s="11">
        <v>1.2</v>
      </c>
      <c r="Q875" s="11">
        <v>0.7</v>
      </c>
      <c r="R875" s="11">
        <v>0.8548</v>
      </c>
      <c r="S875" s="11">
        <v>0.5</v>
      </c>
      <c r="T875" s="11">
        <v>0.7</v>
      </c>
      <c r="U875" s="11">
        <v>0.5</v>
      </c>
      <c r="V875" s="11">
        <v>0.6</v>
      </c>
      <c r="W875" s="11">
        <v>0.6</v>
      </c>
      <c r="X875" s="155" t="s">
        <v>110</v>
      </c>
      <c r="Y875" s="155">
        <v>3.2</v>
      </c>
      <c r="Z875" s="11">
        <v>1</v>
      </c>
      <c r="AA875" s="11">
        <v>0.8</v>
      </c>
      <c r="AB875" s="11">
        <v>1.28</v>
      </c>
      <c r="AC875" s="11">
        <v>0.45</v>
      </c>
      <c r="AD875" s="11">
        <v>1</v>
      </c>
      <c r="AE875" s="15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>
        <v>16</v>
      </c>
    </row>
    <row r="876" spans="1:65">
      <c r="A876" s="30"/>
      <c r="B876" s="19">
        <v>1</v>
      </c>
      <c r="C876" s="9">
        <v>4</v>
      </c>
      <c r="D876" s="155" t="s">
        <v>110</v>
      </c>
      <c r="E876" s="11"/>
      <c r="F876" s="155" t="s">
        <v>308</v>
      </c>
      <c r="G876" s="11">
        <v>0.6</v>
      </c>
      <c r="H876" s="155">
        <v>1.6</v>
      </c>
      <c r="I876" s="155" t="s">
        <v>113</v>
      </c>
      <c r="J876" s="155" t="s">
        <v>110</v>
      </c>
      <c r="K876" s="11">
        <v>1</v>
      </c>
      <c r="L876" s="155" t="s">
        <v>295</v>
      </c>
      <c r="M876" s="155" t="s">
        <v>110</v>
      </c>
      <c r="N876" s="11">
        <v>1.0191712181871651</v>
      </c>
      <c r="O876" s="155" t="s">
        <v>97</v>
      </c>
      <c r="P876" s="11">
        <v>0.7</v>
      </c>
      <c r="Q876" s="11">
        <v>0.7</v>
      </c>
      <c r="R876" s="11">
        <v>0.88319999999999999</v>
      </c>
      <c r="S876" s="11">
        <v>0.6</v>
      </c>
      <c r="T876" s="11">
        <v>0.5</v>
      </c>
      <c r="U876" s="11">
        <v>0.5</v>
      </c>
      <c r="V876" s="11">
        <v>0.5</v>
      </c>
      <c r="W876" s="11">
        <v>0.6</v>
      </c>
      <c r="X876" s="11">
        <v>1</v>
      </c>
      <c r="Y876" s="155">
        <v>3.9</v>
      </c>
      <c r="Z876" s="11">
        <v>1</v>
      </c>
      <c r="AA876" s="11">
        <v>0.6</v>
      </c>
      <c r="AB876" s="11">
        <v>1.08</v>
      </c>
      <c r="AC876" s="11">
        <v>0.4</v>
      </c>
      <c r="AD876" s="11">
        <v>1.5</v>
      </c>
      <c r="AE876" s="15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>
        <v>0.79630903189573199</v>
      </c>
    </row>
    <row r="877" spans="1:65">
      <c r="A877" s="30"/>
      <c r="B877" s="19">
        <v>1</v>
      </c>
      <c r="C877" s="9">
        <v>5</v>
      </c>
      <c r="D877" s="155" t="s">
        <v>110</v>
      </c>
      <c r="E877" s="11"/>
      <c r="F877" s="155" t="s">
        <v>308</v>
      </c>
      <c r="G877" s="11">
        <v>0.6</v>
      </c>
      <c r="H877" s="155">
        <v>3.3</v>
      </c>
      <c r="I877" s="155" t="s">
        <v>113</v>
      </c>
      <c r="J877" s="155" t="s">
        <v>110</v>
      </c>
      <c r="K877" s="11">
        <v>1</v>
      </c>
      <c r="L877" s="155" t="s">
        <v>295</v>
      </c>
      <c r="M877" s="155" t="s">
        <v>110</v>
      </c>
      <c r="N877" s="11">
        <v>1.059297364627672</v>
      </c>
      <c r="O877" s="155" t="s">
        <v>97</v>
      </c>
      <c r="P877" s="11">
        <v>0.6</v>
      </c>
      <c r="Q877" s="11">
        <v>0.6</v>
      </c>
      <c r="R877" s="11">
        <v>0.82320000000000004</v>
      </c>
      <c r="S877" s="11">
        <v>0.5</v>
      </c>
      <c r="T877" s="11">
        <v>0.5</v>
      </c>
      <c r="U877" s="11">
        <v>0.5</v>
      </c>
      <c r="V877" s="11">
        <v>0.5</v>
      </c>
      <c r="W877" s="11">
        <v>0.6</v>
      </c>
      <c r="X877" s="155" t="s">
        <v>110</v>
      </c>
      <c r="Y877" s="155">
        <v>3.4</v>
      </c>
      <c r="Z877" s="11">
        <v>1</v>
      </c>
      <c r="AA877" s="11">
        <v>0.5</v>
      </c>
      <c r="AB877" s="11">
        <v>1.1000000000000001</v>
      </c>
      <c r="AC877" s="11">
        <v>0.43</v>
      </c>
      <c r="AD877" s="11">
        <v>1.5</v>
      </c>
      <c r="AE877" s="15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12</v>
      </c>
    </row>
    <row r="878" spans="1:65">
      <c r="A878" s="30"/>
      <c r="B878" s="19">
        <v>1</v>
      </c>
      <c r="C878" s="9">
        <v>6</v>
      </c>
      <c r="D878" s="155" t="s">
        <v>110</v>
      </c>
      <c r="E878" s="11"/>
      <c r="F878" s="155" t="s">
        <v>308</v>
      </c>
      <c r="G878" s="11">
        <v>0.7</v>
      </c>
      <c r="H878" s="155">
        <v>2</v>
      </c>
      <c r="I878" s="155" t="s">
        <v>113</v>
      </c>
      <c r="J878" s="155" t="s">
        <v>110</v>
      </c>
      <c r="K878" s="11">
        <v>1</v>
      </c>
      <c r="L878" s="155" t="s">
        <v>295</v>
      </c>
      <c r="M878" s="11"/>
      <c r="N878" s="11">
        <v>1.1228417969270619</v>
      </c>
      <c r="O878" s="155" t="s">
        <v>97</v>
      </c>
      <c r="P878" s="11">
        <v>0.6</v>
      </c>
      <c r="Q878" s="11">
        <v>0.7</v>
      </c>
      <c r="R878" s="11">
        <v>0.86129999999999995</v>
      </c>
      <c r="S878" s="11">
        <v>0.5</v>
      </c>
      <c r="T878" s="11">
        <v>0.6</v>
      </c>
      <c r="U878" s="11">
        <v>0.5</v>
      </c>
      <c r="V878" s="11">
        <v>0.6</v>
      </c>
      <c r="W878" s="11">
        <v>0.6</v>
      </c>
      <c r="X878" s="155" t="s">
        <v>110</v>
      </c>
      <c r="Y878" s="155">
        <v>2.7</v>
      </c>
      <c r="Z878" s="11">
        <v>1</v>
      </c>
      <c r="AA878" s="11">
        <v>0.6</v>
      </c>
      <c r="AB878" s="11">
        <v>1.19</v>
      </c>
      <c r="AC878" s="11">
        <v>0.41</v>
      </c>
      <c r="AD878" s="11">
        <v>1.5</v>
      </c>
      <c r="AE878" s="15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6"/>
    </row>
    <row r="879" spans="1:65">
      <c r="A879" s="30"/>
      <c r="B879" s="20" t="s">
        <v>282</v>
      </c>
      <c r="C879" s="12"/>
      <c r="D879" s="22" t="s">
        <v>825</v>
      </c>
      <c r="E879" s="22">
        <v>1</v>
      </c>
      <c r="F879" s="22" t="s">
        <v>825</v>
      </c>
      <c r="G879" s="22">
        <v>0.60000000000000009</v>
      </c>
      <c r="H879" s="22">
        <v>2.3499999999999996</v>
      </c>
      <c r="I879" s="22" t="s">
        <v>825</v>
      </c>
      <c r="J879" s="22" t="s">
        <v>825</v>
      </c>
      <c r="K879" s="22">
        <v>1</v>
      </c>
      <c r="L879" s="22" t="s">
        <v>825</v>
      </c>
      <c r="M879" s="22" t="s">
        <v>825</v>
      </c>
      <c r="N879" s="22">
        <v>1.0708959074565163</v>
      </c>
      <c r="O879" s="22" t="s">
        <v>825</v>
      </c>
      <c r="P879" s="22">
        <v>0.78333333333333321</v>
      </c>
      <c r="Q879" s="22">
        <v>0.68333333333333324</v>
      </c>
      <c r="R879" s="22">
        <v>0.85266666666666679</v>
      </c>
      <c r="S879" s="22">
        <v>0.53333333333333333</v>
      </c>
      <c r="T879" s="22">
        <v>0.58333333333333337</v>
      </c>
      <c r="U879" s="22">
        <v>0.46666666666666662</v>
      </c>
      <c r="V879" s="22">
        <v>0.56666666666666665</v>
      </c>
      <c r="W879" s="22">
        <v>0.6</v>
      </c>
      <c r="X879" s="22">
        <v>1</v>
      </c>
      <c r="Y879" s="22">
        <v>3.2833333333333332</v>
      </c>
      <c r="Z879" s="22">
        <v>1</v>
      </c>
      <c r="AA879" s="22">
        <v>0.6333333333333333</v>
      </c>
      <c r="AB879" s="22">
        <v>1.21</v>
      </c>
      <c r="AC879" s="22">
        <v>0.41666666666666674</v>
      </c>
      <c r="AD879" s="22">
        <v>1.3333333333333333</v>
      </c>
      <c r="AE879" s="15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6"/>
    </row>
    <row r="880" spans="1:65">
      <c r="A880" s="30"/>
      <c r="B880" s="3" t="s">
        <v>283</v>
      </c>
      <c r="C880" s="29"/>
      <c r="D880" s="11" t="s">
        <v>825</v>
      </c>
      <c r="E880" s="11">
        <v>1</v>
      </c>
      <c r="F880" s="11" t="s">
        <v>825</v>
      </c>
      <c r="G880" s="11">
        <v>0.6</v>
      </c>
      <c r="H880" s="11">
        <v>2.2999999999999998</v>
      </c>
      <c r="I880" s="11" t="s">
        <v>825</v>
      </c>
      <c r="J880" s="11" t="s">
        <v>825</v>
      </c>
      <c r="K880" s="11">
        <v>1</v>
      </c>
      <c r="L880" s="11" t="s">
        <v>825</v>
      </c>
      <c r="M880" s="11" t="s">
        <v>825</v>
      </c>
      <c r="N880" s="11">
        <v>1.0761668338003429</v>
      </c>
      <c r="O880" s="11" t="s">
        <v>825</v>
      </c>
      <c r="P880" s="11">
        <v>0.75</v>
      </c>
      <c r="Q880" s="11">
        <v>0.7</v>
      </c>
      <c r="R880" s="11">
        <v>0.85804999999999998</v>
      </c>
      <c r="S880" s="11">
        <v>0.5</v>
      </c>
      <c r="T880" s="11">
        <v>0.55000000000000004</v>
      </c>
      <c r="U880" s="11">
        <v>0.5</v>
      </c>
      <c r="V880" s="11">
        <v>0.6</v>
      </c>
      <c r="W880" s="11">
        <v>0.6</v>
      </c>
      <c r="X880" s="11">
        <v>1</v>
      </c>
      <c r="Y880" s="11">
        <v>3.3</v>
      </c>
      <c r="Z880" s="11">
        <v>1</v>
      </c>
      <c r="AA880" s="11">
        <v>0.6</v>
      </c>
      <c r="AB880" s="11">
        <v>1.1599999999999999</v>
      </c>
      <c r="AC880" s="11">
        <v>0.42</v>
      </c>
      <c r="AD880" s="11">
        <v>1.5</v>
      </c>
      <c r="AE880" s="15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6"/>
    </row>
    <row r="881" spans="1:65">
      <c r="A881" s="30"/>
      <c r="B881" s="3" t="s">
        <v>284</v>
      </c>
      <c r="C881" s="29"/>
      <c r="D881" s="23" t="s">
        <v>825</v>
      </c>
      <c r="E881" s="23" t="s">
        <v>825</v>
      </c>
      <c r="F881" s="23" t="s">
        <v>825</v>
      </c>
      <c r="G881" s="23">
        <v>6.3245553203367569E-2</v>
      </c>
      <c r="H881" s="23">
        <v>0.62849025449882812</v>
      </c>
      <c r="I881" s="23" t="s">
        <v>825</v>
      </c>
      <c r="J881" s="23" t="s">
        <v>825</v>
      </c>
      <c r="K881" s="23">
        <v>0</v>
      </c>
      <c r="L881" s="23" t="s">
        <v>825</v>
      </c>
      <c r="M881" s="23" t="s">
        <v>825</v>
      </c>
      <c r="N881" s="23">
        <v>5.1367461977768536E-2</v>
      </c>
      <c r="O881" s="23" t="s">
        <v>825</v>
      </c>
      <c r="P881" s="23">
        <v>0.22286019533929086</v>
      </c>
      <c r="Q881" s="23">
        <v>4.0824829046386291E-2</v>
      </c>
      <c r="R881" s="23">
        <v>3.2267362251455663E-2</v>
      </c>
      <c r="S881" s="23">
        <v>0.10327955589886392</v>
      </c>
      <c r="T881" s="23">
        <v>9.8319208025017507E-2</v>
      </c>
      <c r="U881" s="23">
        <v>5.1639777949432822E-2</v>
      </c>
      <c r="V881" s="23">
        <v>5.1639777949432218E-2</v>
      </c>
      <c r="W881" s="23">
        <v>0</v>
      </c>
      <c r="X881" s="23" t="s">
        <v>825</v>
      </c>
      <c r="Y881" s="23">
        <v>0.39707262140151522</v>
      </c>
      <c r="Z881" s="23">
        <v>0</v>
      </c>
      <c r="AA881" s="23">
        <v>0.10327955589886435</v>
      </c>
      <c r="AB881" s="23">
        <v>0.15073154945133413</v>
      </c>
      <c r="AC881" s="23">
        <v>5.1251016250086198E-2</v>
      </c>
      <c r="AD881" s="23">
        <v>0.25819888974716138</v>
      </c>
      <c r="AE881" s="15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6"/>
    </row>
    <row r="882" spans="1:65">
      <c r="A882" s="30"/>
      <c r="B882" s="3" t="s">
        <v>87</v>
      </c>
      <c r="C882" s="29"/>
      <c r="D882" s="13" t="s">
        <v>825</v>
      </c>
      <c r="E882" s="13" t="s">
        <v>825</v>
      </c>
      <c r="F882" s="13" t="s">
        <v>825</v>
      </c>
      <c r="G882" s="13">
        <v>0.10540925533894593</v>
      </c>
      <c r="H882" s="13">
        <v>0.26744266148886309</v>
      </c>
      <c r="I882" s="13" t="s">
        <v>825</v>
      </c>
      <c r="J882" s="13" t="s">
        <v>825</v>
      </c>
      <c r="K882" s="13">
        <v>0</v>
      </c>
      <c r="L882" s="13" t="s">
        <v>825</v>
      </c>
      <c r="M882" s="13" t="s">
        <v>825</v>
      </c>
      <c r="N882" s="13">
        <v>4.7966811358698097E-2</v>
      </c>
      <c r="O882" s="13" t="s">
        <v>825</v>
      </c>
      <c r="P882" s="13">
        <v>0.28450237702888198</v>
      </c>
      <c r="Q882" s="13">
        <v>5.9743652263004335E-2</v>
      </c>
      <c r="R882" s="13">
        <v>3.7842879888337365E-2</v>
      </c>
      <c r="S882" s="13">
        <v>0.19364916731036985</v>
      </c>
      <c r="T882" s="13">
        <v>0.16854721375717285</v>
      </c>
      <c r="U882" s="13">
        <v>0.11065666703449892</v>
      </c>
      <c r="V882" s="13">
        <v>9.1129019910762735E-2</v>
      </c>
      <c r="W882" s="13">
        <v>0</v>
      </c>
      <c r="X882" s="13" t="s">
        <v>825</v>
      </c>
      <c r="Y882" s="13">
        <v>0.12093582377711123</v>
      </c>
      <c r="Z882" s="13">
        <v>0</v>
      </c>
      <c r="AA882" s="13">
        <v>0.16307298299820688</v>
      </c>
      <c r="AB882" s="13">
        <v>0.12457152847217697</v>
      </c>
      <c r="AC882" s="13">
        <v>0.12300243900020685</v>
      </c>
      <c r="AD882" s="13">
        <v>0.19364916731037105</v>
      </c>
      <c r="AE882" s="15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6"/>
    </row>
    <row r="883" spans="1:65">
      <c r="A883" s="30"/>
      <c r="B883" s="3" t="s">
        <v>285</v>
      </c>
      <c r="C883" s="29"/>
      <c r="D883" s="13" t="s">
        <v>825</v>
      </c>
      <c r="E883" s="13">
        <v>0.25579386889453137</v>
      </c>
      <c r="F883" s="13" t="s">
        <v>825</v>
      </c>
      <c r="G883" s="13">
        <v>-0.24652367866328107</v>
      </c>
      <c r="H883" s="13">
        <v>1.9511155919021479</v>
      </c>
      <c r="I883" s="13" t="s">
        <v>825</v>
      </c>
      <c r="J883" s="13" t="s">
        <v>825</v>
      </c>
      <c r="K883" s="13">
        <v>0.25579386889453137</v>
      </c>
      <c r="L883" s="13" t="s">
        <v>825</v>
      </c>
      <c r="M883" s="13" t="s">
        <v>825</v>
      </c>
      <c r="N883" s="13">
        <v>0.34482451480813858</v>
      </c>
      <c r="O883" s="13" t="s">
        <v>825</v>
      </c>
      <c r="P883" s="13">
        <v>-1.6294802699283961E-2</v>
      </c>
      <c r="Q883" s="13">
        <v>-0.1418741895887371</v>
      </c>
      <c r="R883" s="13">
        <v>7.0773572210737212E-2</v>
      </c>
      <c r="S883" s="13">
        <v>-0.33024326992291664</v>
      </c>
      <c r="T883" s="13">
        <v>-0.26745357647819001</v>
      </c>
      <c r="U883" s="13">
        <v>-0.4139628611825521</v>
      </c>
      <c r="V883" s="13">
        <v>-0.28838347429309896</v>
      </c>
      <c r="W883" s="13">
        <v>-0.24652367866328129</v>
      </c>
      <c r="X883" s="13">
        <v>0.25579386889453137</v>
      </c>
      <c r="Y883" s="13">
        <v>3.1231898695370441</v>
      </c>
      <c r="Z883" s="13">
        <v>0.25579386889453137</v>
      </c>
      <c r="AA883" s="13">
        <v>-0.2046638830334635</v>
      </c>
      <c r="AB883" s="13">
        <v>0.51951058136238282</v>
      </c>
      <c r="AC883" s="13">
        <v>-0.4767525546272785</v>
      </c>
      <c r="AD883" s="13">
        <v>0.67439182519270835</v>
      </c>
      <c r="AE883" s="15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6"/>
    </row>
    <row r="884" spans="1:65">
      <c r="A884" s="30"/>
      <c r="B884" s="46" t="s">
        <v>286</v>
      </c>
      <c r="C884" s="47"/>
      <c r="D884" s="45">
        <v>0.54</v>
      </c>
      <c r="E884" s="45">
        <v>1.48</v>
      </c>
      <c r="F884" s="45">
        <v>0.47</v>
      </c>
      <c r="G884" s="45">
        <v>0.13</v>
      </c>
      <c r="H884" s="45">
        <v>6.95</v>
      </c>
      <c r="I884" s="45">
        <v>2.36</v>
      </c>
      <c r="J884" s="45">
        <v>0.54</v>
      </c>
      <c r="K884" s="45">
        <v>1.48</v>
      </c>
      <c r="L884" s="45">
        <v>1.55</v>
      </c>
      <c r="M884" s="45">
        <v>0.54</v>
      </c>
      <c r="N884" s="45">
        <v>1.77</v>
      </c>
      <c r="O884" s="45">
        <v>17.670000000000002</v>
      </c>
      <c r="P884" s="45">
        <v>0.61</v>
      </c>
      <c r="Q884" s="45">
        <v>0.2</v>
      </c>
      <c r="R884" s="45">
        <v>0.89</v>
      </c>
      <c r="S884" s="45">
        <v>0.4</v>
      </c>
      <c r="T884" s="45">
        <v>0.2</v>
      </c>
      <c r="U884" s="45">
        <v>0.67</v>
      </c>
      <c r="V884" s="45">
        <v>0.27</v>
      </c>
      <c r="W884" s="45">
        <v>0.13</v>
      </c>
      <c r="X884" s="45">
        <v>0.2</v>
      </c>
      <c r="Y884" s="45">
        <v>10.72</v>
      </c>
      <c r="Z884" s="45">
        <v>1.48</v>
      </c>
      <c r="AA884" s="45">
        <v>0</v>
      </c>
      <c r="AB884" s="45">
        <v>2.33</v>
      </c>
      <c r="AC884" s="45">
        <v>0.88</v>
      </c>
      <c r="AD884" s="45">
        <v>2.83</v>
      </c>
      <c r="AE884" s="15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6"/>
    </row>
    <row r="885" spans="1:65">
      <c r="B885" s="31" t="s">
        <v>322</v>
      </c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  <c r="AA885" s="20"/>
      <c r="AB885" s="20"/>
      <c r="AC885" s="20"/>
      <c r="AD885" s="20"/>
      <c r="BM885" s="56"/>
    </row>
    <row r="886" spans="1:65">
      <c r="BM886" s="56"/>
    </row>
    <row r="887" spans="1:65" ht="15">
      <c r="B887" s="8" t="s">
        <v>618</v>
      </c>
      <c r="BM887" s="28" t="s">
        <v>67</v>
      </c>
    </row>
    <row r="888" spans="1:65" ht="15">
      <c r="A888" s="25" t="s">
        <v>12</v>
      </c>
      <c r="B888" s="18" t="s">
        <v>119</v>
      </c>
      <c r="C888" s="15" t="s">
        <v>120</v>
      </c>
      <c r="D888" s="16" t="s">
        <v>243</v>
      </c>
      <c r="E888" s="17" t="s">
        <v>243</v>
      </c>
      <c r="F888" s="17" t="s">
        <v>243</v>
      </c>
      <c r="G888" s="17" t="s">
        <v>243</v>
      </c>
      <c r="H888" s="17" t="s">
        <v>243</v>
      </c>
      <c r="I888" s="17" t="s">
        <v>243</v>
      </c>
      <c r="J888" s="17" t="s">
        <v>243</v>
      </c>
      <c r="K888" s="17" t="s">
        <v>243</v>
      </c>
      <c r="L888" s="15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1</v>
      </c>
    </row>
    <row r="889" spans="1:65">
      <c r="A889" s="30"/>
      <c r="B889" s="19" t="s">
        <v>244</v>
      </c>
      <c r="C889" s="9" t="s">
        <v>244</v>
      </c>
      <c r="D889" s="151" t="s">
        <v>247</v>
      </c>
      <c r="E889" s="152" t="s">
        <v>248</v>
      </c>
      <c r="F889" s="152" t="s">
        <v>251</v>
      </c>
      <c r="G889" s="152" t="s">
        <v>255</v>
      </c>
      <c r="H889" s="152" t="s">
        <v>259</v>
      </c>
      <c r="I889" s="152" t="s">
        <v>260</v>
      </c>
      <c r="J889" s="152" t="s">
        <v>266</v>
      </c>
      <c r="K889" s="152" t="s">
        <v>273</v>
      </c>
      <c r="L889" s="15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8" t="s">
        <v>3</v>
      </c>
    </row>
    <row r="890" spans="1:65">
      <c r="A890" s="30"/>
      <c r="B890" s="19"/>
      <c r="C890" s="9"/>
      <c r="D890" s="10" t="s">
        <v>290</v>
      </c>
      <c r="E890" s="11" t="s">
        <v>290</v>
      </c>
      <c r="F890" s="11" t="s">
        <v>290</v>
      </c>
      <c r="G890" s="11" t="s">
        <v>290</v>
      </c>
      <c r="H890" s="11" t="s">
        <v>312</v>
      </c>
      <c r="I890" s="11" t="s">
        <v>290</v>
      </c>
      <c r="J890" s="11" t="s">
        <v>290</v>
      </c>
      <c r="K890" s="11" t="s">
        <v>290</v>
      </c>
      <c r="L890" s="15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8">
        <v>2</v>
      </c>
    </row>
    <row r="891" spans="1:65">
      <c r="A891" s="30"/>
      <c r="B891" s="19"/>
      <c r="C891" s="9"/>
      <c r="D891" s="26" t="s">
        <v>125</v>
      </c>
      <c r="E891" s="26" t="s">
        <v>315</v>
      </c>
      <c r="F891" s="26" t="s">
        <v>314</v>
      </c>
      <c r="G891" s="26" t="s">
        <v>318</v>
      </c>
      <c r="H891" s="26" t="s">
        <v>314</v>
      </c>
      <c r="I891" s="26" t="s">
        <v>316</v>
      </c>
      <c r="J891" s="26" t="s">
        <v>318</v>
      </c>
      <c r="K891" s="26" t="s">
        <v>279</v>
      </c>
      <c r="L891" s="15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8">
        <v>2</v>
      </c>
    </row>
    <row r="892" spans="1:65">
      <c r="A892" s="30"/>
      <c r="B892" s="18">
        <v>1</v>
      </c>
      <c r="C892" s="14">
        <v>1</v>
      </c>
      <c r="D892" s="21">
        <v>4.8460000000000001</v>
      </c>
      <c r="E892" s="21">
        <v>5.4704109849802451</v>
      </c>
      <c r="F892" s="21">
        <v>3.9600000000000004</v>
      </c>
      <c r="G892" s="21">
        <v>3.31</v>
      </c>
      <c r="H892" s="21">
        <v>5.5</v>
      </c>
      <c r="I892" s="21">
        <v>4.0911</v>
      </c>
      <c r="J892" s="21">
        <v>4.8899999999999997</v>
      </c>
      <c r="K892" s="157">
        <v>3.79</v>
      </c>
      <c r="L892" s="15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8">
        <v>1</v>
      </c>
    </row>
    <row r="893" spans="1:65">
      <c r="A893" s="30"/>
      <c r="B893" s="19">
        <v>1</v>
      </c>
      <c r="C893" s="9">
        <v>2</v>
      </c>
      <c r="D893" s="11">
        <v>4.7110000000000003</v>
      </c>
      <c r="E893" s="11">
        <v>5.5199609501746103</v>
      </c>
      <c r="F893" s="11">
        <v>4.22</v>
      </c>
      <c r="G893" s="11">
        <v>3.95</v>
      </c>
      <c r="H893" s="11">
        <v>4.8</v>
      </c>
      <c r="I893" s="11">
        <v>4.0555000000000003</v>
      </c>
      <c r="J893" s="11">
        <v>4.76</v>
      </c>
      <c r="K893" s="11">
        <v>5.21</v>
      </c>
      <c r="L893" s="15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>
        <v>43</v>
      </c>
    </row>
    <row r="894" spans="1:65">
      <c r="A894" s="30"/>
      <c r="B894" s="19">
        <v>1</v>
      </c>
      <c r="C894" s="9">
        <v>3</v>
      </c>
      <c r="D894" s="11">
        <v>4.8869999999999996</v>
      </c>
      <c r="E894" s="11">
        <v>5.3455892532740048</v>
      </c>
      <c r="F894" s="156">
        <v>3.62</v>
      </c>
      <c r="G894" s="11">
        <v>4.1399999999999997</v>
      </c>
      <c r="H894" s="11">
        <v>4.9000000000000004</v>
      </c>
      <c r="I894" s="11">
        <v>3.9782000000000002</v>
      </c>
      <c r="J894" s="11">
        <v>4.58</v>
      </c>
      <c r="K894" s="11">
        <v>4.9099999999999993</v>
      </c>
      <c r="L894" s="15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>
        <v>16</v>
      </c>
    </row>
    <row r="895" spans="1:65">
      <c r="A895" s="30"/>
      <c r="B895" s="19">
        <v>1</v>
      </c>
      <c r="C895" s="9">
        <v>4</v>
      </c>
      <c r="D895" s="11">
        <v>4.6849999999999996</v>
      </c>
      <c r="E895" s="11">
        <v>5.3920566514216848</v>
      </c>
      <c r="F895" s="11">
        <v>4.3099999999999996</v>
      </c>
      <c r="G895" s="11">
        <v>4</v>
      </c>
      <c r="H895" s="11">
        <v>5.2</v>
      </c>
      <c r="I895" s="11">
        <v>3.9612999999999996</v>
      </c>
      <c r="J895" s="11">
        <v>4.67</v>
      </c>
      <c r="K895" s="11">
        <v>5.19</v>
      </c>
      <c r="L895" s="15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>
        <v>4.6488300732026095</v>
      </c>
    </row>
    <row r="896" spans="1:65">
      <c r="A896" s="30"/>
      <c r="B896" s="19">
        <v>1</v>
      </c>
      <c r="C896" s="9">
        <v>5</v>
      </c>
      <c r="D896" s="11">
        <v>4.5869999999999997</v>
      </c>
      <c r="E896" s="11">
        <v>5.5802535095173305</v>
      </c>
      <c r="F896" s="11">
        <v>4.3099999999999996</v>
      </c>
      <c r="G896" s="11">
        <v>4.34</v>
      </c>
      <c r="H896" s="11">
        <v>4.5</v>
      </c>
      <c r="I896" s="11">
        <v>4.0808999999999997</v>
      </c>
      <c r="J896" s="11">
        <v>4.72</v>
      </c>
      <c r="K896" s="11">
        <v>5.2700000000000005</v>
      </c>
      <c r="L896" s="15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109</v>
      </c>
    </row>
    <row r="897" spans="1:65">
      <c r="A897" s="30"/>
      <c r="B897" s="19">
        <v>1</v>
      </c>
      <c r="C897" s="9">
        <v>6</v>
      </c>
      <c r="D897" s="11">
        <v>4.5759999999999996</v>
      </c>
      <c r="E897" s="11">
        <v>5.4741721643573946</v>
      </c>
      <c r="F897" s="11">
        <v>4.3499999999999996</v>
      </c>
      <c r="G897" s="11"/>
      <c r="H897" s="11">
        <v>4.7</v>
      </c>
      <c r="I897" s="11">
        <v>3.9984000000000006</v>
      </c>
      <c r="J897" s="11">
        <v>4.74</v>
      </c>
      <c r="K897" s="11">
        <v>5.1499999999999995</v>
      </c>
      <c r="L897" s="15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6"/>
    </row>
    <row r="898" spans="1:65">
      <c r="A898" s="30"/>
      <c r="B898" s="20" t="s">
        <v>282</v>
      </c>
      <c r="C898" s="12"/>
      <c r="D898" s="22">
        <v>4.7153333333333327</v>
      </c>
      <c r="E898" s="22">
        <v>5.4637405856208785</v>
      </c>
      <c r="F898" s="22">
        <v>4.128333333333333</v>
      </c>
      <c r="G898" s="22">
        <v>3.9479999999999995</v>
      </c>
      <c r="H898" s="22">
        <v>4.9333333333333336</v>
      </c>
      <c r="I898" s="22">
        <v>4.027566666666667</v>
      </c>
      <c r="J898" s="22">
        <v>4.7266666666666666</v>
      </c>
      <c r="K898" s="22">
        <v>4.92</v>
      </c>
      <c r="L898" s="15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6"/>
    </row>
    <row r="899" spans="1:65">
      <c r="A899" s="30"/>
      <c r="B899" s="3" t="s">
        <v>283</v>
      </c>
      <c r="C899" s="29"/>
      <c r="D899" s="11">
        <v>4.6980000000000004</v>
      </c>
      <c r="E899" s="11">
        <v>5.4722915746688194</v>
      </c>
      <c r="F899" s="11">
        <v>4.2649999999999997</v>
      </c>
      <c r="G899" s="11">
        <v>4</v>
      </c>
      <c r="H899" s="11">
        <v>4.8499999999999996</v>
      </c>
      <c r="I899" s="11">
        <v>4.0269500000000003</v>
      </c>
      <c r="J899" s="11">
        <v>4.7300000000000004</v>
      </c>
      <c r="K899" s="11">
        <v>5.17</v>
      </c>
      <c r="L899" s="15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6"/>
    </row>
    <row r="900" spans="1:65">
      <c r="A900" s="30"/>
      <c r="B900" s="3" t="s">
        <v>284</v>
      </c>
      <c r="C900" s="29"/>
      <c r="D900" s="23">
        <v>0.12912422958789213</v>
      </c>
      <c r="E900" s="23">
        <v>8.4838230351204552E-2</v>
      </c>
      <c r="F900" s="23">
        <v>0.28645534846929727</v>
      </c>
      <c r="G900" s="23">
        <v>0.38738869369149109</v>
      </c>
      <c r="H900" s="23">
        <v>0.3614784456460256</v>
      </c>
      <c r="I900" s="23">
        <v>5.5389950953820703E-2</v>
      </c>
      <c r="J900" s="23">
        <v>0.10269696522617716</v>
      </c>
      <c r="K900" s="23">
        <v>0.5673446924048946</v>
      </c>
      <c r="L900" s="15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6"/>
    </row>
    <row r="901" spans="1:65">
      <c r="A901" s="30"/>
      <c r="B901" s="3" t="s">
        <v>87</v>
      </c>
      <c r="C901" s="29"/>
      <c r="D901" s="13">
        <v>2.7383902782671884E-2</v>
      </c>
      <c r="E901" s="13">
        <v>1.5527499708620201E-2</v>
      </c>
      <c r="F901" s="13">
        <v>6.9387650012748631E-2</v>
      </c>
      <c r="G901" s="13">
        <v>9.8122769425403031E-2</v>
      </c>
      <c r="H901" s="13">
        <v>7.3272657901221408E-2</v>
      </c>
      <c r="I901" s="13">
        <v>1.375270865464359E-2</v>
      </c>
      <c r="J901" s="13">
        <v>2.1727143559840019E-2</v>
      </c>
      <c r="K901" s="13">
        <v>0.11531396187091354</v>
      </c>
      <c r="L901" s="15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6"/>
    </row>
    <row r="902" spans="1:65">
      <c r="A902" s="30"/>
      <c r="B902" s="3" t="s">
        <v>285</v>
      </c>
      <c r="C902" s="29"/>
      <c r="D902" s="13">
        <v>1.430537556407363E-2</v>
      </c>
      <c r="E902" s="13">
        <v>0.17529367595423251</v>
      </c>
      <c r="F902" s="13">
        <v>-0.11196295232849907</v>
      </c>
      <c r="G902" s="13">
        <v>-0.15075407407175967</v>
      </c>
      <c r="H902" s="13">
        <v>6.1198894270344528E-2</v>
      </c>
      <c r="I902" s="13">
        <v>-0.13363865677025066</v>
      </c>
      <c r="J902" s="13">
        <v>1.6743264915775935E-2</v>
      </c>
      <c r="K902" s="13">
        <v>5.8330789150694784E-2</v>
      </c>
      <c r="L902" s="15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6"/>
    </row>
    <row r="903" spans="1:65">
      <c r="A903" s="30"/>
      <c r="B903" s="46" t="s">
        <v>286</v>
      </c>
      <c r="C903" s="47"/>
      <c r="D903" s="45">
        <v>0.01</v>
      </c>
      <c r="E903" s="45">
        <v>1.24</v>
      </c>
      <c r="F903" s="45">
        <v>0.99</v>
      </c>
      <c r="G903" s="45">
        <v>1.3</v>
      </c>
      <c r="H903" s="45">
        <v>0.36</v>
      </c>
      <c r="I903" s="45">
        <v>1.1599999999999999</v>
      </c>
      <c r="J903" s="45">
        <v>0.01</v>
      </c>
      <c r="K903" s="45">
        <v>0.33</v>
      </c>
      <c r="L903" s="15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6"/>
    </row>
    <row r="904" spans="1:65">
      <c r="B904" s="31"/>
      <c r="C904" s="20"/>
      <c r="D904" s="20"/>
      <c r="E904" s="20"/>
      <c r="F904" s="20"/>
      <c r="G904" s="20"/>
      <c r="H904" s="20"/>
      <c r="I904" s="20"/>
      <c r="J904" s="20"/>
      <c r="K904" s="20"/>
      <c r="BM904" s="56"/>
    </row>
    <row r="905" spans="1:65" ht="15">
      <c r="B905" s="8" t="s">
        <v>619</v>
      </c>
      <c r="BM905" s="28" t="s">
        <v>67</v>
      </c>
    </row>
    <row r="906" spans="1:65" ht="15">
      <c r="A906" s="25" t="s">
        <v>15</v>
      </c>
      <c r="B906" s="18" t="s">
        <v>119</v>
      </c>
      <c r="C906" s="15" t="s">
        <v>120</v>
      </c>
      <c r="D906" s="16" t="s">
        <v>243</v>
      </c>
      <c r="E906" s="17" t="s">
        <v>243</v>
      </c>
      <c r="F906" s="17" t="s">
        <v>243</v>
      </c>
      <c r="G906" s="17" t="s">
        <v>243</v>
      </c>
      <c r="H906" s="17" t="s">
        <v>243</v>
      </c>
      <c r="I906" s="17" t="s">
        <v>243</v>
      </c>
      <c r="J906" s="17" t="s">
        <v>243</v>
      </c>
      <c r="K906" s="17" t="s">
        <v>243</v>
      </c>
      <c r="L906" s="17" t="s">
        <v>243</v>
      </c>
      <c r="M906" s="17" t="s">
        <v>243</v>
      </c>
      <c r="N906" s="17" t="s">
        <v>243</v>
      </c>
      <c r="O906" s="17" t="s">
        <v>243</v>
      </c>
      <c r="P906" s="17" t="s">
        <v>243</v>
      </c>
      <c r="Q906" s="17" t="s">
        <v>243</v>
      </c>
      <c r="R906" s="17" t="s">
        <v>243</v>
      </c>
      <c r="S906" s="17" t="s">
        <v>243</v>
      </c>
      <c r="T906" s="17" t="s">
        <v>243</v>
      </c>
      <c r="U906" s="17" t="s">
        <v>243</v>
      </c>
      <c r="V906" s="17" t="s">
        <v>243</v>
      </c>
      <c r="W906" s="17" t="s">
        <v>243</v>
      </c>
      <c r="X906" s="17" t="s">
        <v>243</v>
      </c>
      <c r="Y906" s="17" t="s">
        <v>243</v>
      </c>
      <c r="Z906" s="17" t="s">
        <v>243</v>
      </c>
      <c r="AA906" s="17" t="s">
        <v>243</v>
      </c>
      <c r="AB906" s="17" t="s">
        <v>243</v>
      </c>
      <c r="AC906" s="17" t="s">
        <v>243</v>
      </c>
      <c r="AD906" s="15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8">
        <v>1</v>
      </c>
    </row>
    <row r="907" spans="1:65">
      <c r="A907" s="30"/>
      <c r="B907" s="19" t="s">
        <v>244</v>
      </c>
      <c r="C907" s="9" t="s">
        <v>244</v>
      </c>
      <c r="D907" s="151" t="s">
        <v>246</v>
      </c>
      <c r="E907" s="152" t="s">
        <v>247</v>
      </c>
      <c r="F907" s="152" t="s">
        <v>248</v>
      </c>
      <c r="G907" s="152" t="s">
        <v>249</v>
      </c>
      <c r="H907" s="152" t="s">
        <v>250</v>
      </c>
      <c r="I907" s="152" t="s">
        <v>251</v>
      </c>
      <c r="J907" s="152" t="s">
        <v>252</v>
      </c>
      <c r="K907" s="152" t="s">
        <v>253</v>
      </c>
      <c r="L907" s="152" t="s">
        <v>254</v>
      </c>
      <c r="M907" s="152" t="s">
        <v>255</v>
      </c>
      <c r="N907" s="152" t="s">
        <v>256</v>
      </c>
      <c r="O907" s="152" t="s">
        <v>257</v>
      </c>
      <c r="P907" s="152" t="s">
        <v>259</v>
      </c>
      <c r="Q907" s="152" t="s">
        <v>260</v>
      </c>
      <c r="R907" s="152" t="s">
        <v>262</v>
      </c>
      <c r="S907" s="152" t="s">
        <v>263</v>
      </c>
      <c r="T907" s="152" t="s">
        <v>264</v>
      </c>
      <c r="U907" s="152" t="s">
        <v>265</v>
      </c>
      <c r="V907" s="152" t="s">
        <v>288</v>
      </c>
      <c r="W907" s="152" t="s">
        <v>266</v>
      </c>
      <c r="X907" s="152" t="s">
        <v>267</v>
      </c>
      <c r="Y907" s="152" t="s">
        <v>268</v>
      </c>
      <c r="Z907" s="152" t="s">
        <v>270</v>
      </c>
      <c r="AA907" s="152" t="s">
        <v>272</v>
      </c>
      <c r="AB907" s="152" t="s">
        <v>273</v>
      </c>
      <c r="AC907" s="152" t="s">
        <v>274</v>
      </c>
      <c r="AD907" s="15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8" t="s">
        <v>3</v>
      </c>
    </row>
    <row r="908" spans="1:65">
      <c r="A908" s="30"/>
      <c r="B908" s="19"/>
      <c r="C908" s="9"/>
      <c r="D908" s="10" t="s">
        <v>290</v>
      </c>
      <c r="E908" s="11" t="s">
        <v>290</v>
      </c>
      <c r="F908" s="11" t="s">
        <v>290</v>
      </c>
      <c r="G908" s="11" t="s">
        <v>290</v>
      </c>
      <c r="H908" s="11" t="s">
        <v>290</v>
      </c>
      <c r="I908" s="11" t="s">
        <v>290</v>
      </c>
      <c r="J908" s="11" t="s">
        <v>290</v>
      </c>
      <c r="K908" s="11" t="s">
        <v>312</v>
      </c>
      <c r="L908" s="11" t="s">
        <v>313</v>
      </c>
      <c r="M908" s="11" t="s">
        <v>320</v>
      </c>
      <c r="N908" s="11" t="s">
        <v>312</v>
      </c>
      <c r="O908" s="11" t="s">
        <v>313</v>
      </c>
      <c r="P908" s="11" t="s">
        <v>312</v>
      </c>
      <c r="Q908" s="11" t="s">
        <v>290</v>
      </c>
      <c r="R908" s="11" t="s">
        <v>290</v>
      </c>
      <c r="S908" s="11" t="s">
        <v>290</v>
      </c>
      <c r="T908" s="11" t="s">
        <v>290</v>
      </c>
      <c r="U908" s="11" t="s">
        <v>290</v>
      </c>
      <c r="V908" s="11" t="s">
        <v>290</v>
      </c>
      <c r="W908" s="11" t="s">
        <v>290</v>
      </c>
      <c r="X908" s="11" t="s">
        <v>312</v>
      </c>
      <c r="Y908" s="11" t="s">
        <v>312</v>
      </c>
      <c r="Z908" s="11" t="s">
        <v>312</v>
      </c>
      <c r="AA908" s="11" t="s">
        <v>290</v>
      </c>
      <c r="AB908" s="11" t="s">
        <v>290</v>
      </c>
      <c r="AC908" s="11" t="s">
        <v>312</v>
      </c>
      <c r="AD908" s="15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8">
        <v>2</v>
      </c>
    </row>
    <row r="909" spans="1:65">
      <c r="A909" s="30"/>
      <c r="B909" s="19"/>
      <c r="C909" s="9"/>
      <c r="D909" s="26" t="s">
        <v>314</v>
      </c>
      <c r="E909" s="26" t="s">
        <v>125</v>
      </c>
      <c r="F909" s="26" t="s">
        <v>315</v>
      </c>
      <c r="G909" s="26" t="s">
        <v>315</v>
      </c>
      <c r="H909" s="26" t="s">
        <v>314</v>
      </c>
      <c r="I909" s="26" t="s">
        <v>314</v>
      </c>
      <c r="J909" s="26" t="s">
        <v>316</v>
      </c>
      <c r="K909" s="26" t="s">
        <v>317</v>
      </c>
      <c r="L909" s="26" t="s">
        <v>316</v>
      </c>
      <c r="M909" s="26" t="s">
        <v>321</v>
      </c>
      <c r="N909" s="26" t="s">
        <v>317</v>
      </c>
      <c r="O909" s="26" t="s">
        <v>316</v>
      </c>
      <c r="P909" s="26" t="s">
        <v>314</v>
      </c>
      <c r="Q909" s="26" t="s">
        <v>316</v>
      </c>
      <c r="R909" s="26" t="s">
        <v>314</v>
      </c>
      <c r="S909" s="26" t="s">
        <v>314</v>
      </c>
      <c r="T909" s="26" t="s">
        <v>314</v>
      </c>
      <c r="U909" s="26" t="s">
        <v>314</v>
      </c>
      <c r="V909" s="26" t="s">
        <v>314</v>
      </c>
      <c r="W909" s="26" t="s">
        <v>318</v>
      </c>
      <c r="X909" s="26" t="s">
        <v>316</v>
      </c>
      <c r="Y909" s="26" t="s">
        <v>316</v>
      </c>
      <c r="Z909" s="26" t="s">
        <v>315</v>
      </c>
      <c r="AA909" s="26" t="s">
        <v>314</v>
      </c>
      <c r="AB909" s="26" t="s">
        <v>279</v>
      </c>
      <c r="AC909" s="26" t="s">
        <v>316</v>
      </c>
      <c r="AD909" s="15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8">
        <v>3</v>
      </c>
    </row>
    <row r="910" spans="1:65">
      <c r="A910" s="30"/>
      <c r="B910" s="18">
        <v>1</v>
      </c>
      <c r="C910" s="14">
        <v>1</v>
      </c>
      <c r="D910" s="21">
        <v>2.6</v>
      </c>
      <c r="E910" s="21">
        <v>2.72</v>
      </c>
      <c r="F910" s="21">
        <v>2.5589914231149375</v>
      </c>
      <c r="G910" s="21">
        <v>2.2000000000000002</v>
      </c>
      <c r="H910" s="154">
        <v>1.4</v>
      </c>
      <c r="I910" s="154">
        <v>1.91</v>
      </c>
      <c r="J910" s="21">
        <v>2.7</v>
      </c>
      <c r="K910" s="21">
        <v>2.5</v>
      </c>
      <c r="L910" s="154" t="s">
        <v>112</v>
      </c>
      <c r="M910" s="157">
        <v>2.1</v>
      </c>
      <c r="N910" s="21">
        <v>2.9845302748350697</v>
      </c>
      <c r="O910" s="154" t="s">
        <v>97</v>
      </c>
      <c r="P910" s="21">
        <v>2.74</v>
      </c>
      <c r="Q910" s="21">
        <v>2.29887</v>
      </c>
      <c r="R910" s="21">
        <v>2.6</v>
      </c>
      <c r="S910" s="21">
        <v>2.7</v>
      </c>
      <c r="T910" s="21">
        <v>2.2999999999999998</v>
      </c>
      <c r="U910" s="21">
        <v>2.6</v>
      </c>
      <c r="V910" s="21">
        <v>2.5</v>
      </c>
      <c r="W910" s="21">
        <v>2.5</v>
      </c>
      <c r="X910" s="21">
        <v>2.6</v>
      </c>
      <c r="Y910" s="21">
        <v>2.6</v>
      </c>
      <c r="Z910" s="21">
        <v>2.5299999999999998</v>
      </c>
      <c r="AA910" s="157">
        <v>2.5299999999999998</v>
      </c>
      <c r="AB910" s="154">
        <v>3</v>
      </c>
      <c r="AC910" s="21">
        <v>2.77</v>
      </c>
      <c r="AD910" s="15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8">
        <v>1</v>
      </c>
    </row>
    <row r="911" spans="1:65">
      <c r="A911" s="30"/>
      <c r="B911" s="19">
        <v>1</v>
      </c>
      <c r="C911" s="9">
        <v>2</v>
      </c>
      <c r="D911" s="11">
        <v>2.6</v>
      </c>
      <c r="E911" s="11">
        <v>2.68</v>
      </c>
      <c r="F911" s="156">
        <v>2.4480278887682818</v>
      </c>
      <c r="G911" s="156">
        <v>2</v>
      </c>
      <c r="H911" s="155">
        <v>1.4</v>
      </c>
      <c r="I911" s="155">
        <v>1.9699999999999998</v>
      </c>
      <c r="J911" s="11">
        <v>2.7</v>
      </c>
      <c r="K911" s="11">
        <v>2.5</v>
      </c>
      <c r="L911" s="155" t="s">
        <v>112</v>
      </c>
      <c r="M911" s="11">
        <v>2.4</v>
      </c>
      <c r="N911" s="11">
        <v>2.8359889798779641</v>
      </c>
      <c r="O911" s="155" t="s">
        <v>97</v>
      </c>
      <c r="P911" s="11">
        <v>2.83</v>
      </c>
      <c r="Q911" s="11">
        <v>2.4632300000000003</v>
      </c>
      <c r="R911" s="156">
        <v>2.9</v>
      </c>
      <c r="S911" s="11">
        <v>2.5</v>
      </c>
      <c r="T911" s="11">
        <v>2.4</v>
      </c>
      <c r="U911" s="11">
        <v>2.4</v>
      </c>
      <c r="V911" s="11">
        <v>2.6</v>
      </c>
      <c r="W911" s="11">
        <v>2.5</v>
      </c>
      <c r="X911" s="11">
        <v>2.6</v>
      </c>
      <c r="Y911" s="11">
        <v>2.6</v>
      </c>
      <c r="Z911" s="11">
        <v>2.52</v>
      </c>
      <c r="AA911" s="11">
        <v>2.4</v>
      </c>
      <c r="AB911" s="155">
        <v>3</v>
      </c>
      <c r="AC911" s="11">
        <v>2.76</v>
      </c>
      <c r="AD911" s="15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8">
        <v>28</v>
      </c>
    </row>
    <row r="912" spans="1:65">
      <c r="A912" s="30"/>
      <c r="B912" s="19">
        <v>1</v>
      </c>
      <c r="C912" s="9">
        <v>3</v>
      </c>
      <c r="D912" s="11">
        <v>2.6</v>
      </c>
      <c r="E912" s="11">
        <v>2.64</v>
      </c>
      <c r="F912" s="11">
        <v>2.5418892115080007</v>
      </c>
      <c r="G912" s="11">
        <v>2.1</v>
      </c>
      <c r="H912" s="155">
        <v>1.3</v>
      </c>
      <c r="I912" s="155">
        <v>1.79</v>
      </c>
      <c r="J912" s="11">
        <v>2.6</v>
      </c>
      <c r="K912" s="11">
        <v>2.5</v>
      </c>
      <c r="L912" s="155" t="s">
        <v>112</v>
      </c>
      <c r="M912" s="11">
        <v>2.5</v>
      </c>
      <c r="N912" s="11">
        <v>2.4958454620394099</v>
      </c>
      <c r="O912" s="155" t="s">
        <v>97</v>
      </c>
      <c r="P912" s="11">
        <v>2.94</v>
      </c>
      <c r="Q912" s="11">
        <v>2.4569900000000002</v>
      </c>
      <c r="R912" s="11">
        <v>2.6</v>
      </c>
      <c r="S912" s="11">
        <v>2.7</v>
      </c>
      <c r="T912" s="11">
        <v>2.2999999999999998</v>
      </c>
      <c r="U912" s="11">
        <v>2.6</v>
      </c>
      <c r="V912" s="11">
        <v>2.5</v>
      </c>
      <c r="W912" s="11">
        <v>2.5</v>
      </c>
      <c r="X912" s="11">
        <v>2.6</v>
      </c>
      <c r="Y912" s="11">
        <v>2.6</v>
      </c>
      <c r="Z912" s="11">
        <v>2.4900000000000002</v>
      </c>
      <c r="AA912" s="11">
        <v>2.38</v>
      </c>
      <c r="AB912" s="155">
        <v>3</v>
      </c>
      <c r="AC912" s="11">
        <v>2.91</v>
      </c>
      <c r="AD912" s="15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>
        <v>16</v>
      </c>
    </row>
    <row r="913" spans="1:65">
      <c r="A913" s="30"/>
      <c r="B913" s="19">
        <v>1</v>
      </c>
      <c r="C913" s="9">
        <v>4</v>
      </c>
      <c r="D913" s="11">
        <v>2.5</v>
      </c>
      <c r="E913" s="11">
        <v>2.72</v>
      </c>
      <c r="F913" s="11">
        <v>2.583282616094511</v>
      </c>
      <c r="G913" s="11">
        <v>2.2000000000000002</v>
      </c>
      <c r="H913" s="155">
        <v>1.4</v>
      </c>
      <c r="I913" s="155">
        <v>1.91</v>
      </c>
      <c r="J913" s="11">
        <v>2.6</v>
      </c>
      <c r="K913" s="11">
        <v>2.6</v>
      </c>
      <c r="L913" s="155" t="s">
        <v>112</v>
      </c>
      <c r="M913" s="11">
        <v>2.5</v>
      </c>
      <c r="N913" s="11">
        <v>2.8278048002209308</v>
      </c>
      <c r="O913" s="155" t="s">
        <v>97</v>
      </c>
      <c r="P913" s="11">
        <v>2.81</v>
      </c>
      <c r="Q913" s="11">
        <v>2.3071000000000002</v>
      </c>
      <c r="R913" s="11">
        <v>2.6</v>
      </c>
      <c r="S913" s="11">
        <v>2.5</v>
      </c>
      <c r="T913" s="11">
        <v>2.2999999999999998</v>
      </c>
      <c r="U913" s="11">
        <v>2.6</v>
      </c>
      <c r="V913" s="11">
        <v>2.6</v>
      </c>
      <c r="W913" s="11">
        <v>2.5</v>
      </c>
      <c r="X913" s="11">
        <v>2.6</v>
      </c>
      <c r="Y913" s="11">
        <v>2.7</v>
      </c>
      <c r="Z913" s="11">
        <v>2.4300000000000002</v>
      </c>
      <c r="AA913" s="11">
        <v>2.37</v>
      </c>
      <c r="AB913" s="155">
        <v>3</v>
      </c>
      <c r="AC913" s="11">
        <v>2.82</v>
      </c>
      <c r="AD913" s="15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2.5543126765208708</v>
      </c>
    </row>
    <row r="914" spans="1:65">
      <c r="A914" s="30"/>
      <c r="B914" s="19">
        <v>1</v>
      </c>
      <c r="C914" s="9">
        <v>5</v>
      </c>
      <c r="D914" s="11">
        <v>2.6</v>
      </c>
      <c r="E914" s="11">
        <v>2.68</v>
      </c>
      <c r="F914" s="11">
        <v>2.549842161014753</v>
      </c>
      <c r="G914" s="11">
        <v>2.2999999999999998</v>
      </c>
      <c r="H914" s="155">
        <v>1.3</v>
      </c>
      <c r="I914" s="155">
        <v>2.0699999999999998</v>
      </c>
      <c r="J914" s="11">
        <v>2.7</v>
      </c>
      <c r="K914" s="11">
        <v>2.5</v>
      </c>
      <c r="L914" s="155" t="s">
        <v>112</v>
      </c>
      <c r="M914" s="11">
        <v>2.6</v>
      </c>
      <c r="N914" s="11">
        <v>2.5176648533201313</v>
      </c>
      <c r="O914" s="155" t="s">
        <v>97</v>
      </c>
      <c r="P914" s="11">
        <v>2.75</v>
      </c>
      <c r="Q914" s="11">
        <v>2.4683000000000002</v>
      </c>
      <c r="R914" s="11">
        <v>2.6</v>
      </c>
      <c r="S914" s="11">
        <v>2.5</v>
      </c>
      <c r="T914" s="11">
        <v>2.2999999999999998</v>
      </c>
      <c r="U914" s="11">
        <v>2.5</v>
      </c>
      <c r="V914" s="11">
        <v>2.5</v>
      </c>
      <c r="W914" s="11">
        <v>2.5</v>
      </c>
      <c r="X914" s="11">
        <v>2.5</v>
      </c>
      <c r="Y914" s="11">
        <v>2.7</v>
      </c>
      <c r="Z914" s="11">
        <v>2.56</v>
      </c>
      <c r="AA914" s="11">
        <v>2.38</v>
      </c>
      <c r="AB914" s="155">
        <v>3</v>
      </c>
      <c r="AC914" s="11">
        <v>2.85</v>
      </c>
      <c r="AD914" s="15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110</v>
      </c>
    </row>
    <row r="915" spans="1:65">
      <c r="A915" s="30"/>
      <c r="B915" s="19">
        <v>1</v>
      </c>
      <c r="C915" s="9">
        <v>6</v>
      </c>
      <c r="D915" s="11">
        <v>2.8</v>
      </c>
      <c r="E915" s="11">
        <v>2.65</v>
      </c>
      <c r="F915" s="11">
        <v>2.5513395963252488</v>
      </c>
      <c r="G915" s="11">
        <v>2.2000000000000002</v>
      </c>
      <c r="H915" s="155">
        <v>1.4</v>
      </c>
      <c r="I915" s="155">
        <v>2.09</v>
      </c>
      <c r="J915" s="11">
        <v>2.6</v>
      </c>
      <c r="K915" s="11">
        <v>2.5</v>
      </c>
      <c r="L915" s="155" t="s">
        <v>112</v>
      </c>
      <c r="M915" s="11"/>
      <c r="N915" s="11">
        <v>2.8331888616672889</v>
      </c>
      <c r="O915" s="155" t="s">
        <v>97</v>
      </c>
      <c r="P915" s="11">
        <v>2.79</v>
      </c>
      <c r="Q915" s="11">
        <v>2.3394699999999999</v>
      </c>
      <c r="R915" s="11">
        <v>2.6</v>
      </c>
      <c r="S915" s="11">
        <v>2.5</v>
      </c>
      <c r="T915" s="11">
        <v>2.2999999999999998</v>
      </c>
      <c r="U915" s="11">
        <v>2.5</v>
      </c>
      <c r="V915" s="11">
        <v>2.5</v>
      </c>
      <c r="W915" s="11">
        <v>2.5</v>
      </c>
      <c r="X915" s="11">
        <v>2.6</v>
      </c>
      <c r="Y915" s="11">
        <v>2.6</v>
      </c>
      <c r="Z915" s="11">
        <v>2.41</v>
      </c>
      <c r="AA915" s="11">
        <v>2.4300000000000002</v>
      </c>
      <c r="AB915" s="155">
        <v>3</v>
      </c>
      <c r="AC915" s="11">
        <v>2.82</v>
      </c>
      <c r="AD915" s="15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6"/>
    </row>
    <row r="916" spans="1:65">
      <c r="A916" s="30"/>
      <c r="B916" s="20" t="s">
        <v>282</v>
      </c>
      <c r="C916" s="12"/>
      <c r="D916" s="22">
        <v>2.6166666666666667</v>
      </c>
      <c r="E916" s="22">
        <v>2.6816666666666666</v>
      </c>
      <c r="F916" s="22">
        <v>2.5388954828042887</v>
      </c>
      <c r="G916" s="22">
        <v>2.1666666666666665</v>
      </c>
      <c r="H916" s="22">
        <v>1.3666666666666665</v>
      </c>
      <c r="I916" s="22">
        <v>1.9566666666666668</v>
      </c>
      <c r="J916" s="22">
        <v>2.65</v>
      </c>
      <c r="K916" s="22">
        <v>2.5166666666666666</v>
      </c>
      <c r="L916" s="22" t="s">
        <v>825</v>
      </c>
      <c r="M916" s="22">
        <v>2.42</v>
      </c>
      <c r="N916" s="22">
        <v>2.7491705386601324</v>
      </c>
      <c r="O916" s="22" t="s">
        <v>825</v>
      </c>
      <c r="P916" s="22">
        <v>2.81</v>
      </c>
      <c r="Q916" s="22">
        <v>2.3889933333333331</v>
      </c>
      <c r="R916" s="22">
        <v>2.65</v>
      </c>
      <c r="S916" s="22">
        <v>2.5666666666666669</v>
      </c>
      <c r="T916" s="22">
        <v>2.3166666666666664</v>
      </c>
      <c r="U916" s="22">
        <v>2.5333333333333332</v>
      </c>
      <c r="V916" s="22">
        <v>2.5333333333333332</v>
      </c>
      <c r="W916" s="22">
        <v>2.5</v>
      </c>
      <c r="X916" s="22">
        <v>2.5833333333333335</v>
      </c>
      <c r="Y916" s="22">
        <v>2.6333333333333333</v>
      </c>
      <c r="Z916" s="22">
        <v>2.4900000000000002</v>
      </c>
      <c r="AA916" s="22">
        <v>2.4149999999999996</v>
      </c>
      <c r="AB916" s="22">
        <v>3</v>
      </c>
      <c r="AC916" s="22">
        <v>2.8216666666666668</v>
      </c>
      <c r="AD916" s="15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6"/>
    </row>
    <row r="917" spans="1:65">
      <c r="A917" s="30"/>
      <c r="B917" s="3" t="s">
        <v>283</v>
      </c>
      <c r="C917" s="29"/>
      <c r="D917" s="11">
        <v>2.6</v>
      </c>
      <c r="E917" s="11">
        <v>2.68</v>
      </c>
      <c r="F917" s="11">
        <v>2.5505908786700009</v>
      </c>
      <c r="G917" s="11">
        <v>2.2000000000000002</v>
      </c>
      <c r="H917" s="11">
        <v>1.4</v>
      </c>
      <c r="I917" s="11">
        <v>1.94</v>
      </c>
      <c r="J917" s="11">
        <v>2.6500000000000004</v>
      </c>
      <c r="K917" s="11">
        <v>2.5</v>
      </c>
      <c r="L917" s="11" t="s">
        <v>825</v>
      </c>
      <c r="M917" s="11">
        <v>2.5</v>
      </c>
      <c r="N917" s="11">
        <v>2.8304968309441101</v>
      </c>
      <c r="O917" s="11" t="s">
        <v>825</v>
      </c>
      <c r="P917" s="11">
        <v>2.8</v>
      </c>
      <c r="Q917" s="11">
        <v>2.3982299999999999</v>
      </c>
      <c r="R917" s="11">
        <v>2.6</v>
      </c>
      <c r="S917" s="11">
        <v>2.5</v>
      </c>
      <c r="T917" s="11">
        <v>2.2999999999999998</v>
      </c>
      <c r="U917" s="11">
        <v>2.5499999999999998</v>
      </c>
      <c r="V917" s="11">
        <v>2.5</v>
      </c>
      <c r="W917" s="11">
        <v>2.5</v>
      </c>
      <c r="X917" s="11">
        <v>2.6</v>
      </c>
      <c r="Y917" s="11">
        <v>2.6</v>
      </c>
      <c r="Z917" s="11">
        <v>2.5049999999999999</v>
      </c>
      <c r="AA917" s="11">
        <v>2.3899999999999997</v>
      </c>
      <c r="AB917" s="11">
        <v>3</v>
      </c>
      <c r="AC917" s="11">
        <v>2.82</v>
      </c>
      <c r="AD917" s="15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6"/>
    </row>
    <row r="918" spans="1:65">
      <c r="A918" s="30"/>
      <c r="B918" s="3" t="s">
        <v>284</v>
      </c>
      <c r="C918" s="29"/>
      <c r="D918" s="23">
        <v>9.8319208025017424E-2</v>
      </c>
      <c r="E918" s="23">
        <v>3.3714487489307492E-2</v>
      </c>
      <c r="F918" s="23">
        <v>4.6721798341466066E-2</v>
      </c>
      <c r="G918" s="23">
        <v>0.10327955589886442</v>
      </c>
      <c r="H918" s="23">
        <v>5.1639777949432156E-2</v>
      </c>
      <c r="I918" s="23">
        <v>0.11219031449580062</v>
      </c>
      <c r="J918" s="23">
        <v>5.4772255750516662E-2</v>
      </c>
      <c r="K918" s="23">
        <v>4.0824829046386339E-2</v>
      </c>
      <c r="L918" s="23" t="s">
        <v>825</v>
      </c>
      <c r="M918" s="23">
        <v>0.19235384061671346</v>
      </c>
      <c r="N918" s="23">
        <v>0.19694798786969905</v>
      </c>
      <c r="O918" s="23" t="s">
        <v>825</v>
      </c>
      <c r="P918" s="23">
        <v>7.2387844283415367E-2</v>
      </c>
      <c r="Q918" s="23">
        <v>8.2104166195551137E-2</v>
      </c>
      <c r="R918" s="23">
        <v>0.12247448713915886</v>
      </c>
      <c r="S918" s="23">
        <v>0.10327955589886455</v>
      </c>
      <c r="T918" s="23">
        <v>4.0824829046386339E-2</v>
      </c>
      <c r="U918" s="23">
        <v>8.1649658092772678E-2</v>
      </c>
      <c r="V918" s="23">
        <v>5.1639777949432274E-2</v>
      </c>
      <c r="W918" s="23">
        <v>0</v>
      </c>
      <c r="X918" s="23">
        <v>4.0824829046386339E-2</v>
      </c>
      <c r="Y918" s="23">
        <v>5.1639777949432274E-2</v>
      </c>
      <c r="Z918" s="23">
        <v>5.8991524815010417E-2</v>
      </c>
      <c r="AA918" s="23">
        <v>6.0249481325568219E-2</v>
      </c>
      <c r="AB918" s="23">
        <v>0</v>
      </c>
      <c r="AC918" s="23">
        <v>5.4924190177613706E-2</v>
      </c>
      <c r="AD918" s="212"/>
      <c r="AE918" s="213"/>
      <c r="AF918" s="213"/>
      <c r="AG918" s="213"/>
      <c r="AH918" s="213"/>
      <c r="AI918" s="213"/>
      <c r="AJ918" s="213"/>
      <c r="AK918" s="213"/>
      <c r="AL918" s="213"/>
      <c r="AM918" s="213"/>
      <c r="AN918" s="213"/>
      <c r="AO918" s="213"/>
      <c r="AP918" s="213"/>
      <c r="AQ918" s="213"/>
      <c r="AR918" s="213"/>
      <c r="AS918" s="213"/>
      <c r="AT918" s="213"/>
      <c r="AU918" s="213"/>
      <c r="AV918" s="213"/>
      <c r="AW918" s="213"/>
      <c r="AX918" s="213"/>
      <c r="AY918" s="213"/>
      <c r="AZ918" s="213"/>
      <c r="BA918" s="213"/>
      <c r="BB918" s="213"/>
      <c r="BC918" s="213"/>
      <c r="BD918" s="213"/>
      <c r="BE918" s="213"/>
      <c r="BF918" s="213"/>
      <c r="BG918" s="213"/>
      <c r="BH918" s="213"/>
      <c r="BI918" s="213"/>
      <c r="BJ918" s="213"/>
      <c r="BK918" s="213"/>
      <c r="BL918" s="213"/>
      <c r="BM918" s="57"/>
    </row>
    <row r="919" spans="1:65">
      <c r="A919" s="30"/>
      <c r="B919" s="3" t="s">
        <v>87</v>
      </c>
      <c r="C919" s="29"/>
      <c r="D919" s="13">
        <v>3.757421962739519E-2</v>
      </c>
      <c r="E919" s="13">
        <v>1.257221410415444E-2</v>
      </c>
      <c r="F919" s="13">
        <v>1.8402411071234959E-2</v>
      </c>
      <c r="G919" s="13">
        <v>4.7667487337937429E-2</v>
      </c>
      <c r="H919" s="13">
        <v>3.7785203377633289E-2</v>
      </c>
      <c r="I919" s="13">
        <v>5.7337469077921949E-2</v>
      </c>
      <c r="J919" s="13">
        <v>2.0668775754911949E-2</v>
      </c>
      <c r="K919" s="13">
        <v>1.6221786376047553E-2</v>
      </c>
      <c r="L919" s="13" t="s">
        <v>825</v>
      </c>
      <c r="M919" s="13">
        <v>7.9485058106079948E-2</v>
      </c>
      <c r="N919" s="13">
        <v>7.163905807228893E-2</v>
      </c>
      <c r="O919" s="13" t="s">
        <v>825</v>
      </c>
      <c r="P919" s="13">
        <v>2.5760798677372018E-2</v>
      </c>
      <c r="Q919" s="13">
        <v>3.436768326221832E-2</v>
      </c>
      <c r="R919" s="13">
        <v>4.6216787599682591E-2</v>
      </c>
      <c r="S919" s="13">
        <v>4.0238788012544623E-2</v>
      </c>
      <c r="T919" s="13">
        <v>1.7622228365346625E-2</v>
      </c>
      <c r="U919" s="13">
        <v>3.2230128194515532E-2</v>
      </c>
      <c r="V919" s="13">
        <v>2.0384122874775899E-2</v>
      </c>
      <c r="W919" s="13">
        <v>0</v>
      </c>
      <c r="X919" s="13">
        <v>1.5803159630859227E-2</v>
      </c>
      <c r="Y919" s="13">
        <v>1.9610042259278079E-2</v>
      </c>
      <c r="Z919" s="13">
        <v>2.3691375427715024E-2</v>
      </c>
      <c r="AA919" s="13">
        <v>2.4948025393610032E-2</v>
      </c>
      <c r="AB919" s="13">
        <v>0</v>
      </c>
      <c r="AC919" s="13">
        <v>1.9465158952491568E-2</v>
      </c>
      <c r="AD919" s="15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6"/>
    </row>
    <row r="920" spans="1:65">
      <c r="A920" s="30"/>
      <c r="B920" s="3" t="s">
        <v>285</v>
      </c>
      <c r="C920" s="29"/>
      <c r="D920" s="13">
        <v>2.4411259717320943E-2</v>
      </c>
      <c r="E920" s="13">
        <v>4.9858418398196935E-2</v>
      </c>
      <c r="F920" s="13">
        <v>-6.0357503833795567E-3</v>
      </c>
      <c r="G920" s="13">
        <v>-0.15176137730412931</v>
      </c>
      <c r="H920" s="13">
        <v>-0.46495717645337387</v>
      </c>
      <c r="I920" s="13">
        <v>-0.23397527458080591</v>
      </c>
      <c r="J920" s="13">
        <v>3.7461084681872592E-2</v>
      </c>
      <c r="K920" s="13">
        <v>-1.4738215176334779E-2</v>
      </c>
      <c r="L920" s="13" t="s">
        <v>825</v>
      </c>
      <c r="M920" s="13">
        <v>-5.2582707573535115E-2</v>
      </c>
      <c r="N920" s="13">
        <v>7.6285829816524098E-2</v>
      </c>
      <c r="O920" s="13" t="s">
        <v>825</v>
      </c>
      <c r="P920" s="13">
        <v>0.10010024451172161</v>
      </c>
      <c r="Q920" s="13">
        <v>-6.4721654755561353E-2</v>
      </c>
      <c r="R920" s="13">
        <v>3.7461084681872592E-2</v>
      </c>
      <c r="S920" s="13">
        <v>4.8365222704931377E-3</v>
      </c>
      <c r="T920" s="13">
        <v>-9.3037164963646002E-2</v>
      </c>
      <c r="U920" s="13">
        <v>-8.2133026940588438E-3</v>
      </c>
      <c r="V920" s="13">
        <v>-8.2133026940588438E-3</v>
      </c>
      <c r="W920" s="13">
        <v>-2.1263127658610714E-2</v>
      </c>
      <c r="X920" s="13">
        <v>1.1361434752769073E-2</v>
      </c>
      <c r="Y920" s="13">
        <v>3.0936172199596657E-2</v>
      </c>
      <c r="Z920" s="13">
        <v>-2.5178075147976098E-2</v>
      </c>
      <c r="AA920" s="13">
        <v>-5.4540181318218028E-2</v>
      </c>
      <c r="AB920" s="13">
        <v>0.17448424680966723</v>
      </c>
      <c r="AC920" s="13">
        <v>0.10466768324931475</v>
      </c>
      <c r="AD920" s="15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6"/>
    </row>
    <row r="921" spans="1:65">
      <c r="A921" s="30"/>
      <c r="B921" s="46" t="s">
        <v>286</v>
      </c>
      <c r="C921" s="47"/>
      <c r="D921" s="45">
        <v>0.48</v>
      </c>
      <c r="E921" s="45">
        <v>0.86</v>
      </c>
      <c r="F921" s="45">
        <v>0.03</v>
      </c>
      <c r="G921" s="45">
        <v>2.12</v>
      </c>
      <c r="H921" s="45">
        <v>6.74</v>
      </c>
      <c r="I921" s="45">
        <v>3.33</v>
      </c>
      <c r="J921" s="45">
        <v>0.67</v>
      </c>
      <c r="K921" s="45">
        <v>0.1</v>
      </c>
      <c r="L921" s="45">
        <v>0.19</v>
      </c>
      <c r="M921" s="45">
        <v>0.66</v>
      </c>
      <c r="N921" s="45">
        <v>1.25</v>
      </c>
      <c r="O921" s="45">
        <v>14.26</v>
      </c>
      <c r="P921" s="45">
        <v>1.6</v>
      </c>
      <c r="Q921" s="45">
        <v>0.83</v>
      </c>
      <c r="R921" s="45">
        <v>0.67</v>
      </c>
      <c r="S921" s="45">
        <v>0.19</v>
      </c>
      <c r="T921" s="45">
        <v>1.25</v>
      </c>
      <c r="U921" s="45">
        <v>0</v>
      </c>
      <c r="V921" s="45">
        <v>0</v>
      </c>
      <c r="W921" s="45">
        <v>0.19</v>
      </c>
      <c r="X921" s="45">
        <v>0.28999999999999998</v>
      </c>
      <c r="Y921" s="45">
        <v>0.57999999999999996</v>
      </c>
      <c r="Z921" s="45">
        <v>0.25</v>
      </c>
      <c r="AA921" s="45">
        <v>0.68</v>
      </c>
      <c r="AB921" s="45" t="s">
        <v>287</v>
      </c>
      <c r="AC921" s="45">
        <v>1.67</v>
      </c>
      <c r="AD921" s="15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6"/>
    </row>
    <row r="922" spans="1:65">
      <c r="B922" s="31" t="s">
        <v>333</v>
      </c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  <c r="AA922" s="20"/>
      <c r="AB922" s="20"/>
      <c r="AC922" s="20"/>
      <c r="BM922" s="56"/>
    </row>
    <row r="923" spans="1:65">
      <c r="B923" s="159" t="s">
        <v>322</v>
      </c>
      <c r="BM923" s="56"/>
    </row>
    <row r="924" spans="1:65">
      <c r="BM924" s="56"/>
    </row>
    <row r="925" spans="1:65" ht="15">
      <c r="B925" s="8" t="s">
        <v>620</v>
      </c>
      <c r="BM925" s="28" t="s">
        <v>67</v>
      </c>
    </row>
    <row r="926" spans="1:65" ht="15">
      <c r="A926" s="25" t="s">
        <v>18</v>
      </c>
      <c r="B926" s="18" t="s">
        <v>119</v>
      </c>
      <c r="C926" s="15" t="s">
        <v>120</v>
      </c>
      <c r="D926" s="16" t="s">
        <v>243</v>
      </c>
      <c r="E926" s="17" t="s">
        <v>243</v>
      </c>
      <c r="F926" s="17" t="s">
        <v>243</v>
      </c>
      <c r="G926" s="17" t="s">
        <v>243</v>
      </c>
      <c r="H926" s="17" t="s">
        <v>243</v>
      </c>
      <c r="I926" s="17" t="s">
        <v>243</v>
      </c>
      <c r="J926" s="17" t="s">
        <v>243</v>
      </c>
      <c r="K926" s="17" t="s">
        <v>243</v>
      </c>
      <c r="L926" s="17" t="s">
        <v>243</v>
      </c>
      <c r="M926" s="17" t="s">
        <v>243</v>
      </c>
      <c r="N926" s="17" t="s">
        <v>243</v>
      </c>
      <c r="O926" s="17" t="s">
        <v>243</v>
      </c>
      <c r="P926" s="17" t="s">
        <v>243</v>
      </c>
      <c r="Q926" s="17" t="s">
        <v>243</v>
      </c>
      <c r="R926" s="17" t="s">
        <v>243</v>
      </c>
      <c r="S926" s="17" t="s">
        <v>243</v>
      </c>
      <c r="T926" s="17" t="s">
        <v>243</v>
      </c>
      <c r="U926" s="17" t="s">
        <v>243</v>
      </c>
      <c r="V926" s="17" t="s">
        <v>243</v>
      </c>
      <c r="W926" s="17" t="s">
        <v>243</v>
      </c>
      <c r="X926" s="17" t="s">
        <v>243</v>
      </c>
      <c r="Y926" s="17" t="s">
        <v>243</v>
      </c>
      <c r="Z926" s="17" t="s">
        <v>243</v>
      </c>
      <c r="AA926" s="17" t="s">
        <v>243</v>
      </c>
      <c r="AB926" s="17" t="s">
        <v>243</v>
      </c>
      <c r="AC926" s="17" t="s">
        <v>243</v>
      </c>
      <c r="AD926" s="17" t="s">
        <v>243</v>
      </c>
      <c r="AE926" s="15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8">
        <v>1</v>
      </c>
    </row>
    <row r="927" spans="1:65">
      <c r="A927" s="30"/>
      <c r="B927" s="19" t="s">
        <v>244</v>
      </c>
      <c r="C927" s="9" t="s">
        <v>244</v>
      </c>
      <c r="D927" s="151" t="s">
        <v>246</v>
      </c>
      <c r="E927" s="152" t="s">
        <v>247</v>
      </c>
      <c r="F927" s="152" t="s">
        <v>248</v>
      </c>
      <c r="G927" s="152" t="s">
        <v>249</v>
      </c>
      <c r="H927" s="152" t="s">
        <v>250</v>
      </c>
      <c r="I927" s="152" t="s">
        <v>251</v>
      </c>
      <c r="J927" s="152" t="s">
        <v>252</v>
      </c>
      <c r="K927" s="152" t="s">
        <v>253</v>
      </c>
      <c r="L927" s="152" t="s">
        <v>254</v>
      </c>
      <c r="M927" s="152" t="s">
        <v>255</v>
      </c>
      <c r="N927" s="152" t="s">
        <v>256</v>
      </c>
      <c r="O927" s="152" t="s">
        <v>257</v>
      </c>
      <c r="P927" s="152" t="s">
        <v>258</v>
      </c>
      <c r="Q927" s="152" t="s">
        <v>259</v>
      </c>
      <c r="R927" s="152" t="s">
        <v>260</v>
      </c>
      <c r="S927" s="152" t="s">
        <v>262</v>
      </c>
      <c r="T927" s="152" t="s">
        <v>263</v>
      </c>
      <c r="U927" s="152" t="s">
        <v>264</v>
      </c>
      <c r="V927" s="152" t="s">
        <v>265</v>
      </c>
      <c r="W927" s="152" t="s">
        <v>288</v>
      </c>
      <c r="X927" s="152" t="s">
        <v>267</v>
      </c>
      <c r="Y927" s="152" t="s">
        <v>268</v>
      </c>
      <c r="Z927" s="152" t="s">
        <v>269</v>
      </c>
      <c r="AA927" s="152" t="s">
        <v>270</v>
      </c>
      <c r="AB927" s="152" t="s">
        <v>272</v>
      </c>
      <c r="AC927" s="152" t="s">
        <v>273</v>
      </c>
      <c r="AD927" s="152" t="s">
        <v>274</v>
      </c>
      <c r="AE927" s="15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8" t="s">
        <v>3</v>
      </c>
    </row>
    <row r="928" spans="1:65">
      <c r="A928" s="30"/>
      <c r="B928" s="19"/>
      <c r="C928" s="9"/>
      <c r="D928" s="10" t="s">
        <v>312</v>
      </c>
      <c r="E928" s="11" t="s">
        <v>290</v>
      </c>
      <c r="F928" s="11" t="s">
        <v>290</v>
      </c>
      <c r="G928" s="11" t="s">
        <v>290</v>
      </c>
      <c r="H928" s="11" t="s">
        <v>290</v>
      </c>
      <c r="I928" s="11" t="s">
        <v>313</v>
      </c>
      <c r="J928" s="11" t="s">
        <v>313</v>
      </c>
      <c r="K928" s="11" t="s">
        <v>312</v>
      </c>
      <c r="L928" s="11" t="s">
        <v>290</v>
      </c>
      <c r="M928" s="11" t="s">
        <v>313</v>
      </c>
      <c r="N928" s="11" t="s">
        <v>312</v>
      </c>
      <c r="O928" s="11" t="s">
        <v>313</v>
      </c>
      <c r="P928" s="11" t="s">
        <v>290</v>
      </c>
      <c r="Q928" s="11" t="s">
        <v>312</v>
      </c>
      <c r="R928" s="11" t="s">
        <v>313</v>
      </c>
      <c r="S928" s="11" t="s">
        <v>290</v>
      </c>
      <c r="T928" s="11" t="s">
        <v>290</v>
      </c>
      <c r="U928" s="11" t="s">
        <v>290</v>
      </c>
      <c r="V928" s="11" t="s">
        <v>290</v>
      </c>
      <c r="W928" s="11" t="s">
        <v>290</v>
      </c>
      <c r="X928" s="11" t="s">
        <v>312</v>
      </c>
      <c r="Y928" s="11" t="s">
        <v>312</v>
      </c>
      <c r="Z928" s="11" t="s">
        <v>290</v>
      </c>
      <c r="AA928" s="11" t="s">
        <v>312</v>
      </c>
      <c r="AB928" s="11" t="s">
        <v>290</v>
      </c>
      <c r="AC928" s="11" t="s">
        <v>290</v>
      </c>
      <c r="AD928" s="11" t="s">
        <v>312</v>
      </c>
      <c r="AE928" s="15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8">
        <v>1</v>
      </c>
    </row>
    <row r="929" spans="1:65">
      <c r="A929" s="30"/>
      <c r="B929" s="19"/>
      <c r="C929" s="9"/>
      <c r="D929" s="26" t="s">
        <v>314</v>
      </c>
      <c r="E929" s="26" t="s">
        <v>125</v>
      </c>
      <c r="F929" s="26" t="s">
        <v>315</v>
      </c>
      <c r="G929" s="26" t="s">
        <v>315</v>
      </c>
      <c r="H929" s="26" t="s">
        <v>314</v>
      </c>
      <c r="I929" s="26" t="s">
        <v>314</v>
      </c>
      <c r="J929" s="26" t="s">
        <v>316</v>
      </c>
      <c r="K929" s="26" t="s">
        <v>317</v>
      </c>
      <c r="L929" s="26" t="s">
        <v>317</v>
      </c>
      <c r="M929" s="26" t="s">
        <v>318</v>
      </c>
      <c r="N929" s="26" t="s">
        <v>317</v>
      </c>
      <c r="O929" s="26" t="s">
        <v>316</v>
      </c>
      <c r="P929" s="26" t="s">
        <v>314</v>
      </c>
      <c r="Q929" s="26" t="s">
        <v>314</v>
      </c>
      <c r="R929" s="26" t="s">
        <v>316</v>
      </c>
      <c r="S929" s="26" t="s">
        <v>314</v>
      </c>
      <c r="T929" s="26" t="s">
        <v>314</v>
      </c>
      <c r="U929" s="26" t="s">
        <v>314</v>
      </c>
      <c r="V929" s="26" t="s">
        <v>314</v>
      </c>
      <c r="W929" s="26" t="s">
        <v>314</v>
      </c>
      <c r="X929" s="26" t="s">
        <v>316</v>
      </c>
      <c r="Y929" s="26" t="s">
        <v>316</v>
      </c>
      <c r="Z929" s="26" t="s">
        <v>280</v>
      </c>
      <c r="AA929" s="26" t="s">
        <v>315</v>
      </c>
      <c r="AB929" s="26" t="s">
        <v>314</v>
      </c>
      <c r="AC929" s="26" t="s">
        <v>279</v>
      </c>
      <c r="AD929" s="26" t="s">
        <v>316</v>
      </c>
      <c r="AE929" s="15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8">
        <v>1</v>
      </c>
    </row>
    <row r="930" spans="1:65">
      <c r="A930" s="30"/>
      <c r="B930" s="18">
        <v>1</v>
      </c>
      <c r="C930" s="14">
        <v>1</v>
      </c>
      <c r="D930" s="240">
        <v>51</v>
      </c>
      <c r="E930" s="240">
        <v>48.92</v>
      </c>
      <c r="F930" s="240">
        <v>45.851227191890928</v>
      </c>
      <c r="G930" s="240">
        <v>55.9</v>
      </c>
      <c r="H930" s="240">
        <v>32.9</v>
      </c>
      <c r="I930" s="240">
        <v>40</v>
      </c>
      <c r="J930" s="240">
        <v>48.1</v>
      </c>
      <c r="K930" s="240">
        <v>57</v>
      </c>
      <c r="L930" s="240">
        <v>54</v>
      </c>
      <c r="M930" s="240">
        <v>41.4</v>
      </c>
      <c r="N930" s="240">
        <v>49.268102509625244</v>
      </c>
      <c r="O930" s="240">
        <v>54.78</v>
      </c>
      <c r="P930" s="240">
        <v>48.3</v>
      </c>
      <c r="Q930" s="240">
        <v>50.2</v>
      </c>
      <c r="R930" s="234">
        <v>68.87</v>
      </c>
      <c r="S930" s="240">
        <v>44.6</v>
      </c>
      <c r="T930" s="240">
        <v>49.4</v>
      </c>
      <c r="U930" s="240">
        <v>45.1</v>
      </c>
      <c r="V930" s="240">
        <v>52.1</v>
      </c>
      <c r="W930" s="240">
        <v>45.9</v>
      </c>
      <c r="X930" s="240">
        <v>45</v>
      </c>
      <c r="Y930" s="240">
        <v>52</v>
      </c>
      <c r="Z930" s="240">
        <v>44.3</v>
      </c>
      <c r="AA930" s="240">
        <v>54.2</v>
      </c>
      <c r="AB930" s="240">
        <v>42.29</v>
      </c>
      <c r="AC930" s="240">
        <v>40</v>
      </c>
      <c r="AD930" s="234">
        <v>36.799999999999997</v>
      </c>
      <c r="AE930" s="231"/>
      <c r="AF930" s="232"/>
      <c r="AG930" s="232"/>
      <c r="AH930" s="232"/>
      <c r="AI930" s="232"/>
      <c r="AJ930" s="232"/>
      <c r="AK930" s="232"/>
      <c r="AL930" s="232"/>
      <c r="AM930" s="232"/>
      <c r="AN930" s="232"/>
      <c r="AO930" s="232"/>
      <c r="AP930" s="232"/>
      <c r="AQ930" s="232"/>
      <c r="AR930" s="232"/>
      <c r="AS930" s="232"/>
      <c r="AT930" s="232"/>
      <c r="AU930" s="232"/>
      <c r="AV930" s="232"/>
      <c r="AW930" s="232"/>
      <c r="AX930" s="232"/>
      <c r="AY930" s="232"/>
      <c r="AZ930" s="232"/>
      <c r="BA930" s="232"/>
      <c r="BB930" s="232"/>
      <c r="BC930" s="232"/>
      <c r="BD930" s="232"/>
      <c r="BE930" s="232"/>
      <c r="BF930" s="232"/>
      <c r="BG930" s="232"/>
      <c r="BH930" s="232"/>
      <c r="BI930" s="232"/>
      <c r="BJ930" s="232"/>
      <c r="BK930" s="232"/>
      <c r="BL930" s="232"/>
      <c r="BM930" s="235">
        <v>1</v>
      </c>
    </row>
    <row r="931" spans="1:65">
      <c r="A931" s="30"/>
      <c r="B931" s="19">
        <v>1</v>
      </c>
      <c r="C931" s="9">
        <v>2</v>
      </c>
      <c r="D931" s="230">
        <v>52</v>
      </c>
      <c r="E931" s="230">
        <v>47.93</v>
      </c>
      <c r="F931" s="230">
        <v>45.664164858847187</v>
      </c>
      <c r="G931" s="230">
        <v>53.1</v>
      </c>
      <c r="H931" s="230">
        <v>32.799999999999997</v>
      </c>
      <c r="I931" s="230">
        <v>42</v>
      </c>
      <c r="J931" s="230">
        <v>47.7</v>
      </c>
      <c r="K931" s="230">
        <v>58</v>
      </c>
      <c r="L931" s="230">
        <v>53.1</v>
      </c>
      <c r="M931" s="230">
        <v>42.1</v>
      </c>
      <c r="N931" s="230">
        <v>47.967317604467709</v>
      </c>
      <c r="O931" s="230">
        <v>54.58</v>
      </c>
      <c r="P931" s="230">
        <v>46.2</v>
      </c>
      <c r="Q931" s="230">
        <v>51.3</v>
      </c>
      <c r="R931" s="236">
        <v>65.489999999999995</v>
      </c>
      <c r="S931" s="230">
        <v>47</v>
      </c>
      <c r="T931" s="230">
        <v>47.6</v>
      </c>
      <c r="U931" s="230">
        <v>45.7</v>
      </c>
      <c r="V931" s="230">
        <v>50.7</v>
      </c>
      <c r="W931" s="230">
        <v>47.6</v>
      </c>
      <c r="X931" s="230">
        <v>44</v>
      </c>
      <c r="Y931" s="230">
        <v>52</v>
      </c>
      <c r="Z931" s="230">
        <v>44</v>
      </c>
      <c r="AA931" s="230">
        <v>54.7</v>
      </c>
      <c r="AB931" s="230">
        <v>41.73</v>
      </c>
      <c r="AC931" s="230">
        <v>41</v>
      </c>
      <c r="AD931" s="236">
        <v>25.1</v>
      </c>
      <c r="AE931" s="231"/>
      <c r="AF931" s="232"/>
      <c r="AG931" s="232"/>
      <c r="AH931" s="232"/>
      <c r="AI931" s="232"/>
      <c r="AJ931" s="232"/>
      <c r="AK931" s="232"/>
      <c r="AL931" s="232"/>
      <c r="AM931" s="232"/>
      <c r="AN931" s="232"/>
      <c r="AO931" s="232"/>
      <c r="AP931" s="232"/>
      <c r="AQ931" s="232"/>
      <c r="AR931" s="232"/>
      <c r="AS931" s="232"/>
      <c r="AT931" s="232"/>
      <c r="AU931" s="232"/>
      <c r="AV931" s="232"/>
      <c r="AW931" s="232"/>
      <c r="AX931" s="232"/>
      <c r="AY931" s="232"/>
      <c r="AZ931" s="232"/>
      <c r="BA931" s="232"/>
      <c r="BB931" s="232"/>
      <c r="BC931" s="232"/>
      <c r="BD931" s="232"/>
      <c r="BE931" s="232"/>
      <c r="BF931" s="232"/>
      <c r="BG931" s="232"/>
      <c r="BH931" s="232"/>
      <c r="BI931" s="232"/>
      <c r="BJ931" s="232"/>
      <c r="BK931" s="232"/>
      <c r="BL931" s="232"/>
      <c r="BM931" s="235">
        <v>13</v>
      </c>
    </row>
    <row r="932" spans="1:65">
      <c r="A932" s="30"/>
      <c r="B932" s="19">
        <v>1</v>
      </c>
      <c r="C932" s="9">
        <v>3</v>
      </c>
      <c r="D932" s="230">
        <v>52</v>
      </c>
      <c r="E932" s="230">
        <v>49.07</v>
      </c>
      <c r="F932" s="230">
        <v>45.629842176434465</v>
      </c>
      <c r="G932" s="230">
        <v>53.6</v>
      </c>
      <c r="H932" s="230">
        <v>32.1</v>
      </c>
      <c r="I932" s="230">
        <v>41</v>
      </c>
      <c r="J932" s="230">
        <v>48.8</v>
      </c>
      <c r="K932" s="230">
        <v>57.6</v>
      </c>
      <c r="L932" s="230">
        <v>51.6</v>
      </c>
      <c r="M932" s="230">
        <v>42.6</v>
      </c>
      <c r="N932" s="230">
        <v>49.860469124511489</v>
      </c>
      <c r="O932" s="230">
        <v>54.26</v>
      </c>
      <c r="P932" s="230">
        <v>48</v>
      </c>
      <c r="Q932" s="230">
        <v>52.2</v>
      </c>
      <c r="R932" s="236">
        <v>66.540000000000006</v>
      </c>
      <c r="S932" s="230">
        <v>43.3</v>
      </c>
      <c r="T932" s="230">
        <v>51.1</v>
      </c>
      <c r="U932" s="230">
        <v>45.9</v>
      </c>
      <c r="V932" s="230">
        <v>53.2</v>
      </c>
      <c r="W932" s="230">
        <v>46.3</v>
      </c>
      <c r="X932" s="230">
        <v>45</v>
      </c>
      <c r="Y932" s="230">
        <v>55</v>
      </c>
      <c r="Z932" s="230">
        <v>43.6</v>
      </c>
      <c r="AA932" s="230">
        <v>53.8</v>
      </c>
      <c r="AB932" s="230">
        <v>40.61</v>
      </c>
      <c r="AC932" s="230">
        <v>38</v>
      </c>
      <c r="AD932" s="236">
        <v>25.24</v>
      </c>
      <c r="AE932" s="231"/>
      <c r="AF932" s="232"/>
      <c r="AG932" s="232"/>
      <c r="AH932" s="232"/>
      <c r="AI932" s="232"/>
      <c r="AJ932" s="232"/>
      <c r="AK932" s="232"/>
      <c r="AL932" s="232"/>
      <c r="AM932" s="232"/>
      <c r="AN932" s="232"/>
      <c r="AO932" s="232"/>
      <c r="AP932" s="232"/>
      <c r="AQ932" s="232"/>
      <c r="AR932" s="232"/>
      <c r="AS932" s="232"/>
      <c r="AT932" s="232"/>
      <c r="AU932" s="232"/>
      <c r="AV932" s="232"/>
      <c r="AW932" s="232"/>
      <c r="AX932" s="232"/>
      <c r="AY932" s="232"/>
      <c r="AZ932" s="232"/>
      <c r="BA932" s="232"/>
      <c r="BB932" s="232"/>
      <c r="BC932" s="232"/>
      <c r="BD932" s="232"/>
      <c r="BE932" s="232"/>
      <c r="BF932" s="232"/>
      <c r="BG932" s="232"/>
      <c r="BH932" s="232"/>
      <c r="BI932" s="232"/>
      <c r="BJ932" s="232"/>
      <c r="BK932" s="232"/>
      <c r="BL932" s="232"/>
      <c r="BM932" s="235">
        <v>16</v>
      </c>
    </row>
    <row r="933" spans="1:65">
      <c r="A933" s="30"/>
      <c r="B933" s="19">
        <v>1</v>
      </c>
      <c r="C933" s="9">
        <v>4</v>
      </c>
      <c r="D933" s="230">
        <v>51</v>
      </c>
      <c r="E933" s="230">
        <v>48.97</v>
      </c>
      <c r="F933" s="230">
        <v>46.509915753727086</v>
      </c>
      <c r="G933" s="230">
        <v>55.4</v>
      </c>
      <c r="H933" s="230">
        <v>31.100000000000005</v>
      </c>
      <c r="I933" s="230">
        <v>41</v>
      </c>
      <c r="J933" s="230">
        <v>48.6</v>
      </c>
      <c r="K933" s="230">
        <v>56.2</v>
      </c>
      <c r="L933" s="230">
        <v>52.8</v>
      </c>
      <c r="M933" s="230">
        <v>42.4</v>
      </c>
      <c r="N933" s="230">
        <v>48.871922648368539</v>
      </c>
      <c r="O933" s="230">
        <v>54.41</v>
      </c>
      <c r="P933" s="230">
        <v>49.8</v>
      </c>
      <c r="Q933" s="230">
        <v>51.1</v>
      </c>
      <c r="R933" s="236">
        <v>66.8</v>
      </c>
      <c r="S933" s="230">
        <v>42.9</v>
      </c>
      <c r="T933" s="230">
        <v>46.5</v>
      </c>
      <c r="U933" s="230">
        <v>44.8</v>
      </c>
      <c r="V933" s="230">
        <v>51.2</v>
      </c>
      <c r="W933" s="230">
        <v>47.4</v>
      </c>
      <c r="X933" s="230">
        <v>45</v>
      </c>
      <c r="Y933" s="230">
        <v>52</v>
      </c>
      <c r="Z933" s="230">
        <v>39.9</v>
      </c>
      <c r="AA933" s="230">
        <v>55.1</v>
      </c>
      <c r="AB933" s="230">
        <v>39.51</v>
      </c>
      <c r="AC933" s="230">
        <v>40</v>
      </c>
      <c r="AD933" s="236">
        <v>26.91</v>
      </c>
      <c r="AE933" s="231"/>
      <c r="AF933" s="232"/>
      <c r="AG933" s="232"/>
      <c r="AH933" s="232"/>
      <c r="AI933" s="232"/>
      <c r="AJ933" s="232"/>
      <c r="AK933" s="232"/>
      <c r="AL933" s="232"/>
      <c r="AM933" s="232"/>
      <c r="AN933" s="232"/>
      <c r="AO933" s="232"/>
      <c r="AP933" s="232"/>
      <c r="AQ933" s="232"/>
      <c r="AR933" s="232"/>
      <c r="AS933" s="232"/>
      <c r="AT933" s="232"/>
      <c r="AU933" s="232"/>
      <c r="AV933" s="232"/>
      <c r="AW933" s="232"/>
      <c r="AX933" s="232"/>
      <c r="AY933" s="232"/>
      <c r="AZ933" s="232"/>
      <c r="BA933" s="232"/>
      <c r="BB933" s="232"/>
      <c r="BC933" s="232"/>
      <c r="BD933" s="232"/>
      <c r="BE933" s="232"/>
      <c r="BF933" s="232"/>
      <c r="BG933" s="232"/>
      <c r="BH933" s="232"/>
      <c r="BI933" s="232"/>
      <c r="BJ933" s="232"/>
      <c r="BK933" s="232"/>
      <c r="BL933" s="232"/>
      <c r="BM933" s="235">
        <v>47.366361476606237</v>
      </c>
    </row>
    <row r="934" spans="1:65">
      <c r="A934" s="30"/>
      <c r="B934" s="19">
        <v>1</v>
      </c>
      <c r="C934" s="9">
        <v>5</v>
      </c>
      <c r="D934" s="230">
        <v>53</v>
      </c>
      <c r="E934" s="230">
        <v>47.39</v>
      </c>
      <c r="F934" s="230">
        <v>44.399953731747459</v>
      </c>
      <c r="G934" s="230">
        <v>55</v>
      </c>
      <c r="H934" s="230">
        <v>30.1</v>
      </c>
      <c r="I934" s="230">
        <v>40</v>
      </c>
      <c r="J934" s="230">
        <v>47.4</v>
      </c>
      <c r="K934" s="230">
        <v>55.8</v>
      </c>
      <c r="L934" s="230">
        <v>52</v>
      </c>
      <c r="M934" s="230">
        <v>42.2</v>
      </c>
      <c r="N934" s="230">
        <v>47.777226800801408</v>
      </c>
      <c r="O934" s="230">
        <v>54.33</v>
      </c>
      <c r="P934" s="230">
        <v>46.5</v>
      </c>
      <c r="Q934" s="230">
        <v>47.2</v>
      </c>
      <c r="R934" s="236">
        <v>68.010000000000005</v>
      </c>
      <c r="S934" s="230">
        <v>45.3</v>
      </c>
      <c r="T934" s="230">
        <v>47.3</v>
      </c>
      <c r="U934" s="230">
        <v>44.5</v>
      </c>
      <c r="V934" s="230">
        <v>50.2</v>
      </c>
      <c r="W934" s="230">
        <v>46</v>
      </c>
      <c r="X934" s="230">
        <v>45</v>
      </c>
      <c r="Y934" s="230">
        <v>54</v>
      </c>
      <c r="Z934" s="230">
        <v>37.799999999999997</v>
      </c>
      <c r="AA934" s="230">
        <v>53.3</v>
      </c>
      <c r="AB934" s="230">
        <v>40.86</v>
      </c>
      <c r="AC934" s="230">
        <v>41</v>
      </c>
      <c r="AD934" s="236">
        <v>32.119999999999997</v>
      </c>
      <c r="AE934" s="231"/>
      <c r="AF934" s="232"/>
      <c r="AG934" s="232"/>
      <c r="AH934" s="232"/>
      <c r="AI934" s="232"/>
      <c r="AJ934" s="232"/>
      <c r="AK934" s="232"/>
      <c r="AL934" s="232"/>
      <c r="AM934" s="232"/>
      <c r="AN934" s="232"/>
      <c r="AO934" s="232"/>
      <c r="AP934" s="232"/>
      <c r="AQ934" s="232"/>
      <c r="AR934" s="232"/>
      <c r="AS934" s="232"/>
      <c r="AT934" s="232"/>
      <c r="AU934" s="232"/>
      <c r="AV934" s="232"/>
      <c r="AW934" s="232"/>
      <c r="AX934" s="232"/>
      <c r="AY934" s="232"/>
      <c r="AZ934" s="232"/>
      <c r="BA934" s="232"/>
      <c r="BB934" s="232"/>
      <c r="BC934" s="232"/>
      <c r="BD934" s="232"/>
      <c r="BE934" s="232"/>
      <c r="BF934" s="232"/>
      <c r="BG934" s="232"/>
      <c r="BH934" s="232"/>
      <c r="BI934" s="232"/>
      <c r="BJ934" s="232"/>
      <c r="BK934" s="232"/>
      <c r="BL934" s="232"/>
      <c r="BM934" s="235">
        <v>111</v>
      </c>
    </row>
    <row r="935" spans="1:65">
      <c r="A935" s="30"/>
      <c r="B935" s="19">
        <v>1</v>
      </c>
      <c r="C935" s="9">
        <v>6</v>
      </c>
      <c r="D935" s="230">
        <v>52</v>
      </c>
      <c r="E935" s="230">
        <v>48.54</v>
      </c>
      <c r="F935" s="230">
        <v>45.388253070234065</v>
      </c>
      <c r="G935" s="230">
        <v>54.5</v>
      </c>
      <c r="H935" s="230">
        <v>32</v>
      </c>
      <c r="I935" s="230">
        <v>40</v>
      </c>
      <c r="J935" s="230">
        <v>47.9</v>
      </c>
      <c r="K935" s="230">
        <v>56.7</v>
      </c>
      <c r="L935" s="230">
        <v>53.7</v>
      </c>
      <c r="M935" s="230"/>
      <c r="N935" s="230">
        <v>49.855826020278869</v>
      </c>
      <c r="O935" s="230">
        <v>53.51</v>
      </c>
      <c r="P935" s="230">
        <v>47.6</v>
      </c>
      <c r="Q935" s="230">
        <v>49.8</v>
      </c>
      <c r="R935" s="236">
        <v>67.37</v>
      </c>
      <c r="S935" s="230">
        <v>43.7</v>
      </c>
      <c r="T935" s="230">
        <v>45.8</v>
      </c>
      <c r="U935" s="230">
        <v>44.3</v>
      </c>
      <c r="V935" s="230">
        <v>52.7</v>
      </c>
      <c r="W935" s="230">
        <v>46.6</v>
      </c>
      <c r="X935" s="230">
        <v>45</v>
      </c>
      <c r="Y935" s="230">
        <v>50</v>
      </c>
      <c r="Z935" s="230">
        <v>40.5</v>
      </c>
      <c r="AA935" s="230">
        <v>53</v>
      </c>
      <c r="AB935" s="230">
        <v>41.78</v>
      </c>
      <c r="AC935" s="230">
        <v>40</v>
      </c>
      <c r="AD935" s="236">
        <v>30.45</v>
      </c>
      <c r="AE935" s="231"/>
      <c r="AF935" s="232"/>
      <c r="AG935" s="232"/>
      <c r="AH935" s="232"/>
      <c r="AI935" s="232"/>
      <c r="AJ935" s="232"/>
      <c r="AK935" s="232"/>
      <c r="AL935" s="232"/>
      <c r="AM935" s="232"/>
      <c r="AN935" s="232"/>
      <c r="AO935" s="232"/>
      <c r="AP935" s="232"/>
      <c r="AQ935" s="232"/>
      <c r="AR935" s="232"/>
      <c r="AS935" s="232"/>
      <c r="AT935" s="232"/>
      <c r="AU935" s="232"/>
      <c r="AV935" s="232"/>
      <c r="AW935" s="232"/>
      <c r="AX935" s="232"/>
      <c r="AY935" s="232"/>
      <c r="AZ935" s="232"/>
      <c r="BA935" s="232"/>
      <c r="BB935" s="232"/>
      <c r="BC935" s="232"/>
      <c r="BD935" s="232"/>
      <c r="BE935" s="232"/>
      <c r="BF935" s="232"/>
      <c r="BG935" s="232"/>
      <c r="BH935" s="232"/>
      <c r="BI935" s="232"/>
      <c r="BJ935" s="232"/>
      <c r="BK935" s="232"/>
      <c r="BL935" s="232"/>
      <c r="BM935" s="233"/>
    </row>
    <row r="936" spans="1:65">
      <c r="A936" s="30"/>
      <c r="B936" s="20" t="s">
        <v>282</v>
      </c>
      <c r="C936" s="12"/>
      <c r="D936" s="237">
        <v>51.833333333333336</v>
      </c>
      <c r="E936" s="237">
        <v>48.47</v>
      </c>
      <c r="F936" s="237">
        <v>45.573892797146861</v>
      </c>
      <c r="G936" s="237">
        <v>54.583333333333336</v>
      </c>
      <c r="H936" s="237">
        <v>31.833333333333329</v>
      </c>
      <c r="I936" s="237">
        <v>40.666666666666664</v>
      </c>
      <c r="J936" s="237">
        <v>48.083333333333336</v>
      </c>
      <c r="K936" s="237">
        <v>56.883333333333333</v>
      </c>
      <c r="L936" s="237">
        <v>52.866666666666667</v>
      </c>
      <c r="M936" s="237">
        <v>42.14</v>
      </c>
      <c r="N936" s="237">
        <v>48.933477451342206</v>
      </c>
      <c r="O936" s="237">
        <v>54.311666666666667</v>
      </c>
      <c r="P936" s="237">
        <v>47.733333333333341</v>
      </c>
      <c r="Q936" s="237">
        <v>50.300000000000004</v>
      </c>
      <c r="R936" s="237">
        <v>67.180000000000007</v>
      </c>
      <c r="S936" s="237">
        <v>44.466666666666661</v>
      </c>
      <c r="T936" s="237">
        <v>47.949999999999996</v>
      </c>
      <c r="U936" s="237">
        <v>45.050000000000004</v>
      </c>
      <c r="V936" s="237">
        <v>51.68333333333333</v>
      </c>
      <c r="W936" s="237">
        <v>46.633333333333333</v>
      </c>
      <c r="X936" s="237">
        <v>44.833333333333336</v>
      </c>
      <c r="Y936" s="237">
        <v>52.5</v>
      </c>
      <c r="Z936" s="237">
        <v>41.683333333333337</v>
      </c>
      <c r="AA936" s="237">
        <v>54.016666666666659</v>
      </c>
      <c r="AB936" s="237">
        <v>41.13</v>
      </c>
      <c r="AC936" s="237">
        <v>40</v>
      </c>
      <c r="AD936" s="237">
        <v>29.436666666666664</v>
      </c>
      <c r="AE936" s="231"/>
      <c r="AF936" s="232"/>
      <c r="AG936" s="232"/>
      <c r="AH936" s="232"/>
      <c r="AI936" s="232"/>
      <c r="AJ936" s="232"/>
      <c r="AK936" s="232"/>
      <c r="AL936" s="232"/>
      <c r="AM936" s="232"/>
      <c r="AN936" s="232"/>
      <c r="AO936" s="232"/>
      <c r="AP936" s="232"/>
      <c r="AQ936" s="232"/>
      <c r="AR936" s="232"/>
      <c r="AS936" s="232"/>
      <c r="AT936" s="232"/>
      <c r="AU936" s="232"/>
      <c r="AV936" s="232"/>
      <c r="AW936" s="232"/>
      <c r="AX936" s="232"/>
      <c r="AY936" s="232"/>
      <c r="AZ936" s="232"/>
      <c r="BA936" s="232"/>
      <c r="BB936" s="232"/>
      <c r="BC936" s="232"/>
      <c r="BD936" s="232"/>
      <c r="BE936" s="232"/>
      <c r="BF936" s="232"/>
      <c r="BG936" s="232"/>
      <c r="BH936" s="232"/>
      <c r="BI936" s="232"/>
      <c r="BJ936" s="232"/>
      <c r="BK936" s="232"/>
      <c r="BL936" s="232"/>
      <c r="BM936" s="233"/>
    </row>
    <row r="937" spans="1:65">
      <c r="A937" s="30"/>
      <c r="B937" s="3" t="s">
        <v>283</v>
      </c>
      <c r="C937" s="29"/>
      <c r="D937" s="230">
        <v>52</v>
      </c>
      <c r="E937" s="230">
        <v>48.730000000000004</v>
      </c>
      <c r="F937" s="230">
        <v>45.647003517640826</v>
      </c>
      <c r="G937" s="230">
        <v>54.75</v>
      </c>
      <c r="H937" s="230">
        <v>32.049999999999997</v>
      </c>
      <c r="I937" s="230">
        <v>40.5</v>
      </c>
      <c r="J937" s="230">
        <v>48</v>
      </c>
      <c r="K937" s="230">
        <v>56.85</v>
      </c>
      <c r="L937" s="230">
        <v>52.95</v>
      </c>
      <c r="M937" s="230">
        <v>42.2</v>
      </c>
      <c r="N937" s="230">
        <v>49.070012578996895</v>
      </c>
      <c r="O937" s="230">
        <v>54.37</v>
      </c>
      <c r="P937" s="230">
        <v>47.8</v>
      </c>
      <c r="Q937" s="230">
        <v>50.650000000000006</v>
      </c>
      <c r="R937" s="230">
        <v>67.085000000000008</v>
      </c>
      <c r="S937" s="230">
        <v>44.150000000000006</v>
      </c>
      <c r="T937" s="230">
        <v>47.45</v>
      </c>
      <c r="U937" s="230">
        <v>44.95</v>
      </c>
      <c r="V937" s="230">
        <v>51.650000000000006</v>
      </c>
      <c r="W937" s="230">
        <v>46.45</v>
      </c>
      <c r="X937" s="230">
        <v>45</v>
      </c>
      <c r="Y937" s="230">
        <v>52</v>
      </c>
      <c r="Z937" s="230">
        <v>42.05</v>
      </c>
      <c r="AA937" s="230">
        <v>54</v>
      </c>
      <c r="AB937" s="230">
        <v>41.295000000000002</v>
      </c>
      <c r="AC937" s="230">
        <v>40</v>
      </c>
      <c r="AD937" s="230">
        <v>28.68</v>
      </c>
      <c r="AE937" s="231"/>
      <c r="AF937" s="232"/>
      <c r="AG937" s="232"/>
      <c r="AH937" s="232"/>
      <c r="AI937" s="232"/>
      <c r="AJ937" s="232"/>
      <c r="AK937" s="232"/>
      <c r="AL937" s="232"/>
      <c r="AM937" s="232"/>
      <c r="AN937" s="232"/>
      <c r="AO937" s="232"/>
      <c r="AP937" s="232"/>
      <c r="AQ937" s="232"/>
      <c r="AR937" s="232"/>
      <c r="AS937" s="232"/>
      <c r="AT937" s="232"/>
      <c r="AU937" s="232"/>
      <c r="AV937" s="232"/>
      <c r="AW937" s="232"/>
      <c r="AX937" s="232"/>
      <c r="AY937" s="232"/>
      <c r="AZ937" s="232"/>
      <c r="BA937" s="232"/>
      <c r="BB937" s="232"/>
      <c r="BC937" s="232"/>
      <c r="BD937" s="232"/>
      <c r="BE937" s="232"/>
      <c r="BF937" s="232"/>
      <c r="BG937" s="232"/>
      <c r="BH937" s="232"/>
      <c r="BI937" s="232"/>
      <c r="BJ937" s="232"/>
      <c r="BK937" s="232"/>
      <c r="BL937" s="232"/>
      <c r="BM937" s="233"/>
    </row>
    <row r="938" spans="1:65">
      <c r="A938" s="30"/>
      <c r="B938" s="3" t="s">
        <v>284</v>
      </c>
      <c r="C938" s="29"/>
      <c r="D938" s="230">
        <v>0.752772652709081</v>
      </c>
      <c r="E938" s="230">
        <v>0.67459617550057305</v>
      </c>
      <c r="F938" s="230">
        <v>0.68948208931031962</v>
      </c>
      <c r="G938" s="230">
        <v>1.0722251007445518</v>
      </c>
      <c r="H938" s="230">
        <v>1.0689558768567871</v>
      </c>
      <c r="I938" s="230">
        <v>0.81649658092772603</v>
      </c>
      <c r="J938" s="230">
        <v>0.53447793842839408</v>
      </c>
      <c r="K938" s="230">
        <v>0.83046171896521959</v>
      </c>
      <c r="L938" s="230">
        <v>0.93737221351321642</v>
      </c>
      <c r="M938" s="230">
        <v>0.456070170039656</v>
      </c>
      <c r="N938" s="230">
        <v>0.90511698522713846</v>
      </c>
      <c r="O938" s="230">
        <v>0.43512833355995933</v>
      </c>
      <c r="P938" s="230">
        <v>1.3079245645933337</v>
      </c>
      <c r="Q938" s="230">
        <v>1.7389652095427321</v>
      </c>
      <c r="R938" s="230">
        <v>1.1824719869832045</v>
      </c>
      <c r="S938" s="230">
        <v>1.518771433319269</v>
      </c>
      <c r="T938" s="230">
        <v>1.9644337606547093</v>
      </c>
      <c r="U938" s="230">
        <v>0.64420493633625742</v>
      </c>
      <c r="V938" s="230">
        <v>1.175443178833697</v>
      </c>
      <c r="W938" s="230">
        <v>0.71740272279011286</v>
      </c>
      <c r="X938" s="230">
        <v>0.40824829046386302</v>
      </c>
      <c r="Y938" s="230">
        <v>1.7606816861659009</v>
      </c>
      <c r="Z938" s="230">
        <v>2.6663958195786819</v>
      </c>
      <c r="AA938" s="230">
        <v>0.80849654709631835</v>
      </c>
      <c r="AB938" s="230">
        <v>1.0095345462142447</v>
      </c>
      <c r="AC938" s="230">
        <v>1.0954451150103321</v>
      </c>
      <c r="AD938" s="230">
        <v>4.587995931413503</v>
      </c>
      <c r="AE938" s="231"/>
      <c r="AF938" s="232"/>
      <c r="AG938" s="232"/>
      <c r="AH938" s="232"/>
      <c r="AI938" s="232"/>
      <c r="AJ938" s="232"/>
      <c r="AK938" s="232"/>
      <c r="AL938" s="232"/>
      <c r="AM938" s="232"/>
      <c r="AN938" s="232"/>
      <c r="AO938" s="232"/>
      <c r="AP938" s="232"/>
      <c r="AQ938" s="232"/>
      <c r="AR938" s="232"/>
      <c r="AS938" s="232"/>
      <c r="AT938" s="232"/>
      <c r="AU938" s="232"/>
      <c r="AV938" s="232"/>
      <c r="AW938" s="232"/>
      <c r="AX938" s="232"/>
      <c r="AY938" s="232"/>
      <c r="AZ938" s="232"/>
      <c r="BA938" s="232"/>
      <c r="BB938" s="232"/>
      <c r="BC938" s="232"/>
      <c r="BD938" s="232"/>
      <c r="BE938" s="232"/>
      <c r="BF938" s="232"/>
      <c r="BG938" s="232"/>
      <c r="BH938" s="232"/>
      <c r="BI938" s="232"/>
      <c r="BJ938" s="232"/>
      <c r="BK938" s="232"/>
      <c r="BL938" s="232"/>
      <c r="BM938" s="233"/>
    </row>
    <row r="939" spans="1:65">
      <c r="A939" s="30"/>
      <c r="B939" s="3" t="s">
        <v>87</v>
      </c>
      <c r="C939" s="29"/>
      <c r="D939" s="13">
        <v>1.4522945068342398E-2</v>
      </c>
      <c r="E939" s="13">
        <v>1.3917808448536684E-2</v>
      </c>
      <c r="F939" s="13">
        <v>1.5128882941364281E-2</v>
      </c>
      <c r="G939" s="13">
        <v>1.9643818639594843E-2</v>
      </c>
      <c r="H939" s="13">
        <v>3.3579765765134675E-2</v>
      </c>
      <c r="I939" s="13">
        <v>2.0077784776911297E-2</v>
      </c>
      <c r="J939" s="13">
        <v>1.1115659031439738E-2</v>
      </c>
      <c r="K939" s="13">
        <v>1.4599385624937936E-2</v>
      </c>
      <c r="L939" s="13">
        <v>1.7730874152204597E-2</v>
      </c>
      <c r="M939" s="13">
        <v>1.0822737779773517E-2</v>
      </c>
      <c r="N939" s="13">
        <v>1.8496886638133498E-2</v>
      </c>
      <c r="O939" s="13">
        <v>8.0116917831029432E-3</v>
      </c>
      <c r="P939" s="13">
        <v>2.7400654286173189E-2</v>
      </c>
      <c r="Q939" s="13">
        <v>3.4571872953135824E-2</v>
      </c>
      <c r="R939" s="13">
        <v>1.7601547886025668E-2</v>
      </c>
      <c r="S939" s="13">
        <v>3.4155279609878617E-2</v>
      </c>
      <c r="T939" s="13">
        <v>4.0968378741495504E-2</v>
      </c>
      <c r="U939" s="13">
        <v>1.4299776611237677E-2</v>
      </c>
      <c r="V939" s="13">
        <v>2.2743176630126354E-2</v>
      </c>
      <c r="W939" s="13">
        <v>1.5383903991210425E-2</v>
      </c>
      <c r="X939" s="13">
        <v>9.1059098244727806E-3</v>
      </c>
      <c r="Y939" s="13">
        <v>3.3536794022207633E-2</v>
      </c>
      <c r="Z939" s="13">
        <v>6.3967912504886398E-2</v>
      </c>
      <c r="AA939" s="13">
        <v>1.4967538668861188E-2</v>
      </c>
      <c r="AB939" s="13">
        <v>2.4544968300856906E-2</v>
      </c>
      <c r="AC939" s="13">
        <v>2.7386127875258303E-2</v>
      </c>
      <c r="AD939" s="13">
        <v>0.15585990028581712</v>
      </c>
      <c r="AE939" s="15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6"/>
    </row>
    <row r="940" spans="1:65">
      <c r="A940" s="30"/>
      <c r="B940" s="3" t="s">
        <v>285</v>
      </c>
      <c r="C940" s="29"/>
      <c r="D940" s="13">
        <v>9.4306839653142793E-2</v>
      </c>
      <c r="E940" s="13">
        <v>2.3300048578543286E-2</v>
      </c>
      <c r="F940" s="13">
        <v>-3.7842650851378057E-2</v>
      </c>
      <c r="G940" s="13">
        <v>0.15236491957043152</v>
      </c>
      <c r="H940" s="13">
        <v>-0.32793374156350419</v>
      </c>
      <c r="I940" s="13">
        <v>-0.14144415152615186</v>
      </c>
      <c r="J940" s="13">
        <v>1.5136730675021415E-2</v>
      </c>
      <c r="K940" s="13">
        <v>0.20092258641034588</v>
      </c>
      <c r="L940" s="13">
        <v>0.11612260301600275</v>
      </c>
      <c r="M940" s="13">
        <v>-0.11033909537652542</v>
      </c>
      <c r="N940" s="13">
        <v>3.3084998000320276E-2</v>
      </c>
      <c r="O940" s="13">
        <v>0.14662948500890538</v>
      </c>
      <c r="P940" s="13">
        <v>7.7475205037302874E-3</v>
      </c>
      <c r="Q940" s="13">
        <v>6.1935061759866405E-2</v>
      </c>
      <c r="R940" s="13">
        <v>0.41830611230671622</v>
      </c>
      <c r="S940" s="13">
        <v>-6.1218441094988973E-2</v>
      </c>
      <c r="T940" s="13">
        <v>1.2321793466910425E-2</v>
      </c>
      <c r="U940" s="13">
        <v>-4.890309080950328E-2</v>
      </c>
      <c r="V940" s="13">
        <v>9.1140035294017707E-2</v>
      </c>
      <c r="W940" s="13">
        <v>-1.5475711463185493E-2</v>
      </c>
      <c r="X940" s="13">
        <v>-5.3477363772683639E-2</v>
      </c>
      <c r="Y940" s="13">
        <v>0.10838152569369752</v>
      </c>
      <c r="Z940" s="13">
        <v>-0.11998025531430545</v>
      </c>
      <c r="AA940" s="13">
        <v>0.14040143643595981</v>
      </c>
      <c r="AB940" s="13">
        <v>-0.13166224472796606</v>
      </c>
      <c r="AC940" s="13">
        <v>-0.1555188375667067</v>
      </c>
      <c r="AD940" s="13">
        <v>-0.37853223787929891</v>
      </c>
      <c r="AE940" s="15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6"/>
    </row>
    <row r="941" spans="1:65">
      <c r="A941" s="30"/>
      <c r="B941" s="46" t="s">
        <v>286</v>
      </c>
      <c r="C941" s="47"/>
      <c r="D941" s="45">
        <v>0.57999999999999996</v>
      </c>
      <c r="E941" s="45">
        <v>0.08</v>
      </c>
      <c r="F941" s="45">
        <v>0.35</v>
      </c>
      <c r="G941" s="45">
        <v>0.98</v>
      </c>
      <c r="H941" s="45">
        <v>2.39</v>
      </c>
      <c r="I941" s="45">
        <v>1.08</v>
      </c>
      <c r="J941" s="45">
        <v>0.02</v>
      </c>
      <c r="K941" s="45">
        <v>1.32</v>
      </c>
      <c r="L941" s="45">
        <v>0.73</v>
      </c>
      <c r="M941" s="45">
        <v>0.86</v>
      </c>
      <c r="N941" s="45">
        <v>0.15</v>
      </c>
      <c r="O941" s="45">
        <v>0.94</v>
      </c>
      <c r="P941" s="45">
        <v>0.03</v>
      </c>
      <c r="Q941" s="45">
        <v>0.35</v>
      </c>
      <c r="R941" s="45">
        <v>2.85</v>
      </c>
      <c r="S941" s="45">
        <v>0.52</v>
      </c>
      <c r="T941" s="45">
        <v>0</v>
      </c>
      <c r="U941" s="45">
        <v>0.43</v>
      </c>
      <c r="V941" s="45">
        <v>0.55000000000000004</v>
      </c>
      <c r="W941" s="45">
        <v>0.2</v>
      </c>
      <c r="X941" s="45">
        <v>0.46</v>
      </c>
      <c r="Y941" s="45">
        <v>0.67</v>
      </c>
      <c r="Z941" s="45">
        <v>0.93</v>
      </c>
      <c r="AA941" s="45">
        <v>0.9</v>
      </c>
      <c r="AB941" s="45">
        <v>1.01</v>
      </c>
      <c r="AC941" s="45">
        <v>1.18</v>
      </c>
      <c r="AD941" s="45">
        <v>2.74</v>
      </c>
      <c r="AE941" s="15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6"/>
    </row>
    <row r="942" spans="1:65">
      <c r="B942" s="31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  <c r="AA942" s="20"/>
      <c r="AB942" s="20"/>
      <c r="AC942" s="20"/>
      <c r="AD942" s="20"/>
      <c r="BM942" s="56"/>
    </row>
    <row r="943" spans="1:65" ht="15">
      <c r="B943" s="8" t="s">
        <v>621</v>
      </c>
      <c r="BM943" s="28" t="s">
        <v>292</v>
      </c>
    </row>
    <row r="944" spans="1:65" ht="15">
      <c r="A944" s="25" t="s">
        <v>21</v>
      </c>
      <c r="B944" s="18" t="s">
        <v>119</v>
      </c>
      <c r="C944" s="15" t="s">
        <v>120</v>
      </c>
      <c r="D944" s="16" t="s">
        <v>243</v>
      </c>
      <c r="E944" s="17" t="s">
        <v>243</v>
      </c>
      <c r="F944" s="17" t="s">
        <v>243</v>
      </c>
      <c r="G944" s="17" t="s">
        <v>243</v>
      </c>
      <c r="H944" s="17" t="s">
        <v>243</v>
      </c>
      <c r="I944" s="17" t="s">
        <v>243</v>
      </c>
      <c r="J944" s="17" t="s">
        <v>243</v>
      </c>
      <c r="K944" s="17" t="s">
        <v>243</v>
      </c>
      <c r="L944" s="17" t="s">
        <v>243</v>
      </c>
      <c r="M944" s="17" t="s">
        <v>243</v>
      </c>
      <c r="N944" s="17" t="s">
        <v>243</v>
      </c>
      <c r="O944" s="17" t="s">
        <v>243</v>
      </c>
      <c r="P944" s="17" t="s">
        <v>243</v>
      </c>
      <c r="Q944" s="17" t="s">
        <v>243</v>
      </c>
      <c r="R944" s="17" t="s">
        <v>243</v>
      </c>
      <c r="S944" s="17" t="s">
        <v>243</v>
      </c>
      <c r="T944" s="17" t="s">
        <v>243</v>
      </c>
      <c r="U944" s="17" t="s">
        <v>243</v>
      </c>
      <c r="V944" s="17" t="s">
        <v>243</v>
      </c>
      <c r="W944" s="17" t="s">
        <v>243</v>
      </c>
      <c r="X944" s="17" t="s">
        <v>243</v>
      </c>
      <c r="Y944" s="15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8">
        <v>1</v>
      </c>
    </row>
    <row r="945" spans="1:65">
      <c r="A945" s="30"/>
      <c r="B945" s="19" t="s">
        <v>244</v>
      </c>
      <c r="C945" s="9" t="s">
        <v>244</v>
      </c>
      <c r="D945" s="151" t="s">
        <v>246</v>
      </c>
      <c r="E945" s="152" t="s">
        <v>248</v>
      </c>
      <c r="F945" s="152" t="s">
        <v>249</v>
      </c>
      <c r="G945" s="152" t="s">
        <v>250</v>
      </c>
      <c r="H945" s="152" t="s">
        <v>251</v>
      </c>
      <c r="I945" s="152" t="s">
        <v>252</v>
      </c>
      <c r="J945" s="152" t="s">
        <v>253</v>
      </c>
      <c r="K945" s="152" t="s">
        <v>254</v>
      </c>
      <c r="L945" s="152" t="s">
        <v>255</v>
      </c>
      <c r="M945" s="152" t="s">
        <v>256</v>
      </c>
      <c r="N945" s="152" t="s">
        <v>259</v>
      </c>
      <c r="O945" s="152" t="s">
        <v>262</v>
      </c>
      <c r="P945" s="152" t="s">
        <v>263</v>
      </c>
      <c r="Q945" s="152" t="s">
        <v>264</v>
      </c>
      <c r="R945" s="152" t="s">
        <v>265</v>
      </c>
      <c r="S945" s="152" t="s">
        <v>288</v>
      </c>
      <c r="T945" s="152" t="s">
        <v>266</v>
      </c>
      <c r="U945" s="152" t="s">
        <v>267</v>
      </c>
      <c r="V945" s="152" t="s">
        <v>268</v>
      </c>
      <c r="W945" s="152" t="s">
        <v>270</v>
      </c>
      <c r="X945" s="152" t="s">
        <v>274</v>
      </c>
      <c r="Y945" s="15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8" t="s">
        <v>3</v>
      </c>
    </row>
    <row r="946" spans="1:65">
      <c r="A946" s="30"/>
      <c r="B946" s="19"/>
      <c r="C946" s="9"/>
      <c r="D946" s="10" t="s">
        <v>290</v>
      </c>
      <c r="E946" s="11" t="s">
        <v>290</v>
      </c>
      <c r="F946" s="11" t="s">
        <v>290</v>
      </c>
      <c r="G946" s="11" t="s">
        <v>290</v>
      </c>
      <c r="H946" s="11" t="s">
        <v>290</v>
      </c>
      <c r="I946" s="11" t="s">
        <v>290</v>
      </c>
      <c r="J946" s="11" t="s">
        <v>312</v>
      </c>
      <c r="K946" s="11" t="s">
        <v>290</v>
      </c>
      <c r="L946" s="11" t="s">
        <v>290</v>
      </c>
      <c r="M946" s="11" t="s">
        <v>312</v>
      </c>
      <c r="N946" s="11" t="s">
        <v>312</v>
      </c>
      <c r="O946" s="11" t="s">
        <v>290</v>
      </c>
      <c r="P946" s="11" t="s">
        <v>290</v>
      </c>
      <c r="Q946" s="11" t="s">
        <v>290</v>
      </c>
      <c r="R946" s="11" t="s">
        <v>290</v>
      </c>
      <c r="S946" s="11" t="s">
        <v>290</v>
      </c>
      <c r="T946" s="11" t="s">
        <v>290</v>
      </c>
      <c r="U946" s="11" t="s">
        <v>312</v>
      </c>
      <c r="V946" s="11" t="s">
        <v>312</v>
      </c>
      <c r="W946" s="11" t="s">
        <v>312</v>
      </c>
      <c r="X946" s="11" t="s">
        <v>312</v>
      </c>
      <c r="Y946" s="15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8">
        <v>3</v>
      </c>
    </row>
    <row r="947" spans="1:65">
      <c r="A947" s="30"/>
      <c r="B947" s="19"/>
      <c r="C947" s="9"/>
      <c r="D947" s="26" t="s">
        <v>314</v>
      </c>
      <c r="E947" s="26" t="s">
        <v>315</v>
      </c>
      <c r="F947" s="26" t="s">
        <v>315</v>
      </c>
      <c r="G947" s="26" t="s">
        <v>314</v>
      </c>
      <c r="H947" s="26" t="s">
        <v>314</v>
      </c>
      <c r="I947" s="26" t="s">
        <v>316</v>
      </c>
      <c r="J947" s="26" t="s">
        <v>317</v>
      </c>
      <c r="K947" s="26" t="s">
        <v>317</v>
      </c>
      <c r="L947" s="26" t="s">
        <v>318</v>
      </c>
      <c r="M947" s="26" t="s">
        <v>317</v>
      </c>
      <c r="N947" s="26" t="s">
        <v>314</v>
      </c>
      <c r="O947" s="26" t="s">
        <v>314</v>
      </c>
      <c r="P947" s="26" t="s">
        <v>314</v>
      </c>
      <c r="Q947" s="26" t="s">
        <v>314</v>
      </c>
      <c r="R947" s="26" t="s">
        <v>314</v>
      </c>
      <c r="S947" s="26" t="s">
        <v>314</v>
      </c>
      <c r="T947" s="26" t="s">
        <v>318</v>
      </c>
      <c r="U947" s="26" t="s">
        <v>316</v>
      </c>
      <c r="V947" s="26" t="s">
        <v>316</v>
      </c>
      <c r="W947" s="26" t="s">
        <v>315</v>
      </c>
      <c r="X947" s="26" t="s">
        <v>316</v>
      </c>
      <c r="Y947" s="15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8">
        <v>3</v>
      </c>
    </row>
    <row r="948" spans="1:65">
      <c r="A948" s="30"/>
      <c r="B948" s="18">
        <v>1</v>
      </c>
      <c r="C948" s="14">
        <v>1</v>
      </c>
      <c r="D948" s="217">
        <v>7.0000000000000007E-2</v>
      </c>
      <c r="E948" s="217" t="s">
        <v>114</v>
      </c>
      <c r="F948" s="217" t="s">
        <v>114</v>
      </c>
      <c r="G948" s="217" t="s">
        <v>114</v>
      </c>
      <c r="H948" s="217" t="s">
        <v>114</v>
      </c>
      <c r="I948" s="217" t="s">
        <v>114</v>
      </c>
      <c r="J948" s="217" t="s">
        <v>303</v>
      </c>
      <c r="K948" s="217" t="s">
        <v>295</v>
      </c>
      <c r="L948" s="217">
        <v>0.02</v>
      </c>
      <c r="M948" s="217" t="s">
        <v>303</v>
      </c>
      <c r="N948" s="217" t="s">
        <v>303</v>
      </c>
      <c r="O948" s="211">
        <v>0.01</v>
      </c>
      <c r="P948" s="211">
        <v>0.01</v>
      </c>
      <c r="Q948" s="211">
        <v>0.01</v>
      </c>
      <c r="R948" s="211">
        <v>0.01</v>
      </c>
      <c r="S948" s="211">
        <v>0.01</v>
      </c>
      <c r="T948" s="217" t="s">
        <v>114</v>
      </c>
      <c r="U948" s="217" t="s">
        <v>113</v>
      </c>
      <c r="V948" s="217" t="s">
        <v>303</v>
      </c>
      <c r="W948" s="217" t="s">
        <v>219</v>
      </c>
      <c r="X948" s="217">
        <v>0.06</v>
      </c>
      <c r="Y948" s="212"/>
      <c r="Z948" s="213"/>
      <c r="AA948" s="213"/>
      <c r="AB948" s="213"/>
      <c r="AC948" s="213"/>
      <c r="AD948" s="213"/>
      <c r="AE948" s="213"/>
      <c r="AF948" s="213"/>
      <c r="AG948" s="213"/>
      <c r="AH948" s="213"/>
      <c r="AI948" s="213"/>
      <c r="AJ948" s="213"/>
      <c r="AK948" s="213"/>
      <c r="AL948" s="213"/>
      <c r="AM948" s="213"/>
      <c r="AN948" s="213"/>
      <c r="AO948" s="213"/>
      <c r="AP948" s="213"/>
      <c r="AQ948" s="213"/>
      <c r="AR948" s="213"/>
      <c r="AS948" s="213"/>
      <c r="AT948" s="213"/>
      <c r="AU948" s="213"/>
      <c r="AV948" s="213"/>
      <c r="AW948" s="213"/>
      <c r="AX948" s="213"/>
      <c r="AY948" s="213"/>
      <c r="AZ948" s="213"/>
      <c r="BA948" s="213"/>
      <c r="BB948" s="213"/>
      <c r="BC948" s="213"/>
      <c r="BD948" s="213"/>
      <c r="BE948" s="213"/>
      <c r="BF948" s="213"/>
      <c r="BG948" s="213"/>
      <c r="BH948" s="213"/>
      <c r="BI948" s="213"/>
      <c r="BJ948" s="213"/>
      <c r="BK948" s="213"/>
      <c r="BL948" s="213"/>
      <c r="BM948" s="214">
        <v>1</v>
      </c>
    </row>
    <row r="949" spans="1:65">
      <c r="A949" s="30"/>
      <c r="B949" s="19">
        <v>1</v>
      </c>
      <c r="C949" s="9">
        <v>2</v>
      </c>
      <c r="D949" s="218">
        <v>7.0000000000000007E-2</v>
      </c>
      <c r="E949" s="218" t="s">
        <v>114</v>
      </c>
      <c r="F949" s="218" t="s">
        <v>114</v>
      </c>
      <c r="G949" s="218" t="s">
        <v>114</v>
      </c>
      <c r="H949" s="218" t="s">
        <v>114</v>
      </c>
      <c r="I949" s="218" t="s">
        <v>114</v>
      </c>
      <c r="J949" s="218" t="s">
        <v>303</v>
      </c>
      <c r="K949" s="218" t="s">
        <v>295</v>
      </c>
      <c r="L949" s="218">
        <v>0.02</v>
      </c>
      <c r="M949" s="218" t="s">
        <v>303</v>
      </c>
      <c r="N949" s="218" t="s">
        <v>303</v>
      </c>
      <c r="O949" s="23">
        <v>0.01</v>
      </c>
      <c r="P949" s="23">
        <v>0.01</v>
      </c>
      <c r="Q949" s="23">
        <v>0.01</v>
      </c>
      <c r="R949" s="23">
        <v>0.01</v>
      </c>
      <c r="S949" s="23">
        <v>0.01</v>
      </c>
      <c r="T949" s="23">
        <v>0.01</v>
      </c>
      <c r="U949" s="218" t="s">
        <v>113</v>
      </c>
      <c r="V949" s="218" t="s">
        <v>303</v>
      </c>
      <c r="W949" s="218" t="s">
        <v>219</v>
      </c>
      <c r="X949" s="218">
        <v>0.11</v>
      </c>
      <c r="Y949" s="212"/>
      <c r="Z949" s="213"/>
      <c r="AA949" s="213"/>
      <c r="AB949" s="213"/>
      <c r="AC949" s="213"/>
      <c r="AD949" s="213"/>
      <c r="AE949" s="213"/>
      <c r="AF949" s="213"/>
      <c r="AG949" s="213"/>
      <c r="AH949" s="213"/>
      <c r="AI949" s="213"/>
      <c r="AJ949" s="213"/>
      <c r="AK949" s="213"/>
      <c r="AL949" s="213"/>
      <c r="AM949" s="213"/>
      <c r="AN949" s="213"/>
      <c r="AO949" s="213"/>
      <c r="AP949" s="213"/>
      <c r="AQ949" s="213"/>
      <c r="AR949" s="213"/>
      <c r="AS949" s="213"/>
      <c r="AT949" s="213"/>
      <c r="AU949" s="213"/>
      <c r="AV949" s="213"/>
      <c r="AW949" s="213"/>
      <c r="AX949" s="213"/>
      <c r="AY949" s="213"/>
      <c r="AZ949" s="213"/>
      <c r="BA949" s="213"/>
      <c r="BB949" s="213"/>
      <c r="BC949" s="213"/>
      <c r="BD949" s="213"/>
      <c r="BE949" s="213"/>
      <c r="BF949" s="213"/>
      <c r="BG949" s="213"/>
      <c r="BH949" s="213"/>
      <c r="BI949" s="213"/>
      <c r="BJ949" s="213"/>
      <c r="BK949" s="213"/>
      <c r="BL949" s="213"/>
      <c r="BM949" s="214">
        <v>7</v>
      </c>
    </row>
    <row r="950" spans="1:65">
      <c r="A950" s="30"/>
      <c r="B950" s="19">
        <v>1</v>
      </c>
      <c r="C950" s="9">
        <v>3</v>
      </c>
      <c r="D950" s="218">
        <v>0.08</v>
      </c>
      <c r="E950" s="218" t="s">
        <v>114</v>
      </c>
      <c r="F950" s="218" t="s">
        <v>114</v>
      </c>
      <c r="G950" s="23">
        <v>0.01</v>
      </c>
      <c r="H950" s="218" t="s">
        <v>114</v>
      </c>
      <c r="I950" s="218" t="s">
        <v>114</v>
      </c>
      <c r="J950" s="218" t="s">
        <v>303</v>
      </c>
      <c r="K950" s="218" t="s">
        <v>295</v>
      </c>
      <c r="L950" s="218">
        <v>0.02</v>
      </c>
      <c r="M950" s="218" t="s">
        <v>303</v>
      </c>
      <c r="N950" s="218" t="s">
        <v>303</v>
      </c>
      <c r="O950" s="23">
        <v>0.01</v>
      </c>
      <c r="P950" s="23">
        <v>0.01</v>
      </c>
      <c r="Q950" s="23">
        <v>0.01</v>
      </c>
      <c r="R950" s="23">
        <v>0.01</v>
      </c>
      <c r="S950" s="219">
        <v>0.02</v>
      </c>
      <c r="T950" s="23">
        <v>0.01</v>
      </c>
      <c r="U950" s="218" t="s">
        <v>113</v>
      </c>
      <c r="V950" s="218" t="s">
        <v>303</v>
      </c>
      <c r="W950" s="218" t="s">
        <v>219</v>
      </c>
      <c r="X950" s="218">
        <v>0.04</v>
      </c>
      <c r="Y950" s="212"/>
      <c r="Z950" s="213"/>
      <c r="AA950" s="213"/>
      <c r="AB950" s="213"/>
      <c r="AC950" s="213"/>
      <c r="AD950" s="213"/>
      <c r="AE950" s="213"/>
      <c r="AF950" s="213"/>
      <c r="AG950" s="213"/>
      <c r="AH950" s="213"/>
      <c r="AI950" s="213"/>
      <c r="AJ950" s="213"/>
      <c r="AK950" s="213"/>
      <c r="AL950" s="213"/>
      <c r="AM950" s="213"/>
      <c r="AN950" s="213"/>
      <c r="AO950" s="213"/>
      <c r="AP950" s="213"/>
      <c r="AQ950" s="213"/>
      <c r="AR950" s="213"/>
      <c r="AS950" s="213"/>
      <c r="AT950" s="213"/>
      <c r="AU950" s="213"/>
      <c r="AV950" s="213"/>
      <c r="AW950" s="213"/>
      <c r="AX950" s="213"/>
      <c r="AY950" s="213"/>
      <c r="AZ950" s="213"/>
      <c r="BA950" s="213"/>
      <c r="BB950" s="213"/>
      <c r="BC950" s="213"/>
      <c r="BD950" s="213"/>
      <c r="BE950" s="213"/>
      <c r="BF950" s="213"/>
      <c r="BG950" s="213"/>
      <c r="BH950" s="213"/>
      <c r="BI950" s="213"/>
      <c r="BJ950" s="213"/>
      <c r="BK950" s="213"/>
      <c r="BL950" s="213"/>
      <c r="BM950" s="214">
        <v>16</v>
      </c>
    </row>
    <row r="951" spans="1:65">
      <c r="A951" s="30"/>
      <c r="B951" s="19">
        <v>1</v>
      </c>
      <c r="C951" s="9">
        <v>4</v>
      </c>
      <c r="D951" s="218">
        <v>7.0000000000000007E-2</v>
      </c>
      <c r="E951" s="218" t="s">
        <v>114</v>
      </c>
      <c r="F951" s="218" t="s">
        <v>114</v>
      </c>
      <c r="G951" s="23">
        <v>0.01</v>
      </c>
      <c r="H951" s="218" t="s">
        <v>114</v>
      </c>
      <c r="I951" s="218" t="s">
        <v>114</v>
      </c>
      <c r="J951" s="218" t="s">
        <v>303</v>
      </c>
      <c r="K951" s="218" t="s">
        <v>295</v>
      </c>
      <c r="L951" s="218">
        <v>0.02</v>
      </c>
      <c r="M951" s="218" t="s">
        <v>303</v>
      </c>
      <c r="N951" s="218" t="s">
        <v>303</v>
      </c>
      <c r="O951" s="23">
        <v>0.01</v>
      </c>
      <c r="P951" s="23">
        <v>0.01</v>
      </c>
      <c r="Q951" s="23">
        <v>0.01</v>
      </c>
      <c r="R951" s="23">
        <v>0.01</v>
      </c>
      <c r="S951" s="23">
        <v>0.01</v>
      </c>
      <c r="T951" s="23">
        <v>0.01</v>
      </c>
      <c r="U951" s="218" t="s">
        <v>113</v>
      </c>
      <c r="V951" s="218" t="s">
        <v>303</v>
      </c>
      <c r="W951" s="218" t="s">
        <v>219</v>
      </c>
      <c r="X951" s="218">
        <v>0.06</v>
      </c>
      <c r="Y951" s="212"/>
      <c r="Z951" s="213"/>
      <c r="AA951" s="213"/>
      <c r="AB951" s="213"/>
      <c r="AC951" s="213"/>
      <c r="AD951" s="213"/>
      <c r="AE951" s="213"/>
      <c r="AF951" s="213"/>
      <c r="AG951" s="213"/>
      <c r="AH951" s="213"/>
      <c r="AI951" s="213"/>
      <c r="AJ951" s="213"/>
      <c r="AK951" s="213"/>
      <c r="AL951" s="213"/>
      <c r="AM951" s="213"/>
      <c r="AN951" s="213"/>
      <c r="AO951" s="213"/>
      <c r="AP951" s="213"/>
      <c r="AQ951" s="213"/>
      <c r="AR951" s="213"/>
      <c r="AS951" s="213"/>
      <c r="AT951" s="213"/>
      <c r="AU951" s="213"/>
      <c r="AV951" s="213"/>
      <c r="AW951" s="213"/>
      <c r="AX951" s="213"/>
      <c r="AY951" s="213"/>
      <c r="AZ951" s="213"/>
      <c r="BA951" s="213"/>
      <c r="BB951" s="213"/>
      <c r="BC951" s="213"/>
      <c r="BD951" s="213"/>
      <c r="BE951" s="213"/>
      <c r="BF951" s="213"/>
      <c r="BG951" s="213"/>
      <c r="BH951" s="213"/>
      <c r="BI951" s="213"/>
      <c r="BJ951" s="213"/>
      <c r="BK951" s="213"/>
      <c r="BL951" s="213"/>
      <c r="BM951" s="214">
        <v>0.01</v>
      </c>
    </row>
    <row r="952" spans="1:65">
      <c r="A952" s="30"/>
      <c r="B952" s="19">
        <v>1</v>
      </c>
      <c r="C952" s="9">
        <v>5</v>
      </c>
      <c r="D952" s="218">
        <v>7.0000000000000007E-2</v>
      </c>
      <c r="E952" s="218" t="s">
        <v>114</v>
      </c>
      <c r="F952" s="218" t="s">
        <v>114</v>
      </c>
      <c r="G952" s="218" t="s">
        <v>114</v>
      </c>
      <c r="H952" s="218" t="s">
        <v>114</v>
      </c>
      <c r="I952" s="218" t="s">
        <v>114</v>
      </c>
      <c r="J952" s="218" t="s">
        <v>303</v>
      </c>
      <c r="K952" s="218" t="s">
        <v>295</v>
      </c>
      <c r="L952" s="218">
        <v>0.02</v>
      </c>
      <c r="M952" s="218" t="s">
        <v>303</v>
      </c>
      <c r="N952" s="218" t="s">
        <v>303</v>
      </c>
      <c r="O952" s="23">
        <v>0.01</v>
      </c>
      <c r="P952" s="23">
        <v>0.01</v>
      </c>
      <c r="Q952" s="23">
        <v>0.01</v>
      </c>
      <c r="R952" s="23">
        <v>0.01</v>
      </c>
      <c r="S952" s="23">
        <v>0.01</v>
      </c>
      <c r="T952" s="23">
        <v>0.01</v>
      </c>
      <c r="U952" s="218" t="s">
        <v>113</v>
      </c>
      <c r="V952" s="218" t="s">
        <v>303</v>
      </c>
      <c r="W952" s="218" t="s">
        <v>219</v>
      </c>
      <c r="X952" s="218">
        <v>0.08</v>
      </c>
      <c r="Y952" s="212"/>
      <c r="Z952" s="213"/>
      <c r="AA952" s="213"/>
      <c r="AB952" s="213"/>
      <c r="AC952" s="213"/>
      <c r="AD952" s="213"/>
      <c r="AE952" s="213"/>
      <c r="AF952" s="213"/>
      <c r="AG952" s="213"/>
      <c r="AH952" s="213"/>
      <c r="AI952" s="213"/>
      <c r="AJ952" s="213"/>
      <c r="AK952" s="213"/>
      <c r="AL952" s="213"/>
      <c r="AM952" s="213"/>
      <c r="AN952" s="213"/>
      <c r="AO952" s="213"/>
      <c r="AP952" s="213"/>
      <c r="AQ952" s="213"/>
      <c r="AR952" s="213"/>
      <c r="AS952" s="213"/>
      <c r="AT952" s="213"/>
      <c r="AU952" s="213"/>
      <c r="AV952" s="213"/>
      <c r="AW952" s="213"/>
      <c r="AX952" s="213"/>
      <c r="AY952" s="213"/>
      <c r="AZ952" s="213"/>
      <c r="BA952" s="213"/>
      <c r="BB952" s="213"/>
      <c r="BC952" s="213"/>
      <c r="BD952" s="213"/>
      <c r="BE952" s="213"/>
      <c r="BF952" s="213"/>
      <c r="BG952" s="213"/>
      <c r="BH952" s="213"/>
      <c r="BI952" s="213"/>
      <c r="BJ952" s="213"/>
      <c r="BK952" s="213"/>
      <c r="BL952" s="213"/>
      <c r="BM952" s="214">
        <v>13</v>
      </c>
    </row>
    <row r="953" spans="1:65">
      <c r="A953" s="30"/>
      <c r="B953" s="19">
        <v>1</v>
      </c>
      <c r="C953" s="9">
        <v>6</v>
      </c>
      <c r="D953" s="218">
        <v>0.08</v>
      </c>
      <c r="E953" s="218" t="s">
        <v>114</v>
      </c>
      <c r="F953" s="218" t="s">
        <v>114</v>
      </c>
      <c r="G953" s="219">
        <v>0.02</v>
      </c>
      <c r="H953" s="218" t="s">
        <v>114</v>
      </c>
      <c r="I953" s="218" t="s">
        <v>114</v>
      </c>
      <c r="J953" s="218" t="s">
        <v>303</v>
      </c>
      <c r="K953" s="218" t="s">
        <v>295</v>
      </c>
      <c r="L953" s="23"/>
      <c r="M953" s="218" t="s">
        <v>303</v>
      </c>
      <c r="N953" s="218" t="s">
        <v>303</v>
      </c>
      <c r="O953" s="23">
        <v>0.01</v>
      </c>
      <c r="P953" s="23">
        <v>0.01</v>
      </c>
      <c r="Q953" s="23">
        <v>0.01</v>
      </c>
      <c r="R953" s="23">
        <v>0.01</v>
      </c>
      <c r="S953" s="219">
        <v>0.02</v>
      </c>
      <c r="T953" s="23">
        <v>0.01</v>
      </c>
      <c r="U953" s="218" t="s">
        <v>113</v>
      </c>
      <c r="V953" s="218" t="s">
        <v>303</v>
      </c>
      <c r="W953" s="218" t="s">
        <v>219</v>
      </c>
      <c r="X953" s="218">
        <v>0.05</v>
      </c>
      <c r="Y953" s="212"/>
      <c r="Z953" s="213"/>
      <c r="AA953" s="213"/>
      <c r="AB953" s="213"/>
      <c r="AC953" s="213"/>
      <c r="AD953" s="213"/>
      <c r="AE953" s="213"/>
      <c r="AF953" s="213"/>
      <c r="AG953" s="213"/>
      <c r="AH953" s="213"/>
      <c r="AI953" s="213"/>
      <c r="AJ953" s="213"/>
      <c r="AK953" s="213"/>
      <c r="AL953" s="213"/>
      <c r="AM953" s="213"/>
      <c r="AN953" s="213"/>
      <c r="AO953" s="213"/>
      <c r="AP953" s="213"/>
      <c r="AQ953" s="213"/>
      <c r="AR953" s="213"/>
      <c r="AS953" s="213"/>
      <c r="AT953" s="213"/>
      <c r="AU953" s="213"/>
      <c r="AV953" s="213"/>
      <c r="AW953" s="213"/>
      <c r="AX953" s="213"/>
      <c r="AY953" s="213"/>
      <c r="AZ953" s="213"/>
      <c r="BA953" s="213"/>
      <c r="BB953" s="213"/>
      <c r="BC953" s="213"/>
      <c r="BD953" s="213"/>
      <c r="BE953" s="213"/>
      <c r="BF953" s="213"/>
      <c r="BG953" s="213"/>
      <c r="BH953" s="213"/>
      <c r="BI953" s="213"/>
      <c r="BJ953" s="213"/>
      <c r="BK953" s="213"/>
      <c r="BL953" s="213"/>
      <c r="BM953" s="57"/>
    </row>
    <row r="954" spans="1:65">
      <c r="A954" s="30"/>
      <c r="B954" s="20" t="s">
        <v>282</v>
      </c>
      <c r="C954" s="12"/>
      <c r="D954" s="216">
        <v>7.3333333333333348E-2</v>
      </c>
      <c r="E954" s="216" t="s">
        <v>825</v>
      </c>
      <c r="F954" s="216" t="s">
        <v>825</v>
      </c>
      <c r="G954" s="216">
        <v>1.3333333333333334E-2</v>
      </c>
      <c r="H954" s="216" t="s">
        <v>825</v>
      </c>
      <c r="I954" s="216" t="s">
        <v>825</v>
      </c>
      <c r="J954" s="216" t="s">
        <v>825</v>
      </c>
      <c r="K954" s="216" t="s">
        <v>825</v>
      </c>
      <c r="L954" s="216">
        <v>0.02</v>
      </c>
      <c r="M954" s="216" t="s">
        <v>825</v>
      </c>
      <c r="N954" s="216" t="s">
        <v>825</v>
      </c>
      <c r="O954" s="216">
        <v>0.01</v>
      </c>
      <c r="P954" s="216">
        <v>0.01</v>
      </c>
      <c r="Q954" s="216">
        <v>0.01</v>
      </c>
      <c r="R954" s="216">
        <v>0.01</v>
      </c>
      <c r="S954" s="216">
        <v>1.3333333333333334E-2</v>
      </c>
      <c r="T954" s="216">
        <v>0.01</v>
      </c>
      <c r="U954" s="216" t="s">
        <v>825</v>
      </c>
      <c r="V954" s="216" t="s">
        <v>825</v>
      </c>
      <c r="W954" s="216" t="s">
        <v>825</v>
      </c>
      <c r="X954" s="216">
        <v>6.6666666666666666E-2</v>
      </c>
      <c r="Y954" s="212"/>
      <c r="Z954" s="213"/>
      <c r="AA954" s="213"/>
      <c r="AB954" s="213"/>
      <c r="AC954" s="213"/>
      <c r="AD954" s="213"/>
      <c r="AE954" s="213"/>
      <c r="AF954" s="213"/>
      <c r="AG954" s="213"/>
      <c r="AH954" s="213"/>
      <c r="AI954" s="213"/>
      <c r="AJ954" s="213"/>
      <c r="AK954" s="213"/>
      <c r="AL954" s="213"/>
      <c r="AM954" s="213"/>
      <c r="AN954" s="213"/>
      <c r="AO954" s="213"/>
      <c r="AP954" s="213"/>
      <c r="AQ954" s="213"/>
      <c r="AR954" s="213"/>
      <c r="AS954" s="213"/>
      <c r="AT954" s="213"/>
      <c r="AU954" s="213"/>
      <c r="AV954" s="213"/>
      <c r="AW954" s="213"/>
      <c r="AX954" s="213"/>
      <c r="AY954" s="213"/>
      <c r="AZ954" s="213"/>
      <c r="BA954" s="213"/>
      <c r="BB954" s="213"/>
      <c r="BC954" s="213"/>
      <c r="BD954" s="213"/>
      <c r="BE954" s="213"/>
      <c r="BF954" s="213"/>
      <c r="BG954" s="213"/>
      <c r="BH954" s="213"/>
      <c r="BI954" s="213"/>
      <c r="BJ954" s="213"/>
      <c r="BK954" s="213"/>
      <c r="BL954" s="213"/>
      <c r="BM954" s="57"/>
    </row>
    <row r="955" spans="1:65">
      <c r="A955" s="30"/>
      <c r="B955" s="3" t="s">
        <v>283</v>
      </c>
      <c r="C955" s="29"/>
      <c r="D955" s="23">
        <v>7.0000000000000007E-2</v>
      </c>
      <c r="E955" s="23" t="s">
        <v>825</v>
      </c>
      <c r="F955" s="23" t="s">
        <v>825</v>
      </c>
      <c r="G955" s="23">
        <v>0.01</v>
      </c>
      <c r="H955" s="23" t="s">
        <v>825</v>
      </c>
      <c r="I955" s="23" t="s">
        <v>825</v>
      </c>
      <c r="J955" s="23" t="s">
        <v>825</v>
      </c>
      <c r="K955" s="23" t="s">
        <v>825</v>
      </c>
      <c r="L955" s="23">
        <v>0.02</v>
      </c>
      <c r="M955" s="23" t="s">
        <v>825</v>
      </c>
      <c r="N955" s="23" t="s">
        <v>825</v>
      </c>
      <c r="O955" s="23">
        <v>0.01</v>
      </c>
      <c r="P955" s="23">
        <v>0.01</v>
      </c>
      <c r="Q955" s="23">
        <v>0.01</v>
      </c>
      <c r="R955" s="23">
        <v>0.01</v>
      </c>
      <c r="S955" s="23">
        <v>0.01</v>
      </c>
      <c r="T955" s="23">
        <v>0.01</v>
      </c>
      <c r="U955" s="23" t="s">
        <v>825</v>
      </c>
      <c r="V955" s="23" t="s">
        <v>825</v>
      </c>
      <c r="W955" s="23" t="s">
        <v>825</v>
      </c>
      <c r="X955" s="23">
        <v>0.06</v>
      </c>
      <c r="Y955" s="212"/>
      <c r="Z955" s="213"/>
      <c r="AA955" s="213"/>
      <c r="AB955" s="213"/>
      <c r="AC955" s="213"/>
      <c r="AD955" s="213"/>
      <c r="AE955" s="213"/>
      <c r="AF955" s="213"/>
      <c r="AG955" s="213"/>
      <c r="AH955" s="213"/>
      <c r="AI955" s="213"/>
      <c r="AJ955" s="213"/>
      <c r="AK955" s="213"/>
      <c r="AL955" s="213"/>
      <c r="AM955" s="213"/>
      <c r="AN955" s="213"/>
      <c r="AO955" s="213"/>
      <c r="AP955" s="213"/>
      <c r="AQ955" s="213"/>
      <c r="AR955" s="213"/>
      <c r="AS955" s="213"/>
      <c r="AT955" s="213"/>
      <c r="AU955" s="213"/>
      <c r="AV955" s="213"/>
      <c r="AW955" s="213"/>
      <c r="AX955" s="213"/>
      <c r="AY955" s="213"/>
      <c r="AZ955" s="213"/>
      <c r="BA955" s="213"/>
      <c r="BB955" s="213"/>
      <c r="BC955" s="213"/>
      <c r="BD955" s="213"/>
      <c r="BE955" s="213"/>
      <c r="BF955" s="213"/>
      <c r="BG955" s="213"/>
      <c r="BH955" s="213"/>
      <c r="BI955" s="213"/>
      <c r="BJ955" s="213"/>
      <c r="BK955" s="213"/>
      <c r="BL955" s="213"/>
      <c r="BM955" s="57"/>
    </row>
    <row r="956" spans="1:65">
      <c r="A956" s="30"/>
      <c r="B956" s="3" t="s">
        <v>284</v>
      </c>
      <c r="C956" s="29"/>
      <c r="D956" s="23">
        <v>5.1639777949432199E-3</v>
      </c>
      <c r="E956" s="23" t="s">
        <v>825</v>
      </c>
      <c r="F956" s="23" t="s">
        <v>825</v>
      </c>
      <c r="G956" s="23">
        <v>5.7735026918962588E-3</v>
      </c>
      <c r="H956" s="23" t="s">
        <v>825</v>
      </c>
      <c r="I956" s="23" t="s">
        <v>825</v>
      </c>
      <c r="J956" s="23" t="s">
        <v>825</v>
      </c>
      <c r="K956" s="23" t="s">
        <v>825</v>
      </c>
      <c r="L956" s="23">
        <v>0</v>
      </c>
      <c r="M956" s="23" t="s">
        <v>825</v>
      </c>
      <c r="N956" s="23" t="s">
        <v>825</v>
      </c>
      <c r="O956" s="23">
        <v>0</v>
      </c>
      <c r="P956" s="23">
        <v>0</v>
      </c>
      <c r="Q956" s="23">
        <v>0</v>
      </c>
      <c r="R956" s="23">
        <v>0</v>
      </c>
      <c r="S956" s="23">
        <v>5.1639777949432242E-3</v>
      </c>
      <c r="T956" s="23">
        <v>0</v>
      </c>
      <c r="U956" s="23" t="s">
        <v>825</v>
      </c>
      <c r="V956" s="23" t="s">
        <v>825</v>
      </c>
      <c r="W956" s="23" t="s">
        <v>825</v>
      </c>
      <c r="X956" s="23">
        <v>2.503331114069143E-2</v>
      </c>
      <c r="Y956" s="212"/>
      <c r="Z956" s="213"/>
      <c r="AA956" s="213"/>
      <c r="AB956" s="213"/>
      <c r="AC956" s="213"/>
      <c r="AD956" s="213"/>
      <c r="AE956" s="213"/>
      <c r="AF956" s="213"/>
      <c r="AG956" s="213"/>
      <c r="AH956" s="213"/>
      <c r="AI956" s="213"/>
      <c r="AJ956" s="213"/>
      <c r="AK956" s="213"/>
      <c r="AL956" s="213"/>
      <c r="AM956" s="213"/>
      <c r="AN956" s="213"/>
      <c r="AO956" s="213"/>
      <c r="AP956" s="213"/>
      <c r="AQ956" s="213"/>
      <c r="AR956" s="213"/>
      <c r="AS956" s="213"/>
      <c r="AT956" s="213"/>
      <c r="AU956" s="213"/>
      <c r="AV956" s="213"/>
      <c r="AW956" s="213"/>
      <c r="AX956" s="213"/>
      <c r="AY956" s="213"/>
      <c r="AZ956" s="213"/>
      <c r="BA956" s="213"/>
      <c r="BB956" s="213"/>
      <c r="BC956" s="213"/>
      <c r="BD956" s="213"/>
      <c r="BE956" s="213"/>
      <c r="BF956" s="213"/>
      <c r="BG956" s="213"/>
      <c r="BH956" s="213"/>
      <c r="BI956" s="213"/>
      <c r="BJ956" s="213"/>
      <c r="BK956" s="213"/>
      <c r="BL956" s="213"/>
      <c r="BM956" s="57"/>
    </row>
    <row r="957" spans="1:65">
      <c r="A957" s="30"/>
      <c r="B957" s="3" t="s">
        <v>87</v>
      </c>
      <c r="C957" s="29"/>
      <c r="D957" s="13">
        <v>7.0417879021952984E-2</v>
      </c>
      <c r="E957" s="13" t="s">
        <v>825</v>
      </c>
      <c r="F957" s="13" t="s">
        <v>825</v>
      </c>
      <c r="G957" s="13">
        <v>0.43301270189221941</v>
      </c>
      <c r="H957" s="13" t="s">
        <v>825</v>
      </c>
      <c r="I957" s="13" t="s">
        <v>825</v>
      </c>
      <c r="J957" s="13" t="s">
        <v>825</v>
      </c>
      <c r="K957" s="13" t="s">
        <v>825</v>
      </c>
      <c r="L957" s="13">
        <v>0</v>
      </c>
      <c r="M957" s="13" t="s">
        <v>825</v>
      </c>
      <c r="N957" s="13" t="s">
        <v>825</v>
      </c>
      <c r="O957" s="13">
        <v>0</v>
      </c>
      <c r="P957" s="13">
        <v>0</v>
      </c>
      <c r="Q957" s="13">
        <v>0</v>
      </c>
      <c r="R957" s="13">
        <v>0</v>
      </c>
      <c r="S957" s="13">
        <v>0.38729833462074181</v>
      </c>
      <c r="T957" s="13">
        <v>0</v>
      </c>
      <c r="U957" s="13" t="s">
        <v>825</v>
      </c>
      <c r="V957" s="13" t="s">
        <v>825</v>
      </c>
      <c r="W957" s="13" t="s">
        <v>825</v>
      </c>
      <c r="X957" s="13">
        <v>0.37549966711037147</v>
      </c>
      <c r="Y957" s="15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6"/>
    </row>
    <row r="958" spans="1:65">
      <c r="A958" s="30"/>
      <c r="B958" s="3" t="s">
        <v>285</v>
      </c>
      <c r="C958" s="29"/>
      <c r="D958" s="13">
        <v>6.3333333333333348</v>
      </c>
      <c r="E958" s="13" t="s">
        <v>825</v>
      </c>
      <c r="F958" s="13" t="s">
        <v>825</v>
      </c>
      <c r="G958" s="13">
        <v>0.33333333333333348</v>
      </c>
      <c r="H958" s="13" t="s">
        <v>825</v>
      </c>
      <c r="I958" s="13" t="s">
        <v>825</v>
      </c>
      <c r="J958" s="13" t="s">
        <v>825</v>
      </c>
      <c r="K958" s="13" t="s">
        <v>825</v>
      </c>
      <c r="L958" s="13">
        <v>1</v>
      </c>
      <c r="M958" s="13" t="s">
        <v>825</v>
      </c>
      <c r="N958" s="13" t="s">
        <v>825</v>
      </c>
      <c r="O958" s="13">
        <v>0</v>
      </c>
      <c r="P958" s="13">
        <v>0</v>
      </c>
      <c r="Q958" s="13">
        <v>0</v>
      </c>
      <c r="R958" s="13">
        <v>0</v>
      </c>
      <c r="S958" s="13">
        <v>0.33333333333333348</v>
      </c>
      <c r="T958" s="13">
        <v>0</v>
      </c>
      <c r="U958" s="13" t="s">
        <v>825</v>
      </c>
      <c r="V958" s="13" t="s">
        <v>825</v>
      </c>
      <c r="W958" s="13" t="s">
        <v>825</v>
      </c>
      <c r="X958" s="13">
        <v>5.6666666666666661</v>
      </c>
      <c r="Y958" s="15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6"/>
    </row>
    <row r="959" spans="1:65">
      <c r="A959" s="30"/>
      <c r="B959" s="46" t="s">
        <v>286</v>
      </c>
      <c r="C959" s="47"/>
      <c r="D959" s="45">
        <v>4.8600000000000003</v>
      </c>
      <c r="E959" s="45">
        <v>0.67</v>
      </c>
      <c r="F959" s="45">
        <v>0.67</v>
      </c>
      <c r="G959" s="45">
        <v>0.34</v>
      </c>
      <c r="H959" s="45">
        <v>0.67</v>
      </c>
      <c r="I959" s="45">
        <v>0.67</v>
      </c>
      <c r="J959" s="45">
        <v>0.94</v>
      </c>
      <c r="K959" s="45">
        <v>19.149999999999999</v>
      </c>
      <c r="L959" s="45">
        <v>0.54</v>
      </c>
      <c r="M959" s="45">
        <v>0.94</v>
      </c>
      <c r="N959" s="45">
        <v>0.94</v>
      </c>
      <c r="O959" s="45">
        <v>0.27</v>
      </c>
      <c r="P959" s="45">
        <v>0.27</v>
      </c>
      <c r="Q959" s="45">
        <v>0.27</v>
      </c>
      <c r="R959" s="45">
        <v>0.27</v>
      </c>
      <c r="S959" s="45">
        <v>0</v>
      </c>
      <c r="T959" s="45">
        <v>0.34</v>
      </c>
      <c r="U959" s="45">
        <v>2.97</v>
      </c>
      <c r="V959" s="45">
        <v>0.94</v>
      </c>
      <c r="W959" s="45">
        <v>11.06</v>
      </c>
      <c r="X959" s="45">
        <v>4.32</v>
      </c>
      <c r="Y959" s="15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6"/>
    </row>
    <row r="960" spans="1:65">
      <c r="B960" s="31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BM960" s="56"/>
    </row>
    <row r="961" spans="1:65" ht="15">
      <c r="B961" s="8" t="s">
        <v>622</v>
      </c>
      <c r="BM961" s="28" t="s">
        <v>67</v>
      </c>
    </row>
    <row r="962" spans="1:65" ht="15">
      <c r="A962" s="25" t="s">
        <v>24</v>
      </c>
      <c r="B962" s="18" t="s">
        <v>119</v>
      </c>
      <c r="C962" s="15" t="s">
        <v>120</v>
      </c>
      <c r="D962" s="16" t="s">
        <v>243</v>
      </c>
      <c r="E962" s="17" t="s">
        <v>243</v>
      </c>
      <c r="F962" s="17" t="s">
        <v>243</v>
      </c>
      <c r="G962" s="17" t="s">
        <v>243</v>
      </c>
      <c r="H962" s="17" t="s">
        <v>243</v>
      </c>
      <c r="I962" s="17" t="s">
        <v>243</v>
      </c>
      <c r="J962" s="17" t="s">
        <v>243</v>
      </c>
      <c r="K962" s="17" t="s">
        <v>243</v>
      </c>
      <c r="L962" s="17" t="s">
        <v>243</v>
      </c>
      <c r="M962" s="17" t="s">
        <v>243</v>
      </c>
      <c r="N962" s="17" t="s">
        <v>243</v>
      </c>
      <c r="O962" s="15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8">
        <v>1</v>
      </c>
    </row>
    <row r="963" spans="1:65">
      <c r="A963" s="30"/>
      <c r="B963" s="19" t="s">
        <v>244</v>
      </c>
      <c r="C963" s="9" t="s">
        <v>244</v>
      </c>
      <c r="D963" s="151" t="s">
        <v>247</v>
      </c>
      <c r="E963" s="152" t="s">
        <v>248</v>
      </c>
      <c r="F963" s="152" t="s">
        <v>251</v>
      </c>
      <c r="G963" s="152" t="s">
        <v>252</v>
      </c>
      <c r="H963" s="152" t="s">
        <v>254</v>
      </c>
      <c r="I963" s="152" t="s">
        <v>255</v>
      </c>
      <c r="J963" s="152" t="s">
        <v>259</v>
      </c>
      <c r="K963" s="152" t="s">
        <v>266</v>
      </c>
      <c r="L963" s="152" t="s">
        <v>268</v>
      </c>
      <c r="M963" s="152" t="s">
        <v>273</v>
      </c>
      <c r="N963" s="152" t="s">
        <v>274</v>
      </c>
      <c r="O963" s="15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8" t="s">
        <v>3</v>
      </c>
    </row>
    <row r="964" spans="1:65">
      <c r="A964" s="30"/>
      <c r="B964" s="19"/>
      <c r="C964" s="9"/>
      <c r="D964" s="10" t="s">
        <v>290</v>
      </c>
      <c r="E964" s="11" t="s">
        <v>290</v>
      </c>
      <c r="F964" s="11" t="s">
        <v>290</v>
      </c>
      <c r="G964" s="11" t="s">
        <v>290</v>
      </c>
      <c r="H964" s="11" t="s">
        <v>290</v>
      </c>
      <c r="I964" s="11" t="s">
        <v>290</v>
      </c>
      <c r="J964" s="11" t="s">
        <v>312</v>
      </c>
      <c r="K964" s="11" t="s">
        <v>290</v>
      </c>
      <c r="L964" s="11" t="s">
        <v>312</v>
      </c>
      <c r="M964" s="11" t="s">
        <v>290</v>
      </c>
      <c r="N964" s="11" t="s">
        <v>312</v>
      </c>
      <c r="O964" s="15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8">
        <v>2</v>
      </c>
    </row>
    <row r="965" spans="1:65">
      <c r="A965" s="30"/>
      <c r="B965" s="19"/>
      <c r="C965" s="9"/>
      <c r="D965" s="26" t="s">
        <v>125</v>
      </c>
      <c r="E965" s="26" t="s">
        <v>315</v>
      </c>
      <c r="F965" s="26" t="s">
        <v>314</v>
      </c>
      <c r="G965" s="26" t="s">
        <v>316</v>
      </c>
      <c r="H965" s="26" t="s">
        <v>317</v>
      </c>
      <c r="I965" s="26" t="s">
        <v>318</v>
      </c>
      <c r="J965" s="26" t="s">
        <v>314</v>
      </c>
      <c r="K965" s="26" t="s">
        <v>318</v>
      </c>
      <c r="L965" s="26" t="s">
        <v>316</v>
      </c>
      <c r="M965" s="26" t="s">
        <v>279</v>
      </c>
      <c r="N965" s="26" t="s">
        <v>316</v>
      </c>
      <c r="O965" s="15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8">
        <v>3</v>
      </c>
    </row>
    <row r="966" spans="1:65">
      <c r="A966" s="30"/>
      <c r="B966" s="18">
        <v>1</v>
      </c>
      <c r="C966" s="14">
        <v>1</v>
      </c>
      <c r="D966" s="21">
        <v>0.49800000000000005</v>
      </c>
      <c r="E966" s="21">
        <v>0.54463685780258708</v>
      </c>
      <c r="F966" s="154">
        <v>0.38</v>
      </c>
      <c r="G966" s="21">
        <v>0.52</v>
      </c>
      <c r="H966" s="154">
        <v>0.6</v>
      </c>
      <c r="I966" s="157">
        <v>0.41</v>
      </c>
      <c r="J966" s="154">
        <v>0.5</v>
      </c>
      <c r="K966" s="154">
        <v>0.44</v>
      </c>
      <c r="L966" s="21">
        <v>0.5</v>
      </c>
      <c r="M966" s="21">
        <v>0.53</v>
      </c>
      <c r="N966" s="21">
        <v>0.52</v>
      </c>
      <c r="O966" s="15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8">
        <v>1</v>
      </c>
    </row>
    <row r="967" spans="1:65">
      <c r="A967" s="30"/>
      <c r="B967" s="19">
        <v>1</v>
      </c>
      <c r="C967" s="9">
        <v>2</v>
      </c>
      <c r="D967" s="11">
        <v>0.49399999999999994</v>
      </c>
      <c r="E967" s="11">
        <v>0.56589937908689436</v>
      </c>
      <c r="F967" s="155">
        <v>0.39</v>
      </c>
      <c r="G967" s="11">
        <v>0.52</v>
      </c>
      <c r="H967" s="155">
        <v>0.7</v>
      </c>
      <c r="I967" s="11">
        <v>0.5</v>
      </c>
      <c r="J967" s="155">
        <v>0.5</v>
      </c>
      <c r="K967" s="155">
        <v>0.42</v>
      </c>
      <c r="L967" s="11">
        <v>0.49</v>
      </c>
      <c r="M967" s="11">
        <v>0.53499999999999992</v>
      </c>
      <c r="N967" s="11">
        <v>0.52</v>
      </c>
      <c r="O967" s="15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>
        <v>15</v>
      </c>
    </row>
    <row r="968" spans="1:65">
      <c r="A968" s="30"/>
      <c r="B968" s="19">
        <v>1</v>
      </c>
      <c r="C968" s="9">
        <v>3</v>
      </c>
      <c r="D968" s="11">
        <v>0.51300000000000001</v>
      </c>
      <c r="E968" s="11">
        <v>0.54775291037197316</v>
      </c>
      <c r="F968" s="156">
        <v>0.35</v>
      </c>
      <c r="G968" s="11">
        <v>0.49</v>
      </c>
      <c r="H968" s="155">
        <v>0.6</v>
      </c>
      <c r="I968" s="11">
        <v>0.53</v>
      </c>
      <c r="J968" s="155">
        <v>0.5</v>
      </c>
      <c r="K968" s="155">
        <v>0.41</v>
      </c>
      <c r="L968" s="11">
        <v>0.5</v>
      </c>
      <c r="M968" s="11">
        <v>0.51500000000000001</v>
      </c>
      <c r="N968" s="11">
        <v>0.52</v>
      </c>
      <c r="O968" s="15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16</v>
      </c>
    </row>
    <row r="969" spans="1:65">
      <c r="A969" s="30"/>
      <c r="B969" s="19">
        <v>1</v>
      </c>
      <c r="C969" s="9">
        <v>4</v>
      </c>
      <c r="D969" s="11">
        <v>0.504</v>
      </c>
      <c r="E969" s="11">
        <v>0.5728632508474929</v>
      </c>
      <c r="F969" s="155">
        <v>0.39</v>
      </c>
      <c r="G969" s="11">
        <v>0.5</v>
      </c>
      <c r="H969" s="155">
        <v>0.7</v>
      </c>
      <c r="I969" s="11">
        <v>0.52</v>
      </c>
      <c r="J969" s="155">
        <v>0.5</v>
      </c>
      <c r="K969" s="155">
        <v>0.43</v>
      </c>
      <c r="L969" s="11">
        <v>0.5</v>
      </c>
      <c r="M969" s="11">
        <v>0.54499999999999993</v>
      </c>
      <c r="N969" s="11">
        <v>0.51</v>
      </c>
      <c r="O969" s="15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0.52087054221800844</v>
      </c>
    </row>
    <row r="970" spans="1:65">
      <c r="A970" s="30"/>
      <c r="B970" s="19">
        <v>1</v>
      </c>
      <c r="C970" s="9">
        <v>5</v>
      </c>
      <c r="D970" s="11">
        <v>0.48899999999999999</v>
      </c>
      <c r="E970" s="11">
        <v>0.56328096480544065</v>
      </c>
      <c r="F970" s="155">
        <v>0.39</v>
      </c>
      <c r="G970" s="11">
        <v>0.49</v>
      </c>
      <c r="H970" s="155">
        <v>0.7</v>
      </c>
      <c r="I970" s="11">
        <v>0.55000000000000004</v>
      </c>
      <c r="J970" s="155">
        <v>0.5</v>
      </c>
      <c r="K970" s="155">
        <v>0.44</v>
      </c>
      <c r="L970" s="11">
        <v>0.51</v>
      </c>
      <c r="M970" s="11">
        <v>0.55499999999999994</v>
      </c>
      <c r="N970" s="11">
        <v>0.53</v>
      </c>
      <c r="O970" s="15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112</v>
      </c>
    </row>
    <row r="971" spans="1:65">
      <c r="A971" s="30"/>
      <c r="B971" s="19">
        <v>1</v>
      </c>
      <c r="C971" s="9">
        <v>6</v>
      </c>
      <c r="D971" s="11">
        <v>0.49199999999999999</v>
      </c>
      <c r="E971" s="11">
        <v>0.57212941024196473</v>
      </c>
      <c r="F971" s="155">
        <v>0.4</v>
      </c>
      <c r="G971" s="11">
        <v>0.52</v>
      </c>
      <c r="H971" s="155">
        <v>0.7</v>
      </c>
      <c r="I971" s="11"/>
      <c r="J971" s="155">
        <v>0.5</v>
      </c>
      <c r="K971" s="155">
        <v>0.43</v>
      </c>
      <c r="L971" s="11">
        <v>0.49</v>
      </c>
      <c r="M971" s="11">
        <v>0.54</v>
      </c>
      <c r="N971" s="11">
        <v>0.52</v>
      </c>
      <c r="O971" s="15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6"/>
    </row>
    <row r="972" spans="1:65">
      <c r="A972" s="30"/>
      <c r="B972" s="20" t="s">
        <v>282</v>
      </c>
      <c r="C972" s="12"/>
      <c r="D972" s="22">
        <v>0.49833333333333329</v>
      </c>
      <c r="E972" s="22">
        <v>0.56109379552605876</v>
      </c>
      <c r="F972" s="22">
        <v>0.38333333333333336</v>
      </c>
      <c r="G972" s="22">
        <v>0.50666666666666671</v>
      </c>
      <c r="H972" s="22">
        <v>0.66666666666666663</v>
      </c>
      <c r="I972" s="22">
        <v>0.502</v>
      </c>
      <c r="J972" s="22">
        <v>0.5</v>
      </c>
      <c r="K972" s="22">
        <v>0.4283333333333334</v>
      </c>
      <c r="L972" s="22">
        <v>0.49833333333333335</v>
      </c>
      <c r="M972" s="22">
        <v>0.53666666666666663</v>
      </c>
      <c r="N972" s="22">
        <v>0.52000000000000013</v>
      </c>
      <c r="O972" s="15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6"/>
    </row>
    <row r="973" spans="1:65">
      <c r="A973" s="30"/>
      <c r="B973" s="3" t="s">
        <v>283</v>
      </c>
      <c r="C973" s="29"/>
      <c r="D973" s="11">
        <v>0.496</v>
      </c>
      <c r="E973" s="11">
        <v>0.56459017194616745</v>
      </c>
      <c r="F973" s="11">
        <v>0.39</v>
      </c>
      <c r="G973" s="11">
        <v>0.51</v>
      </c>
      <c r="H973" s="11">
        <v>0.7</v>
      </c>
      <c r="I973" s="11">
        <v>0.52</v>
      </c>
      <c r="J973" s="11">
        <v>0.5</v>
      </c>
      <c r="K973" s="11">
        <v>0.43</v>
      </c>
      <c r="L973" s="11">
        <v>0.5</v>
      </c>
      <c r="M973" s="11">
        <v>0.53749999999999998</v>
      </c>
      <c r="N973" s="11">
        <v>0.52</v>
      </c>
      <c r="O973" s="15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6"/>
    </row>
    <row r="974" spans="1:65">
      <c r="A974" s="30"/>
      <c r="B974" s="3" t="s">
        <v>284</v>
      </c>
      <c r="C974" s="29"/>
      <c r="D974" s="23">
        <v>8.8694231304333945E-3</v>
      </c>
      <c r="E974" s="23">
        <v>1.2140776165194109E-2</v>
      </c>
      <c r="F974" s="23">
        <v>1.7511900715418277E-2</v>
      </c>
      <c r="G974" s="23">
        <v>1.5055453054181633E-2</v>
      </c>
      <c r="H974" s="23">
        <v>5.1639777949432218E-2</v>
      </c>
      <c r="I974" s="23">
        <v>5.4497706373754881E-2</v>
      </c>
      <c r="J974" s="23">
        <v>0</v>
      </c>
      <c r="K974" s="23">
        <v>1.1690451944500132E-2</v>
      </c>
      <c r="L974" s="23">
        <v>7.5277265270908165E-3</v>
      </c>
      <c r="M974" s="23">
        <v>1.3662601021279435E-2</v>
      </c>
      <c r="N974" s="23">
        <v>6.324555320336764E-3</v>
      </c>
      <c r="O974" s="212"/>
      <c r="P974" s="213"/>
      <c r="Q974" s="213"/>
      <c r="R974" s="213"/>
      <c r="S974" s="213"/>
      <c r="T974" s="213"/>
      <c r="U974" s="213"/>
      <c r="V974" s="213"/>
      <c r="W974" s="213"/>
      <c r="X974" s="213"/>
      <c r="Y974" s="213"/>
      <c r="Z974" s="213"/>
      <c r="AA974" s="213"/>
      <c r="AB974" s="213"/>
      <c r="AC974" s="213"/>
      <c r="AD974" s="213"/>
      <c r="AE974" s="213"/>
      <c r="AF974" s="213"/>
      <c r="AG974" s="213"/>
      <c r="AH974" s="213"/>
      <c r="AI974" s="213"/>
      <c r="AJ974" s="213"/>
      <c r="AK974" s="213"/>
      <c r="AL974" s="213"/>
      <c r="AM974" s="213"/>
      <c r="AN974" s="213"/>
      <c r="AO974" s="213"/>
      <c r="AP974" s="213"/>
      <c r="AQ974" s="213"/>
      <c r="AR974" s="213"/>
      <c r="AS974" s="213"/>
      <c r="AT974" s="213"/>
      <c r="AU974" s="213"/>
      <c r="AV974" s="213"/>
      <c r="AW974" s="213"/>
      <c r="AX974" s="213"/>
      <c r="AY974" s="213"/>
      <c r="AZ974" s="213"/>
      <c r="BA974" s="213"/>
      <c r="BB974" s="213"/>
      <c r="BC974" s="213"/>
      <c r="BD974" s="213"/>
      <c r="BE974" s="213"/>
      <c r="BF974" s="213"/>
      <c r="BG974" s="213"/>
      <c r="BH974" s="213"/>
      <c r="BI974" s="213"/>
      <c r="BJ974" s="213"/>
      <c r="BK974" s="213"/>
      <c r="BL974" s="213"/>
      <c r="BM974" s="57"/>
    </row>
    <row r="975" spans="1:65">
      <c r="A975" s="30"/>
      <c r="B975" s="3" t="s">
        <v>87</v>
      </c>
      <c r="C975" s="29"/>
      <c r="D975" s="13">
        <v>1.7798173505886413E-2</v>
      </c>
      <c r="E975" s="13">
        <v>2.1637694556596213E-2</v>
      </c>
      <c r="F975" s="13">
        <v>4.5683219257612893E-2</v>
      </c>
      <c r="G975" s="13">
        <v>2.9714709975358484E-2</v>
      </c>
      <c r="H975" s="13">
        <v>7.7459666924148338E-2</v>
      </c>
      <c r="I975" s="13">
        <v>0.10856116807520892</v>
      </c>
      <c r="J975" s="13">
        <v>0</v>
      </c>
      <c r="K975" s="13">
        <v>2.7292883917120925E-2</v>
      </c>
      <c r="L975" s="13">
        <v>1.5105805739981571E-2</v>
      </c>
      <c r="M975" s="13">
        <v>2.5458262772570378E-2</v>
      </c>
      <c r="N975" s="13">
        <v>1.2162606385263005E-2</v>
      </c>
      <c r="O975" s="15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6"/>
    </row>
    <row r="976" spans="1:65">
      <c r="A976" s="30"/>
      <c r="B976" s="3" t="s">
        <v>285</v>
      </c>
      <c r="C976" s="29"/>
      <c r="D976" s="13">
        <v>-4.326834992185502E-2</v>
      </c>
      <c r="E976" s="13">
        <v>7.7223129449342176E-2</v>
      </c>
      <c r="F976" s="13">
        <v>-0.26405257686296524</v>
      </c>
      <c r="G976" s="13">
        <v>-2.726949289713676E-2</v>
      </c>
      <c r="H976" s="13">
        <v>0.27990856197745151</v>
      </c>
      <c r="I976" s="13">
        <v>-3.6228852830978986E-2</v>
      </c>
      <c r="J976" s="13">
        <v>-4.0068578516911257E-2</v>
      </c>
      <c r="K976" s="13">
        <v>-0.17765874892948719</v>
      </c>
      <c r="L976" s="13">
        <v>-4.3268349921854909E-2</v>
      </c>
      <c r="M976" s="13">
        <v>3.0326392391848422E-2</v>
      </c>
      <c r="N976" s="13">
        <v>-1.6713216575875434E-3</v>
      </c>
      <c r="O976" s="15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6"/>
    </row>
    <row r="977" spans="1:65">
      <c r="A977" s="30"/>
      <c r="B977" s="46" t="s">
        <v>286</v>
      </c>
      <c r="C977" s="47"/>
      <c r="D977" s="45">
        <v>0.14000000000000001</v>
      </c>
      <c r="E977" s="45">
        <v>2.21</v>
      </c>
      <c r="F977" s="45">
        <v>4.45</v>
      </c>
      <c r="G977" s="45">
        <v>0.17</v>
      </c>
      <c r="H977" s="45" t="s">
        <v>287</v>
      </c>
      <c r="I977" s="45">
        <v>0</v>
      </c>
      <c r="J977" s="45" t="s">
        <v>287</v>
      </c>
      <c r="K977" s="45">
        <v>2.76</v>
      </c>
      <c r="L977" s="45">
        <v>0.14000000000000001</v>
      </c>
      <c r="M977" s="45">
        <v>1.3</v>
      </c>
      <c r="N977" s="45">
        <v>0.67</v>
      </c>
      <c r="O977" s="15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6"/>
    </row>
    <row r="978" spans="1:65">
      <c r="B978" s="158" t="s">
        <v>334</v>
      </c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BM978" s="56"/>
    </row>
    <row r="979" spans="1:65">
      <c r="BM979" s="56"/>
    </row>
    <row r="980" spans="1:65" ht="15">
      <c r="B980" s="8" t="s">
        <v>623</v>
      </c>
      <c r="BM980" s="28" t="s">
        <v>67</v>
      </c>
    </row>
    <row r="981" spans="1:65" ht="15">
      <c r="A981" s="25" t="s">
        <v>27</v>
      </c>
      <c r="B981" s="18" t="s">
        <v>119</v>
      </c>
      <c r="C981" s="15" t="s">
        <v>120</v>
      </c>
      <c r="D981" s="16" t="s">
        <v>243</v>
      </c>
      <c r="E981" s="17" t="s">
        <v>243</v>
      </c>
      <c r="F981" s="17" t="s">
        <v>243</v>
      </c>
      <c r="G981" s="17" t="s">
        <v>243</v>
      </c>
      <c r="H981" s="17" t="s">
        <v>243</v>
      </c>
      <c r="I981" s="17" t="s">
        <v>243</v>
      </c>
      <c r="J981" s="17" t="s">
        <v>243</v>
      </c>
      <c r="K981" s="17" t="s">
        <v>243</v>
      </c>
      <c r="L981" s="17" t="s">
        <v>243</v>
      </c>
      <c r="M981" s="17" t="s">
        <v>243</v>
      </c>
      <c r="N981" s="17" t="s">
        <v>243</v>
      </c>
      <c r="O981" s="17" t="s">
        <v>243</v>
      </c>
      <c r="P981" s="17" t="s">
        <v>243</v>
      </c>
      <c r="Q981" s="17" t="s">
        <v>243</v>
      </c>
      <c r="R981" s="17" t="s">
        <v>243</v>
      </c>
      <c r="S981" s="17" t="s">
        <v>243</v>
      </c>
      <c r="T981" s="17" t="s">
        <v>243</v>
      </c>
      <c r="U981" s="17" t="s">
        <v>243</v>
      </c>
      <c r="V981" s="17" t="s">
        <v>243</v>
      </c>
      <c r="W981" s="17" t="s">
        <v>243</v>
      </c>
      <c r="X981" s="17" t="s">
        <v>243</v>
      </c>
      <c r="Y981" s="17" t="s">
        <v>243</v>
      </c>
      <c r="Z981" s="17" t="s">
        <v>243</v>
      </c>
      <c r="AA981" s="17" t="s">
        <v>243</v>
      </c>
      <c r="AB981" s="17" t="s">
        <v>243</v>
      </c>
      <c r="AC981" s="17" t="s">
        <v>243</v>
      </c>
      <c r="AD981" s="17" t="s">
        <v>243</v>
      </c>
      <c r="AE981" s="15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8">
        <v>1</v>
      </c>
    </row>
    <row r="982" spans="1:65">
      <c r="A982" s="30"/>
      <c r="B982" s="19" t="s">
        <v>244</v>
      </c>
      <c r="C982" s="9" t="s">
        <v>244</v>
      </c>
      <c r="D982" s="151" t="s">
        <v>246</v>
      </c>
      <c r="E982" s="152" t="s">
        <v>247</v>
      </c>
      <c r="F982" s="152" t="s">
        <v>248</v>
      </c>
      <c r="G982" s="152" t="s">
        <v>249</v>
      </c>
      <c r="H982" s="152" t="s">
        <v>250</v>
      </c>
      <c r="I982" s="152" t="s">
        <v>251</v>
      </c>
      <c r="J982" s="152" t="s">
        <v>252</v>
      </c>
      <c r="K982" s="152" t="s">
        <v>253</v>
      </c>
      <c r="L982" s="152" t="s">
        <v>254</v>
      </c>
      <c r="M982" s="152" t="s">
        <v>255</v>
      </c>
      <c r="N982" s="152" t="s">
        <v>256</v>
      </c>
      <c r="O982" s="152" t="s">
        <v>257</v>
      </c>
      <c r="P982" s="152" t="s">
        <v>258</v>
      </c>
      <c r="Q982" s="152" t="s">
        <v>259</v>
      </c>
      <c r="R982" s="152" t="s">
        <v>262</v>
      </c>
      <c r="S982" s="152" t="s">
        <v>263</v>
      </c>
      <c r="T982" s="152" t="s">
        <v>264</v>
      </c>
      <c r="U982" s="152" t="s">
        <v>265</v>
      </c>
      <c r="V982" s="152" t="s">
        <v>288</v>
      </c>
      <c r="W982" s="152" t="s">
        <v>266</v>
      </c>
      <c r="X982" s="152" t="s">
        <v>267</v>
      </c>
      <c r="Y982" s="152" t="s">
        <v>268</v>
      </c>
      <c r="Z982" s="152" t="s">
        <v>269</v>
      </c>
      <c r="AA982" s="152" t="s">
        <v>271</v>
      </c>
      <c r="AB982" s="152" t="s">
        <v>272</v>
      </c>
      <c r="AC982" s="152" t="s">
        <v>273</v>
      </c>
      <c r="AD982" s="152" t="s">
        <v>274</v>
      </c>
      <c r="AE982" s="15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8" t="s">
        <v>3</v>
      </c>
    </row>
    <row r="983" spans="1:65">
      <c r="A983" s="30"/>
      <c r="B983" s="19"/>
      <c r="C983" s="9"/>
      <c r="D983" s="10" t="s">
        <v>290</v>
      </c>
      <c r="E983" s="11" t="s">
        <v>290</v>
      </c>
      <c r="F983" s="11" t="s">
        <v>290</v>
      </c>
      <c r="G983" s="11" t="s">
        <v>290</v>
      </c>
      <c r="H983" s="11" t="s">
        <v>290</v>
      </c>
      <c r="I983" s="11" t="s">
        <v>290</v>
      </c>
      <c r="J983" s="11" t="s">
        <v>290</v>
      </c>
      <c r="K983" s="11" t="s">
        <v>312</v>
      </c>
      <c r="L983" s="11" t="s">
        <v>290</v>
      </c>
      <c r="M983" s="11" t="s">
        <v>290</v>
      </c>
      <c r="N983" s="11" t="s">
        <v>312</v>
      </c>
      <c r="O983" s="11" t="s">
        <v>313</v>
      </c>
      <c r="P983" s="11" t="s">
        <v>290</v>
      </c>
      <c r="Q983" s="11" t="s">
        <v>312</v>
      </c>
      <c r="R983" s="11" t="s">
        <v>290</v>
      </c>
      <c r="S983" s="11" t="s">
        <v>290</v>
      </c>
      <c r="T983" s="11" t="s">
        <v>290</v>
      </c>
      <c r="U983" s="11" t="s">
        <v>290</v>
      </c>
      <c r="V983" s="11" t="s">
        <v>290</v>
      </c>
      <c r="W983" s="11" t="s">
        <v>290</v>
      </c>
      <c r="X983" s="11" t="s">
        <v>312</v>
      </c>
      <c r="Y983" s="11" t="s">
        <v>312</v>
      </c>
      <c r="Z983" s="11" t="s">
        <v>290</v>
      </c>
      <c r="AA983" s="11" t="s">
        <v>312</v>
      </c>
      <c r="AB983" s="11" t="s">
        <v>290</v>
      </c>
      <c r="AC983" s="11" t="s">
        <v>290</v>
      </c>
      <c r="AD983" s="11" t="s">
        <v>312</v>
      </c>
      <c r="AE983" s="15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>
        <v>2</v>
      </c>
    </row>
    <row r="984" spans="1:65">
      <c r="A984" s="30"/>
      <c r="B984" s="19"/>
      <c r="C984" s="9"/>
      <c r="D984" s="26" t="s">
        <v>314</v>
      </c>
      <c r="E984" s="26" t="s">
        <v>125</v>
      </c>
      <c r="F984" s="26" t="s">
        <v>315</v>
      </c>
      <c r="G984" s="26" t="s">
        <v>315</v>
      </c>
      <c r="H984" s="26" t="s">
        <v>314</v>
      </c>
      <c r="I984" s="26" t="s">
        <v>314</v>
      </c>
      <c r="J984" s="26" t="s">
        <v>316</v>
      </c>
      <c r="K984" s="26" t="s">
        <v>317</v>
      </c>
      <c r="L984" s="26" t="s">
        <v>317</v>
      </c>
      <c r="M984" s="26" t="s">
        <v>318</v>
      </c>
      <c r="N984" s="26" t="s">
        <v>317</v>
      </c>
      <c r="O984" s="26" t="s">
        <v>316</v>
      </c>
      <c r="P984" s="26" t="s">
        <v>314</v>
      </c>
      <c r="Q984" s="26" t="s">
        <v>314</v>
      </c>
      <c r="R984" s="26" t="s">
        <v>314</v>
      </c>
      <c r="S984" s="26" t="s">
        <v>314</v>
      </c>
      <c r="T984" s="26" t="s">
        <v>314</v>
      </c>
      <c r="U984" s="26" t="s">
        <v>314</v>
      </c>
      <c r="V984" s="26" t="s">
        <v>314</v>
      </c>
      <c r="W984" s="26" t="s">
        <v>318</v>
      </c>
      <c r="X984" s="26" t="s">
        <v>316</v>
      </c>
      <c r="Y984" s="26" t="s">
        <v>316</v>
      </c>
      <c r="Z984" s="26" t="s">
        <v>280</v>
      </c>
      <c r="AA984" s="26" t="s">
        <v>314</v>
      </c>
      <c r="AB984" s="26" t="s">
        <v>314</v>
      </c>
      <c r="AC984" s="26" t="s">
        <v>279</v>
      </c>
      <c r="AD984" s="26" t="s">
        <v>316</v>
      </c>
      <c r="AE984" s="15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8">
        <v>2</v>
      </c>
    </row>
    <row r="985" spans="1:65">
      <c r="A985" s="30"/>
      <c r="B985" s="18">
        <v>1</v>
      </c>
      <c r="C985" s="14">
        <v>1</v>
      </c>
      <c r="D985" s="154">
        <v>0.38</v>
      </c>
      <c r="E985" s="154">
        <v>0.3</v>
      </c>
      <c r="F985" s="21">
        <v>0.24744058335460917</v>
      </c>
      <c r="G985" s="21">
        <v>0.15</v>
      </c>
      <c r="H985" s="154">
        <v>0.48</v>
      </c>
      <c r="I985" s="21">
        <v>0.14000000000000001</v>
      </c>
      <c r="J985" s="21">
        <v>0.2</v>
      </c>
      <c r="K985" s="21">
        <v>0.21</v>
      </c>
      <c r="L985" s="154" t="s">
        <v>295</v>
      </c>
      <c r="M985" s="21">
        <v>0.17</v>
      </c>
      <c r="N985" s="21">
        <v>0.21261500860606597</v>
      </c>
      <c r="O985" s="154">
        <v>11.88</v>
      </c>
      <c r="P985" s="21">
        <v>0.27</v>
      </c>
      <c r="Q985" s="21">
        <v>0.22</v>
      </c>
      <c r="R985" s="21">
        <v>0.16</v>
      </c>
      <c r="S985" s="21">
        <v>0.19</v>
      </c>
      <c r="T985" s="21">
        <v>0.15</v>
      </c>
      <c r="U985" s="21">
        <v>0.16</v>
      </c>
      <c r="V985" s="21">
        <v>0.18</v>
      </c>
      <c r="W985" s="21">
        <v>0.3</v>
      </c>
      <c r="X985" s="154">
        <v>0.2</v>
      </c>
      <c r="Y985" s="21">
        <v>0.21</v>
      </c>
      <c r="Z985" s="21">
        <v>0.2</v>
      </c>
      <c r="AA985" s="21">
        <v>0.14000000000000001</v>
      </c>
      <c r="AB985" s="21">
        <v>0.17</v>
      </c>
      <c r="AC985" s="154">
        <v>0.2</v>
      </c>
      <c r="AD985" s="21">
        <v>0.18</v>
      </c>
      <c r="AE985" s="15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>
        <v>1</v>
      </c>
    </row>
    <row r="986" spans="1:65">
      <c r="A986" s="30"/>
      <c r="B986" s="19">
        <v>1</v>
      </c>
      <c r="C986" s="9">
        <v>2</v>
      </c>
      <c r="D986" s="155">
        <v>0.37</v>
      </c>
      <c r="E986" s="155">
        <v>0.3</v>
      </c>
      <c r="F986" s="11">
        <v>0.25255878772779761</v>
      </c>
      <c r="G986" s="11">
        <v>0.16</v>
      </c>
      <c r="H986" s="155">
        <v>0.19</v>
      </c>
      <c r="I986" s="11">
        <v>0.11</v>
      </c>
      <c r="J986" s="11">
        <v>0.21</v>
      </c>
      <c r="K986" s="11">
        <v>0.23</v>
      </c>
      <c r="L986" s="155" t="s">
        <v>295</v>
      </c>
      <c r="M986" s="11">
        <v>0.22</v>
      </c>
      <c r="N986" s="11">
        <v>0.21938030247035664</v>
      </c>
      <c r="O986" s="155">
        <v>12.08</v>
      </c>
      <c r="P986" s="11">
        <v>0.3</v>
      </c>
      <c r="Q986" s="11">
        <v>0.26</v>
      </c>
      <c r="R986" s="11">
        <v>0.18</v>
      </c>
      <c r="S986" s="11">
        <v>0.17</v>
      </c>
      <c r="T986" s="11">
        <v>0.17</v>
      </c>
      <c r="U986" s="11">
        <v>0.16</v>
      </c>
      <c r="V986" s="11">
        <v>0.19</v>
      </c>
      <c r="W986" s="156">
        <v>0.39</v>
      </c>
      <c r="X986" s="155">
        <v>0.2</v>
      </c>
      <c r="Y986" s="11">
        <v>0.19</v>
      </c>
      <c r="Z986" s="11">
        <v>0.22</v>
      </c>
      <c r="AA986" s="11">
        <v>0.17</v>
      </c>
      <c r="AB986" s="11">
        <v>0.15</v>
      </c>
      <c r="AC986" s="155">
        <v>0.4</v>
      </c>
      <c r="AD986" s="11">
        <v>0.22</v>
      </c>
      <c r="AE986" s="15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>
        <v>16</v>
      </c>
    </row>
    <row r="987" spans="1:65">
      <c r="A987" s="30"/>
      <c r="B987" s="19">
        <v>1</v>
      </c>
      <c r="C987" s="9">
        <v>3</v>
      </c>
      <c r="D987" s="155">
        <v>0.42</v>
      </c>
      <c r="E987" s="155">
        <v>0.3</v>
      </c>
      <c r="F987" s="11">
        <v>0.25822209699403653</v>
      </c>
      <c r="G987" s="11">
        <v>0.14000000000000001</v>
      </c>
      <c r="H987" s="155">
        <v>0.75</v>
      </c>
      <c r="I987" s="156">
        <v>0.24</v>
      </c>
      <c r="J987" s="11">
        <v>0.2</v>
      </c>
      <c r="K987" s="11">
        <v>0.21</v>
      </c>
      <c r="L987" s="155" t="s">
        <v>295</v>
      </c>
      <c r="M987" s="11">
        <v>0.21</v>
      </c>
      <c r="N987" s="11">
        <v>0.19973414725208</v>
      </c>
      <c r="O987" s="155">
        <v>12.16</v>
      </c>
      <c r="P987" s="11">
        <v>0.26</v>
      </c>
      <c r="Q987" s="11">
        <v>0.26</v>
      </c>
      <c r="R987" s="11">
        <v>0.17</v>
      </c>
      <c r="S987" s="11">
        <v>0.17</v>
      </c>
      <c r="T987" s="11">
        <v>0.15</v>
      </c>
      <c r="U987" s="11">
        <v>0.2</v>
      </c>
      <c r="V987" s="11">
        <v>0.18</v>
      </c>
      <c r="W987" s="11">
        <v>0.24</v>
      </c>
      <c r="X987" s="155">
        <v>0.1</v>
      </c>
      <c r="Y987" s="11">
        <v>0.2</v>
      </c>
      <c r="Z987" s="11">
        <v>0.25</v>
      </c>
      <c r="AA987" s="11">
        <v>0.2</v>
      </c>
      <c r="AB987" s="11">
        <v>0.15</v>
      </c>
      <c r="AC987" s="155">
        <v>0.2</v>
      </c>
      <c r="AD987" s="11">
        <v>0.25</v>
      </c>
      <c r="AE987" s="15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16</v>
      </c>
    </row>
    <row r="988" spans="1:65">
      <c r="A988" s="30"/>
      <c r="B988" s="19">
        <v>1</v>
      </c>
      <c r="C988" s="9">
        <v>4</v>
      </c>
      <c r="D988" s="155">
        <v>0.37</v>
      </c>
      <c r="E988" s="155">
        <v>0.3</v>
      </c>
      <c r="F988" s="11">
        <v>0.26400259345991361</v>
      </c>
      <c r="G988" s="11">
        <v>0.17</v>
      </c>
      <c r="H988" s="155">
        <v>0.48</v>
      </c>
      <c r="I988" s="11">
        <v>0.12</v>
      </c>
      <c r="J988" s="11">
        <v>0.19</v>
      </c>
      <c r="K988" s="11">
        <v>0.2</v>
      </c>
      <c r="L988" s="155" t="s">
        <v>295</v>
      </c>
      <c r="M988" s="11">
        <v>0.24</v>
      </c>
      <c r="N988" s="11">
        <v>0.20875075604349111</v>
      </c>
      <c r="O988" s="155">
        <v>12.15</v>
      </c>
      <c r="P988" s="11">
        <v>0.23</v>
      </c>
      <c r="Q988" s="11">
        <v>0.26</v>
      </c>
      <c r="R988" s="11">
        <v>0.16</v>
      </c>
      <c r="S988" s="11">
        <v>0.15</v>
      </c>
      <c r="T988" s="11">
        <v>0.17</v>
      </c>
      <c r="U988" s="11">
        <v>0.15</v>
      </c>
      <c r="V988" s="11">
        <v>0.18</v>
      </c>
      <c r="W988" s="11">
        <v>0.32</v>
      </c>
      <c r="X988" s="155">
        <v>0.2</v>
      </c>
      <c r="Y988" s="11">
        <v>0.2</v>
      </c>
      <c r="Z988" s="11">
        <v>0.23</v>
      </c>
      <c r="AA988" s="11">
        <v>0.15</v>
      </c>
      <c r="AB988" s="11">
        <v>0.19</v>
      </c>
      <c r="AC988" s="155">
        <v>0.2</v>
      </c>
      <c r="AD988" s="11">
        <v>0.28000000000000003</v>
      </c>
      <c r="AE988" s="15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0.20017320278547429</v>
      </c>
    </row>
    <row r="989" spans="1:65">
      <c r="A989" s="30"/>
      <c r="B989" s="19">
        <v>1</v>
      </c>
      <c r="C989" s="9">
        <v>5</v>
      </c>
      <c r="D989" s="155">
        <v>0.42</v>
      </c>
      <c r="E989" s="155">
        <v>0.2</v>
      </c>
      <c r="F989" s="11">
        <v>0.24106292488637951</v>
      </c>
      <c r="G989" s="11">
        <v>0.16</v>
      </c>
      <c r="H989" s="155">
        <v>0.05</v>
      </c>
      <c r="I989" s="11">
        <v>0.13</v>
      </c>
      <c r="J989" s="11">
        <v>0.22</v>
      </c>
      <c r="K989" s="156">
        <v>0.27</v>
      </c>
      <c r="L989" s="155" t="s">
        <v>295</v>
      </c>
      <c r="M989" s="11">
        <v>0.25</v>
      </c>
      <c r="N989" s="11">
        <v>0.22571706910198999</v>
      </c>
      <c r="O989" s="155">
        <v>12.11</v>
      </c>
      <c r="P989" s="11">
        <v>0.26</v>
      </c>
      <c r="Q989" s="11">
        <v>0.23</v>
      </c>
      <c r="R989" s="11">
        <v>0.17</v>
      </c>
      <c r="S989" s="11">
        <v>0.2</v>
      </c>
      <c r="T989" s="11">
        <v>0.15</v>
      </c>
      <c r="U989" s="11">
        <v>0.14000000000000001</v>
      </c>
      <c r="V989" s="11">
        <v>0.18</v>
      </c>
      <c r="W989" s="11">
        <v>0.24</v>
      </c>
      <c r="X989" s="155">
        <v>0.2</v>
      </c>
      <c r="Y989" s="11">
        <v>0.22</v>
      </c>
      <c r="Z989" s="11">
        <v>0.22</v>
      </c>
      <c r="AA989" s="11">
        <v>0.12</v>
      </c>
      <c r="AB989" s="11">
        <v>0.17</v>
      </c>
      <c r="AC989" s="155">
        <v>0.6</v>
      </c>
      <c r="AD989" s="11">
        <v>0.32</v>
      </c>
      <c r="AE989" s="15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113</v>
      </c>
    </row>
    <row r="990" spans="1:65">
      <c r="A990" s="30"/>
      <c r="B990" s="19">
        <v>1</v>
      </c>
      <c r="C990" s="9">
        <v>6</v>
      </c>
      <c r="D990" s="155">
        <v>0.37</v>
      </c>
      <c r="E990" s="155">
        <v>0.3</v>
      </c>
      <c r="F990" s="11">
        <v>0.2440915708302473</v>
      </c>
      <c r="G990" s="11">
        <v>0.17</v>
      </c>
      <c r="H990" s="155">
        <v>0.65</v>
      </c>
      <c r="I990" s="11">
        <v>0.13</v>
      </c>
      <c r="J990" s="11">
        <v>0.2</v>
      </c>
      <c r="K990" s="11">
        <v>0.2</v>
      </c>
      <c r="L990" s="155" t="s">
        <v>295</v>
      </c>
      <c r="M990" s="11"/>
      <c r="N990" s="11">
        <v>0.20120849352995099</v>
      </c>
      <c r="O990" s="156">
        <v>11.63</v>
      </c>
      <c r="P990" s="11">
        <v>0.26</v>
      </c>
      <c r="Q990" s="11">
        <v>0.24</v>
      </c>
      <c r="R990" s="11">
        <v>0.15</v>
      </c>
      <c r="S990" s="11">
        <v>0.17</v>
      </c>
      <c r="T990" s="11">
        <v>0.14000000000000001</v>
      </c>
      <c r="U990" s="11">
        <v>0.17</v>
      </c>
      <c r="V990" s="11">
        <v>0.17</v>
      </c>
      <c r="W990" s="11">
        <v>0.31</v>
      </c>
      <c r="X990" s="155">
        <v>0.2</v>
      </c>
      <c r="Y990" s="11">
        <v>0.21</v>
      </c>
      <c r="Z990" s="11">
        <v>0.24</v>
      </c>
      <c r="AA990" s="11">
        <v>0.17</v>
      </c>
      <c r="AB990" s="11">
        <v>0.15</v>
      </c>
      <c r="AC990" s="155">
        <v>0.2</v>
      </c>
      <c r="AD990" s="11">
        <v>0.21</v>
      </c>
      <c r="AE990" s="15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6"/>
    </row>
    <row r="991" spans="1:65">
      <c r="A991" s="30"/>
      <c r="B991" s="20" t="s">
        <v>282</v>
      </c>
      <c r="C991" s="12"/>
      <c r="D991" s="22">
        <v>0.38833333333333336</v>
      </c>
      <c r="E991" s="22">
        <v>0.28333333333333333</v>
      </c>
      <c r="F991" s="22">
        <v>0.25122975954216398</v>
      </c>
      <c r="G991" s="22">
        <v>0.15833333333333335</v>
      </c>
      <c r="H991" s="22">
        <v>0.43333333333333335</v>
      </c>
      <c r="I991" s="22">
        <v>0.14499999999999999</v>
      </c>
      <c r="J991" s="22">
        <v>0.20333333333333334</v>
      </c>
      <c r="K991" s="22">
        <v>0.22</v>
      </c>
      <c r="L991" s="22" t="s">
        <v>825</v>
      </c>
      <c r="M991" s="22">
        <v>0.21799999999999997</v>
      </c>
      <c r="N991" s="22">
        <v>0.21123429616732248</v>
      </c>
      <c r="O991" s="22">
        <v>12.001666666666667</v>
      </c>
      <c r="P991" s="22">
        <v>0.26333333333333336</v>
      </c>
      <c r="Q991" s="22">
        <v>0.245</v>
      </c>
      <c r="R991" s="22">
        <v>0.16500000000000001</v>
      </c>
      <c r="S991" s="22">
        <v>0.17500000000000002</v>
      </c>
      <c r="T991" s="22">
        <v>0.155</v>
      </c>
      <c r="U991" s="22">
        <v>0.16333333333333336</v>
      </c>
      <c r="V991" s="22">
        <v>0.17999999999999997</v>
      </c>
      <c r="W991" s="22">
        <v>0.3</v>
      </c>
      <c r="X991" s="22">
        <v>0.18333333333333332</v>
      </c>
      <c r="Y991" s="22">
        <v>0.20499999999999999</v>
      </c>
      <c r="Z991" s="22">
        <v>0.22666666666666668</v>
      </c>
      <c r="AA991" s="22">
        <v>0.15833333333333335</v>
      </c>
      <c r="AB991" s="22">
        <v>0.16333333333333333</v>
      </c>
      <c r="AC991" s="22">
        <v>0.3</v>
      </c>
      <c r="AD991" s="22">
        <v>0.24333333333333332</v>
      </c>
      <c r="AE991" s="15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6"/>
    </row>
    <row r="992" spans="1:65">
      <c r="A992" s="30"/>
      <c r="B992" s="3" t="s">
        <v>283</v>
      </c>
      <c r="C992" s="29"/>
      <c r="D992" s="11">
        <v>0.375</v>
      </c>
      <c r="E992" s="11">
        <v>0.3</v>
      </c>
      <c r="F992" s="11">
        <v>0.24999968554120339</v>
      </c>
      <c r="G992" s="11">
        <v>0.16</v>
      </c>
      <c r="H992" s="11">
        <v>0.48</v>
      </c>
      <c r="I992" s="11">
        <v>0.13</v>
      </c>
      <c r="J992" s="11">
        <v>0.2</v>
      </c>
      <c r="K992" s="11">
        <v>0.21</v>
      </c>
      <c r="L992" s="11" t="s">
        <v>825</v>
      </c>
      <c r="M992" s="11">
        <v>0.22</v>
      </c>
      <c r="N992" s="11">
        <v>0.21068288232477855</v>
      </c>
      <c r="O992" s="11">
        <v>12.094999999999999</v>
      </c>
      <c r="P992" s="11">
        <v>0.26</v>
      </c>
      <c r="Q992" s="11">
        <v>0.25</v>
      </c>
      <c r="R992" s="11">
        <v>0.16500000000000001</v>
      </c>
      <c r="S992" s="11">
        <v>0.17</v>
      </c>
      <c r="T992" s="11">
        <v>0.15</v>
      </c>
      <c r="U992" s="11">
        <v>0.16</v>
      </c>
      <c r="V992" s="11">
        <v>0.18</v>
      </c>
      <c r="W992" s="11">
        <v>0.30499999999999999</v>
      </c>
      <c r="X992" s="11">
        <v>0.2</v>
      </c>
      <c r="Y992" s="11">
        <v>0.20500000000000002</v>
      </c>
      <c r="Z992" s="11">
        <v>0.22500000000000001</v>
      </c>
      <c r="AA992" s="11">
        <v>0.16</v>
      </c>
      <c r="AB992" s="11">
        <v>0.16</v>
      </c>
      <c r="AC992" s="11">
        <v>0.2</v>
      </c>
      <c r="AD992" s="11">
        <v>0.23499999999999999</v>
      </c>
      <c r="AE992" s="15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6"/>
    </row>
    <row r="993" spans="1:65">
      <c r="A993" s="30"/>
      <c r="B993" s="3" t="s">
        <v>284</v>
      </c>
      <c r="C993" s="29"/>
      <c r="D993" s="23">
        <v>2.4832774042918893E-2</v>
      </c>
      <c r="E993" s="23">
        <v>4.0824829046386367E-2</v>
      </c>
      <c r="F993" s="23">
        <v>8.7462049648383035E-3</v>
      </c>
      <c r="G993" s="23">
        <v>1.1690451944500123E-2</v>
      </c>
      <c r="H993" s="23">
        <v>0.26748208662762196</v>
      </c>
      <c r="I993" s="23">
        <v>4.7644516998286382E-2</v>
      </c>
      <c r="J993" s="23">
        <v>1.0327955589886442E-2</v>
      </c>
      <c r="K993" s="23">
        <v>2.6832815729997447E-2</v>
      </c>
      <c r="L993" s="23" t="s">
        <v>825</v>
      </c>
      <c r="M993" s="23">
        <v>3.1144823004795076E-2</v>
      </c>
      <c r="N993" s="23">
        <v>1.0168113026001133E-2</v>
      </c>
      <c r="O993" s="23">
        <v>0.20875024950084856</v>
      </c>
      <c r="P993" s="23">
        <v>2.2509257354845501E-2</v>
      </c>
      <c r="Q993" s="23">
        <v>1.7606816861659012E-2</v>
      </c>
      <c r="R993" s="23">
        <v>1.0488088481701517E-2</v>
      </c>
      <c r="S993" s="23">
        <v>1.7606816861659012E-2</v>
      </c>
      <c r="T993" s="23">
        <v>1.2247448713915894E-2</v>
      </c>
      <c r="U993" s="23">
        <v>2.0655911179772828E-2</v>
      </c>
      <c r="V993" s="23">
        <v>6.3245553203367553E-3</v>
      </c>
      <c r="W993" s="23">
        <v>5.6213877290220648E-2</v>
      </c>
      <c r="X993" s="23">
        <v>4.0824829046386499E-2</v>
      </c>
      <c r="Y993" s="23">
        <v>1.0488088481701512E-2</v>
      </c>
      <c r="Z993" s="23">
        <v>1.7511900715418256E-2</v>
      </c>
      <c r="AA993" s="23">
        <v>2.7868739954771366E-2</v>
      </c>
      <c r="AB993" s="23">
        <v>1.6329931618554526E-2</v>
      </c>
      <c r="AC993" s="23">
        <v>0.16733200530681513</v>
      </c>
      <c r="AD993" s="23">
        <v>5.0859282994028435E-2</v>
      </c>
      <c r="AE993" s="15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6"/>
    </row>
    <row r="994" spans="1:65">
      <c r="A994" s="30"/>
      <c r="B994" s="3" t="s">
        <v>87</v>
      </c>
      <c r="C994" s="29"/>
      <c r="D994" s="13">
        <v>6.3947057621250358E-2</v>
      </c>
      <c r="E994" s="13">
        <v>0.14408763192842247</v>
      </c>
      <c r="F994" s="13">
        <v>3.4813570576898253E-2</v>
      </c>
      <c r="G994" s="13">
        <v>7.3834433333684973E-2</v>
      </c>
      <c r="H994" s="13">
        <v>0.61726635375605066</v>
      </c>
      <c r="I994" s="13">
        <v>0.32858287585025092</v>
      </c>
      <c r="J994" s="13">
        <v>5.0793224212556269E-2</v>
      </c>
      <c r="K994" s="13">
        <v>0.12196734422726112</v>
      </c>
      <c r="L994" s="13" t="s">
        <v>825</v>
      </c>
      <c r="M994" s="13">
        <v>0.14286616057245449</v>
      </c>
      <c r="N994" s="13">
        <v>4.8136657779979004E-2</v>
      </c>
      <c r="O994" s="13">
        <v>1.7393438369741582E-2</v>
      </c>
      <c r="P994" s="13">
        <v>8.5478192486755061E-2</v>
      </c>
      <c r="Q994" s="13">
        <v>7.1864558619016375E-2</v>
      </c>
      <c r="R994" s="13">
        <v>6.356417261637283E-2</v>
      </c>
      <c r="S994" s="13">
        <v>0.10061038206662291</v>
      </c>
      <c r="T994" s="13">
        <v>7.9015798154296088E-2</v>
      </c>
      <c r="U994" s="13">
        <v>0.12646476232513973</v>
      </c>
      <c r="V994" s="13">
        <v>3.5136418446315314E-2</v>
      </c>
      <c r="W994" s="13">
        <v>0.18737959096740217</v>
      </c>
      <c r="X994" s="13">
        <v>0.22268088570756273</v>
      </c>
      <c r="Y994" s="13">
        <v>5.1161407227812254E-2</v>
      </c>
      <c r="Z994" s="13">
        <v>7.7258385509198182E-2</v>
      </c>
      <c r="AA994" s="13">
        <v>0.17601309445118754</v>
      </c>
      <c r="AB994" s="13">
        <v>9.9979173174823632E-2</v>
      </c>
      <c r="AC994" s="13">
        <v>0.55777335102271719</v>
      </c>
      <c r="AD994" s="13">
        <v>0.20901075203025385</v>
      </c>
      <c r="AE994" s="15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6"/>
    </row>
    <row r="995" spans="1:65">
      <c r="A995" s="30"/>
      <c r="B995" s="3" t="s">
        <v>285</v>
      </c>
      <c r="C995" s="29"/>
      <c r="D995" s="13">
        <v>0.93998661124241667</v>
      </c>
      <c r="E995" s="13">
        <v>0.41544087515541128</v>
      </c>
      <c r="F995" s="13">
        <v>0.25506189662862622</v>
      </c>
      <c r="G995" s="13">
        <v>-0.20901833447197593</v>
      </c>
      <c r="H995" s="13">
        <v>1.164791926708276</v>
      </c>
      <c r="I995" s="13">
        <v>-0.27562731683223074</v>
      </c>
      <c r="J995" s="13">
        <v>1.5786980993883315E-2</v>
      </c>
      <c r="K995" s="13">
        <v>9.9048208944201743E-2</v>
      </c>
      <c r="L995" s="13" t="s">
        <v>825</v>
      </c>
      <c r="M995" s="13">
        <v>8.9056861590163239E-2</v>
      </c>
      <c r="N995" s="13">
        <v>5.5257613046749032E-2</v>
      </c>
      <c r="O995" s="13">
        <v>58.956410247024216</v>
      </c>
      <c r="P995" s="13">
        <v>0.31552740161502935</v>
      </c>
      <c r="Q995" s="13">
        <v>0.22394005086967916</v>
      </c>
      <c r="R995" s="13">
        <v>-0.17571384329184869</v>
      </c>
      <c r="S995" s="13">
        <v>-0.12575710652165772</v>
      </c>
      <c r="T995" s="13">
        <v>-0.22567058006203977</v>
      </c>
      <c r="U995" s="13">
        <v>-0.18403996608688045</v>
      </c>
      <c r="V995" s="13">
        <v>-0.10077873813656246</v>
      </c>
      <c r="W995" s="13">
        <v>0.49870210310572949</v>
      </c>
      <c r="X995" s="13">
        <v>-8.4126492546498621E-2</v>
      </c>
      <c r="Y995" s="13">
        <v>2.4113103788915069E-2</v>
      </c>
      <c r="Z995" s="13">
        <v>0.13235270012432898</v>
      </c>
      <c r="AA995" s="13">
        <v>-0.20901833447197593</v>
      </c>
      <c r="AB995" s="13">
        <v>-0.18403996608688056</v>
      </c>
      <c r="AC995" s="13">
        <v>0.49870210310572949</v>
      </c>
      <c r="AD995" s="13">
        <v>0.21561392807464719</v>
      </c>
      <c r="AE995" s="15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6"/>
    </row>
    <row r="996" spans="1:65">
      <c r="A996" s="30"/>
      <c r="B996" s="46" t="s">
        <v>286</v>
      </c>
      <c r="C996" s="47"/>
      <c r="D996" s="45">
        <v>2.65</v>
      </c>
      <c r="E996" s="45" t="s">
        <v>287</v>
      </c>
      <c r="F996" s="45">
        <v>0.56000000000000005</v>
      </c>
      <c r="G996" s="45">
        <v>0.86</v>
      </c>
      <c r="H996" s="45">
        <v>3.34</v>
      </c>
      <c r="I996" s="45">
        <v>1.06</v>
      </c>
      <c r="J996" s="45">
        <v>0.17</v>
      </c>
      <c r="K996" s="45">
        <v>0.08</v>
      </c>
      <c r="L996" s="45">
        <v>0.54</v>
      </c>
      <c r="M996" s="45">
        <v>0.05</v>
      </c>
      <c r="N996" s="45">
        <v>0.05</v>
      </c>
      <c r="O996" s="45">
        <v>179.96</v>
      </c>
      <c r="P996" s="45">
        <v>0.74</v>
      </c>
      <c r="Q996" s="45">
        <v>0.46</v>
      </c>
      <c r="R996" s="45">
        <v>0.76</v>
      </c>
      <c r="S996" s="45">
        <v>0.6</v>
      </c>
      <c r="T996" s="45">
        <v>0.91</v>
      </c>
      <c r="U996" s="45">
        <v>0.78</v>
      </c>
      <c r="V996" s="45">
        <v>0.53</v>
      </c>
      <c r="W996" s="45">
        <v>1.3</v>
      </c>
      <c r="X996" s="45" t="s">
        <v>287</v>
      </c>
      <c r="Y996" s="45">
        <v>0.15</v>
      </c>
      <c r="Z996" s="45">
        <v>0.18</v>
      </c>
      <c r="AA996" s="45">
        <v>0.86</v>
      </c>
      <c r="AB996" s="45">
        <v>0.78</v>
      </c>
      <c r="AC996" s="45" t="s">
        <v>287</v>
      </c>
      <c r="AD996" s="45">
        <v>0.44</v>
      </c>
      <c r="AE996" s="15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6"/>
    </row>
    <row r="997" spans="1:65">
      <c r="B997" s="31" t="s">
        <v>335</v>
      </c>
      <c r="C997" s="20"/>
      <c r="D997" s="20"/>
      <c r="E997" s="20"/>
      <c r="F997" s="20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  <c r="AA997" s="20"/>
      <c r="AB997" s="20"/>
      <c r="AC997" s="20"/>
      <c r="AD997" s="20"/>
      <c r="BM997" s="56"/>
    </row>
    <row r="998" spans="1:65">
      <c r="BM998" s="56"/>
    </row>
    <row r="999" spans="1:65" ht="15">
      <c r="B999" s="8" t="s">
        <v>624</v>
      </c>
      <c r="BM999" s="28" t="s">
        <v>67</v>
      </c>
    </row>
    <row r="1000" spans="1:65" ht="15">
      <c r="A1000" s="25" t="s">
        <v>30</v>
      </c>
      <c r="B1000" s="18" t="s">
        <v>119</v>
      </c>
      <c r="C1000" s="15" t="s">
        <v>120</v>
      </c>
      <c r="D1000" s="16" t="s">
        <v>243</v>
      </c>
      <c r="E1000" s="17" t="s">
        <v>243</v>
      </c>
      <c r="F1000" s="17" t="s">
        <v>243</v>
      </c>
      <c r="G1000" s="17" t="s">
        <v>243</v>
      </c>
      <c r="H1000" s="17" t="s">
        <v>243</v>
      </c>
      <c r="I1000" s="17" t="s">
        <v>243</v>
      </c>
      <c r="J1000" s="17" t="s">
        <v>243</v>
      </c>
      <c r="K1000" s="17" t="s">
        <v>243</v>
      </c>
      <c r="L1000" s="17" t="s">
        <v>243</v>
      </c>
      <c r="M1000" s="17" t="s">
        <v>243</v>
      </c>
      <c r="N1000" s="17" t="s">
        <v>243</v>
      </c>
      <c r="O1000" s="17" t="s">
        <v>243</v>
      </c>
      <c r="P1000" s="17" t="s">
        <v>243</v>
      </c>
      <c r="Q1000" s="17" t="s">
        <v>243</v>
      </c>
      <c r="R1000" s="17" t="s">
        <v>243</v>
      </c>
      <c r="S1000" s="17" t="s">
        <v>243</v>
      </c>
      <c r="T1000" s="17" t="s">
        <v>243</v>
      </c>
      <c r="U1000" s="17" t="s">
        <v>243</v>
      </c>
      <c r="V1000" s="17" t="s">
        <v>243</v>
      </c>
      <c r="W1000" s="17" t="s">
        <v>243</v>
      </c>
      <c r="X1000" s="17" t="s">
        <v>243</v>
      </c>
      <c r="Y1000" s="17" t="s">
        <v>243</v>
      </c>
      <c r="Z1000" s="17" t="s">
        <v>243</v>
      </c>
      <c r="AA1000" s="17" t="s">
        <v>243</v>
      </c>
      <c r="AB1000" s="17" t="s">
        <v>243</v>
      </c>
      <c r="AC1000" s="17" t="s">
        <v>243</v>
      </c>
      <c r="AD1000" s="17" t="s">
        <v>243</v>
      </c>
      <c r="AE1000" s="15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1</v>
      </c>
    </row>
    <row r="1001" spans="1:65">
      <c r="A1001" s="30"/>
      <c r="B1001" s="19" t="s">
        <v>244</v>
      </c>
      <c r="C1001" s="9" t="s">
        <v>244</v>
      </c>
      <c r="D1001" s="151" t="s">
        <v>246</v>
      </c>
      <c r="E1001" s="152" t="s">
        <v>247</v>
      </c>
      <c r="F1001" s="152" t="s">
        <v>248</v>
      </c>
      <c r="G1001" s="152" t="s">
        <v>249</v>
      </c>
      <c r="H1001" s="152" t="s">
        <v>250</v>
      </c>
      <c r="I1001" s="152" t="s">
        <v>251</v>
      </c>
      <c r="J1001" s="152" t="s">
        <v>252</v>
      </c>
      <c r="K1001" s="152" t="s">
        <v>253</v>
      </c>
      <c r="L1001" s="152" t="s">
        <v>254</v>
      </c>
      <c r="M1001" s="152" t="s">
        <v>255</v>
      </c>
      <c r="N1001" s="152" t="s">
        <v>256</v>
      </c>
      <c r="O1001" s="152" t="s">
        <v>258</v>
      </c>
      <c r="P1001" s="152" t="s">
        <v>259</v>
      </c>
      <c r="Q1001" s="152" t="s">
        <v>260</v>
      </c>
      <c r="R1001" s="152" t="s">
        <v>262</v>
      </c>
      <c r="S1001" s="152" t="s">
        <v>263</v>
      </c>
      <c r="T1001" s="152" t="s">
        <v>264</v>
      </c>
      <c r="U1001" s="152" t="s">
        <v>265</v>
      </c>
      <c r="V1001" s="152" t="s">
        <v>288</v>
      </c>
      <c r="W1001" s="152" t="s">
        <v>266</v>
      </c>
      <c r="X1001" s="152" t="s">
        <v>267</v>
      </c>
      <c r="Y1001" s="152" t="s">
        <v>268</v>
      </c>
      <c r="Z1001" s="152" t="s">
        <v>269</v>
      </c>
      <c r="AA1001" s="152" t="s">
        <v>270</v>
      </c>
      <c r="AB1001" s="152" t="s">
        <v>272</v>
      </c>
      <c r="AC1001" s="152" t="s">
        <v>273</v>
      </c>
      <c r="AD1001" s="152" t="s">
        <v>274</v>
      </c>
      <c r="AE1001" s="15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 t="s">
        <v>3</v>
      </c>
    </row>
    <row r="1002" spans="1:65">
      <c r="A1002" s="30"/>
      <c r="B1002" s="19"/>
      <c r="C1002" s="9"/>
      <c r="D1002" s="10" t="s">
        <v>290</v>
      </c>
      <c r="E1002" s="11" t="s">
        <v>290</v>
      </c>
      <c r="F1002" s="11" t="s">
        <v>290</v>
      </c>
      <c r="G1002" s="11" t="s">
        <v>290</v>
      </c>
      <c r="H1002" s="11" t="s">
        <v>290</v>
      </c>
      <c r="I1002" s="11" t="s">
        <v>290</v>
      </c>
      <c r="J1002" s="11" t="s">
        <v>290</v>
      </c>
      <c r="K1002" s="11" t="s">
        <v>312</v>
      </c>
      <c r="L1002" s="11" t="s">
        <v>290</v>
      </c>
      <c r="M1002" s="11" t="s">
        <v>290</v>
      </c>
      <c r="N1002" s="11" t="s">
        <v>312</v>
      </c>
      <c r="O1002" s="11" t="s">
        <v>290</v>
      </c>
      <c r="P1002" s="11" t="s">
        <v>312</v>
      </c>
      <c r="Q1002" s="11" t="s">
        <v>290</v>
      </c>
      <c r="R1002" s="11" t="s">
        <v>290</v>
      </c>
      <c r="S1002" s="11" t="s">
        <v>290</v>
      </c>
      <c r="T1002" s="11" t="s">
        <v>290</v>
      </c>
      <c r="U1002" s="11" t="s">
        <v>290</v>
      </c>
      <c r="V1002" s="11" t="s">
        <v>290</v>
      </c>
      <c r="W1002" s="11" t="s">
        <v>290</v>
      </c>
      <c r="X1002" s="11" t="s">
        <v>312</v>
      </c>
      <c r="Y1002" s="11" t="s">
        <v>312</v>
      </c>
      <c r="Z1002" s="11" t="s">
        <v>290</v>
      </c>
      <c r="AA1002" s="11" t="s">
        <v>312</v>
      </c>
      <c r="AB1002" s="11" t="s">
        <v>290</v>
      </c>
      <c r="AC1002" s="11" t="s">
        <v>290</v>
      </c>
      <c r="AD1002" s="11" t="s">
        <v>312</v>
      </c>
      <c r="AE1002" s="15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>
        <v>2</v>
      </c>
    </row>
    <row r="1003" spans="1:65">
      <c r="A1003" s="30"/>
      <c r="B1003" s="19"/>
      <c r="C1003" s="9"/>
      <c r="D1003" s="26" t="s">
        <v>314</v>
      </c>
      <c r="E1003" s="26" t="s">
        <v>125</v>
      </c>
      <c r="F1003" s="26" t="s">
        <v>315</v>
      </c>
      <c r="G1003" s="26" t="s">
        <v>315</v>
      </c>
      <c r="H1003" s="26" t="s">
        <v>314</v>
      </c>
      <c r="I1003" s="26" t="s">
        <v>314</v>
      </c>
      <c r="J1003" s="26" t="s">
        <v>316</v>
      </c>
      <c r="K1003" s="26" t="s">
        <v>317</v>
      </c>
      <c r="L1003" s="26" t="s">
        <v>317</v>
      </c>
      <c r="M1003" s="26" t="s">
        <v>318</v>
      </c>
      <c r="N1003" s="26" t="s">
        <v>317</v>
      </c>
      <c r="O1003" s="26" t="s">
        <v>314</v>
      </c>
      <c r="P1003" s="26" t="s">
        <v>314</v>
      </c>
      <c r="Q1003" s="26" t="s">
        <v>316</v>
      </c>
      <c r="R1003" s="26" t="s">
        <v>314</v>
      </c>
      <c r="S1003" s="26" t="s">
        <v>314</v>
      </c>
      <c r="T1003" s="26" t="s">
        <v>314</v>
      </c>
      <c r="U1003" s="26" t="s">
        <v>314</v>
      </c>
      <c r="V1003" s="26" t="s">
        <v>314</v>
      </c>
      <c r="W1003" s="26" t="s">
        <v>318</v>
      </c>
      <c r="X1003" s="26" t="s">
        <v>316</v>
      </c>
      <c r="Y1003" s="26" t="s">
        <v>316</v>
      </c>
      <c r="Z1003" s="26" t="s">
        <v>280</v>
      </c>
      <c r="AA1003" s="26" t="s">
        <v>315</v>
      </c>
      <c r="AB1003" s="26" t="s">
        <v>314</v>
      </c>
      <c r="AC1003" s="26" t="s">
        <v>279</v>
      </c>
      <c r="AD1003" s="26" t="s">
        <v>316</v>
      </c>
      <c r="AE1003" s="15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3</v>
      </c>
    </row>
    <row r="1004" spans="1:65">
      <c r="A1004" s="30"/>
      <c r="B1004" s="18">
        <v>1</v>
      </c>
      <c r="C1004" s="14">
        <v>1</v>
      </c>
      <c r="D1004" s="21">
        <v>6.5</v>
      </c>
      <c r="E1004" s="21">
        <v>7.27</v>
      </c>
      <c r="F1004" s="157">
        <v>6.6372309702486678</v>
      </c>
      <c r="G1004" s="21">
        <v>6.7</v>
      </c>
      <c r="H1004" s="21">
        <v>6.5</v>
      </c>
      <c r="I1004" s="154">
        <v>5.23</v>
      </c>
      <c r="J1004" s="21">
        <v>7.16</v>
      </c>
      <c r="K1004" s="21">
        <v>7.8</v>
      </c>
      <c r="L1004" s="154">
        <v>8.6999999999999993</v>
      </c>
      <c r="M1004" s="157">
        <v>5.79</v>
      </c>
      <c r="N1004" s="21">
        <v>7.3685677401363998</v>
      </c>
      <c r="O1004" s="21">
        <v>7.7000000000000011</v>
      </c>
      <c r="P1004" s="21">
        <v>7.3</v>
      </c>
      <c r="Q1004" s="21">
        <v>6.9512999999999998</v>
      </c>
      <c r="R1004" s="21">
        <v>6.4</v>
      </c>
      <c r="S1004" s="21">
        <v>7.2</v>
      </c>
      <c r="T1004" s="157">
        <v>6.6</v>
      </c>
      <c r="U1004" s="21">
        <v>7.1</v>
      </c>
      <c r="V1004" s="21">
        <v>6.5</v>
      </c>
      <c r="W1004" s="21">
        <v>6.89</v>
      </c>
      <c r="X1004" s="21">
        <v>7.3</v>
      </c>
      <c r="Y1004" s="21">
        <v>7.2</v>
      </c>
      <c r="Z1004" s="21">
        <v>6.2</v>
      </c>
      <c r="AA1004" s="21">
        <v>6.86</v>
      </c>
      <c r="AB1004" s="21">
        <v>6.6180000000000003</v>
      </c>
      <c r="AC1004" s="21">
        <v>7.35</v>
      </c>
      <c r="AD1004" s="21">
        <v>7.28</v>
      </c>
      <c r="AE1004" s="15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>
        <v>1</v>
      </c>
    </row>
    <row r="1005" spans="1:65">
      <c r="A1005" s="30"/>
      <c r="B1005" s="19">
        <v>1</v>
      </c>
      <c r="C1005" s="9">
        <v>2</v>
      </c>
      <c r="D1005" s="11">
        <v>6.8</v>
      </c>
      <c r="E1005" s="11">
        <v>7.14</v>
      </c>
      <c r="F1005" s="11">
        <v>7.0448522930704058</v>
      </c>
      <c r="G1005" s="11">
        <v>6.6</v>
      </c>
      <c r="H1005" s="11">
        <v>6.6</v>
      </c>
      <c r="I1005" s="155">
        <v>5.51</v>
      </c>
      <c r="J1005" s="11">
        <v>7.23</v>
      </c>
      <c r="K1005" s="11">
        <v>7.8299999999999992</v>
      </c>
      <c r="L1005" s="155">
        <v>9.1999999999999993</v>
      </c>
      <c r="M1005" s="11">
        <v>6.56</v>
      </c>
      <c r="N1005" s="11">
        <v>7.2676437964767127</v>
      </c>
      <c r="O1005" s="11">
        <v>6.7</v>
      </c>
      <c r="P1005" s="11">
        <v>7.3</v>
      </c>
      <c r="Q1005" s="11">
        <v>6.8127000000000004</v>
      </c>
      <c r="R1005" s="11">
        <v>7.4</v>
      </c>
      <c r="S1005" s="11">
        <v>6.6</v>
      </c>
      <c r="T1005" s="11">
        <v>6.9</v>
      </c>
      <c r="U1005" s="11">
        <v>6.8</v>
      </c>
      <c r="V1005" s="11">
        <v>6.5</v>
      </c>
      <c r="W1005" s="11">
        <v>7</v>
      </c>
      <c r="X1005" s="11">
        <v>7.3</v>
      </c>
      <c r="Y1005" s="11">
        <v>7</v>
      </c>
      <c r="Z1005" s="11">
        <v>6.5</v>
      </c>
      <c r="AA1005" s="11">
        <v>7.14</v>
      </c>
      <c r="AB1005" s="11">
        <v>6.5439999999999996</v>
      </c>
      <c r="AC1005" s="11">
        <v>7</v>
      </c>
      <c r="AD1005" s="11">
        <v>7.5</v>
      </c>
      <c r="AE1005" s="15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17</v>
      </c>
    </row>
    <row r="1006" spans="1:65">
      <c r="A1006" s="30"/>
      <c r="B1006" s="19">
        <v>1</v>
      </c>
      <c r="C1006" s="9">
        <v>3</v>
      </c>
      <c r="D1006" s="11">
        <v>7.2</v>
      </c>
      <c r="E1006" s="11">
        <v>7.32</v>
      </c>
      <c r="F1006" s="11">
        <v>6.8938159041689744</v>
      </c>
      <c r="G1006" s="11">
        <v>6.4</v>
      </c>
      <c r="H1006" s="11">
        <v>6.3</v>
      </c>
      <c r="I1006" s="156">
        <v>4.78</v>
      </c>
      <c r="J1006" s="11">
        <v>7.3</v>
      </c>
      <c r="K1006" s="11">
        <v>7.7100000000000009</v>
      </c>
      <c r="L1006" s="155">
        <v>8.3000000000000007</v>
      </c>
      <c r="M1006" s="11">
        <v>6.73</v>
      </c>
      <c r="N1006" s="11">
        <v>7.3694904519408677</v>
      </c>
      <c r="O1006" s="11">
        <v>7.4</v>
      </c>
      <c r="P1006" s="11">
        <v>7.7000000000000011</v>
      </c>
      <c r="Q1006" s="11">
        <v>6.9115000000000002</v>
      </c>
      <c r="R1006" s="11">
        <v>6.8</v>
      </c>
      <c r="S1006" s="11">
        <v>7.2</v>
      </c>
      <c r="T1006" s="11">
        <v>6.9</v>
      </c>
      <c r="U1006" s="11">
        <v>7.1</v>
      </c>
      <c r="V1006" s="11">
        <v>6.6</v>
      </c>
      <c r="W1006" s="11">
        <v>6.64</v>
      </c>
      <c r="X1006" s="11">
        <v>7.3</v>
      </c>
      <c r="Y1006" s="11">
        <v>7.1</v>
      </c>
      <c r="Z1006" s="11">
        <v>6.3</v>
      </c>
      <c r="AA1006" s="11">
        <v>7.14</v>
      </c>
      <c r="AB1006" s="11">
        <v>6.3620000000000001</v>
      </c>
      <c r="AC1006" s="11">
        <v>6.9</v>
      </c>
      <c r="AD1006" s="11">
        <v>7.33</v>
      </c>
      <c r="AE1006" s="15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16</v>
      </c>
    </row>
    <row r="1007" spans="1:65">
      <c r="A1007" s="30"/>
      <c r="B1007" s="19">
        <v>1</v>
      </c>
      <c r="C1007" s="9">
        <v>4</v>
      </c>
      <c r="D1007" s="11">
        <v>6.5</v>
      </c>
      <c r="E1007" s="11">
        <v>7.14</v>
      </c>
      <c r="F1007" s="11">
        <v>7.0749520472621334</v>
      </c>
      <c r="G1007" s="11">
        <v>6.5</v>
      </c>
      <c r="H1007" s="11">
        <v>6.3</v>
      </c>
      <c r="I1007" s="155">
        <v>5.5</v>
      </c>
      <c r="J1007" s="11">
        <v>7.22</v>
      </c>
      <c r="K1007" s="11">
        <v>7.8600000000000012</v>
      </c>
      <c r="L1007" s="155">
        <v>9.1</v>
      </c>
      <c r="M1007" s="11">
        <v>6.72</v>
      </c>
      <c r="N1007" s="11">
        <v>7.2460823315402365</v>
      </c>
      <c r="O1007" s="11">
        <v>7.2</v>
      </c>
      <c r="P1007" s="11">
        <v>7.3</v>
      </c>
      <c r="Q1007" s="11">
        <v>6.6626000000000003</v>
      </c>
      <c r="R1007" s="11">
        <v>6.6</v>
      </c>
      <c r="S1007" s="11">
        <v>6.4</v>
      </c>
      <c r="T1007" s="11">
        <v>6.9</v>
      </c>
      <c r="U1007" s="11">
        <v>7.2</v>
      </c>
      <c r="V1007" s="11">
        <v>6.4</v>
      </c>
      <c r="W1007" s="11">
        <v>6.71</v>
      </c>
      <c r="X1007" s="11">
        <v>7.2</v>
      </c>
      <c r="Y1007" s="11">
        <v>7.2</v>
      </c>
      <c r="Z1007" s="11">
        <v>5.8</v>
      </c>
      <c r="AA1007" s="11">
        <v>7.17</v>
      </c>
      <c r="AB1007" s="11">
        <v>6.306</v>
      </c>
      <c r="AC1007" s="11">
        <v>7.25</v>
      </c>
      <c r="AD1007" s="11">
        <v>7.41</v>
      </c>
      <c r="AE1007" s="15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6.9569367267194453</v>
      </c>
    </row>
    <row r="1008" spans="1:65">
      <c r="A1008" s="30"/>
      <c r="B1008" s="19">
        <v>1</v>
      </c>
      <c r="C1008" s="9">
        <v>5</v>
      </c>
      <c r="D1008" s="11">
        <v>7.4</v>
      </c>
      <c r="E1008" s="11">
        <v>7.16</v>
      </c>
      <c r="F1008" s="11">
        <v>7.065857629821739</v>
      </c>
      <c r="G1008" s="11">
        <v>6.7</v>
      </c>
      <c r="H1008" s="11">
        <v>6</v>
      </c>
      <c r="I1008" s="155">
        <v>5.47</v>
      </c>
      <c r="J1008" s="11">
        <v>7.39</v>
      </c>
      <c r="K1008" s="11">
        <v>7.7100000000000009</v>
      </c>
      <c r="L1008" s="155">
        <v>9.6</v>
      </c>
      <c r="M1008" s="11">
        <v>6.92</v>
      </c>
      <c r="N1008" s="11">
        <v>7.24303175283704</v>
      </c>
      <c r="O1008" s="11">
        <v>7.1</v>
      </c>
      <c r="P1008" s="11">
        <v>6.9</v>
      </c>
      <c r="Q1008" s="11">
        <v>6.9787999999999997</v>
      </c>
      <c r="R1008" s="11">
        <v>6.9</v>
      </c>
      <c r="S1008" s="11">
        <v>7.1</v>
      </c>
      <c r="T1008" s="11">
        <v>6.9</v>
      </c>
      <c r="U1008" s="11">
        <v>7</v>
      </c>
      <c r="V1008" s="11">
        <v>6.3</v>
      </c>
      <c r="W1008" s="11">
        <v>6.82</v>
      </c>
      <c r="X1008" s="11">
        <v>7.2</v>
      </c>
      <c r="Y1008" s="11">
        <v>7.4</v>
      </c>
      <c r="Z1008" s="156">
        <v>5.6</v>
      </c>
      <c r="AA1008" s="11">
        <v>6.89</v>
      </c>
      <c r="AB1008" s="11">
        <v>6.35</v>
      </c>
      <c r="AC1008" s="11">
        <v>7.2</v>
      </c>
      <c r="AD1008" s="11">
        <v>7.4</v>
      </c>
      <c r="AE1008" s="15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114</v>
      </c>
    </row>
    <row r="1009" spans="1:65">
      <c r="A1009" s="30"/>
      <c r="B1009" s="19">
        <v>1</v>
      </c>
      <c r="C1009" s="9">
        <v>6</v>
      </c>
      <c r="D1009" s="11">
        <v>6.6</v>
      </c>
      <c r="E1009" s="11">
        <v>7.1</v>
      </c>
      <c r="F1009" s="11">
        <v>7.0686525124782973</v>
      </c>
      <c r="G1009" s="11">
        <v>6.8</v>
      </c>
      <c r="H1009" s="11">
        <v>6.2</v>
      </c>
      <c r="I1009" s="155">
        <v>5.63</v>
      </c>
      <c r="J1009" s="11">
        <v>7.19</v>
      </c>
      <c r="K1009" s="11">
        <v>7.73</v>
      </c>
      <c r="L1009" s="155">
        <v>8.8000000000000007</v>
      </c>
      <c r="M1009" s="11"/>
      <c r="N1009" s="11">
        <v>7.2757364708236283</v>
      </c>
      <c r="O1009" s="11">
        <v>7</v>
      </c>
      <c r="P1009" s="11">
        <v>7.3</v>
      </c>
      <c r="Q1009" s="11">
        <v>6.6952999999999996</v>
      </c>
      <c r="R1009" s="11">
        <v>6.3</v>
      </c>
      <c r="S1009" s="11">
        <v>6.5</v>
      </c>
      <c r="T1009" s="11">
        <v>6.9</v>
      </c>
      <c r="U1009" s="11">
        <v>7.4</v>
      </c>
      <c r="V1009" s="11">
        <v>6.5</v>
      </c>
      <c r="W1009" s="11">
        <v>6.92</v>
      </c>
      <c r="X1009" s="11">
        <v>7.5</v>
      </c>
      <c r="Y1009" s="11">
        <v>7.1</v>
      </c>
      <c r="Z1009" s="11">
        <v>5.9</v>
      </c>
      <c r="AA1009" s="11">
        <v>6.96</v>
      </c>
      <c r="AB1009" s="11">
        <v>6.6050000000000004</v>
      </c>
      <c r="AC1009" s="11">
        <v>7.75</v>
      </c>
      <c r="AD1009" s="11">
        <v>7.29</v>
      </c>
      <c r="AE1009" s="15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6"/>
    </row>
    <row r="1010" spans="1:65">
      <c r="A1010" s="30"/>
      <c r="B1010" s="20" t="s">
        <v>282</v>
      </c>
      <c r="C1010" s="12"/>
      <c r="D1010" s="22">
        <v>6.833333333333333</v>
      </c>
      <c r="E1010" s="22">
        <v>7.1883333333333335</v>
      </c>
      <c r="F1010" s="22">
        <v>6.9642268928417019</v>
      </c>
      <c r="G1010" s="22">
        <v>6.6166666666666671</v>
      </c>
      <c r="H1010" s="22">
        <v>6.3166666666666664</v>
      </c>
      <c r="I1010" s="22">
        <v>5.3533333333333326</v>
      </c>
      <c r="J1010" s="22">
        <v>7.2483333333333322</v>
      </c>
      <c r="K1010" s="22">
        <v>7.7733333333333334</v>
      </c>
      <c r="L1010" s="22">
        <v>8.9500000000000011</v>
      </c>
      <c r="M1010" s="22">
        <v>6.5439999999999996</v>
      </c>
      <c r="N1010" s="22">
        <v>7.2950920906258148</v>
      </c>
      <c r="O1010" s="22">
        <v>7.1833333333333336</v>
      </c>
      <c r="P1010" s="22">
        <v>7.3</v>
      </c>
      <c r="Q1010" s="22">
        <v>6.8353666666666681</v>
      </c>
      <c r="R1010" s="22">
        <v>6.7333333333333334</v>
      </c>
      <c r="S1010" s="22">
        <v>6.833333333333333</v>
      </c>
      <c r="T1010" s="22">
        <v>6.8499999999999988</v>
      </c>
      <c r="U1010" s="22">
        <v>7.1000000000000005</v>
      </c>
      <c r="V1010" s="22">
        <v>6.4666666666666659</v>
      </c>
      <c r="W1010" s="22">
        <v>6.830000000000001</v>
      </c>
      <c r="X1010" s="22">
        <v>7.3</v>
      </c>
      <c r="Y1010" s="22">
        <v>7.166666666666667</v>
      </c>
      <c r="Z1010" s="22">
        <v>6.05</v>
      </c>
      <c r="AA1010" s="22">
        <v>7.0266666666666673</v>
      </c>
      <c r="AB1010" s="22">
        <v>6.4641666666666664</v>
      </c>
      <c r="AC1010" s="22">
        <v>7.2416666666666671</v>
      </c>
      <c r="AD1010" s="22">
        <v>7.3683333333333332</v>
      </c>
      <c r="AE1010" s="15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6"/>
    </row>
    <row r="1011" spans="1:65">
      <c r="A1011" s="30"/>
      <c r="B1011" s="3" t="s">
        <v>283</v>
      </c>
      <c r="C1011" s="29"/>
      <c r="D1011" s="11">
        <v>6.6999999999999993</v>
      </c>
      <c r="E1011" s="11">
        <v>7.15</v>
      </c>
      <c r="F1011" s="11">
        <v>7.0553549614460724</v>
      </c>
      <c r="G1011" s="11">
        <v>6.65</v>
      </c>
      <c r="H1011" s="11">
        <v>6.3</v>
      </c>
      <c r="I1011" s="11">
        <v>5.4849999999999994</v>
      </c>
      <c r="J1011" s="11">
        <v>7.2249999999999996</v>
      </c>
      <c r="K1011" s="11">
        <v>7.7650000000000006</v>
      </c>
      <c r="L1011" s="11">
        <v>8.9499999999999993</v>
      </c>
      <c r="M1011" s="11">
        <v>6.72</v>
      </c>
      <c r="N1011" s="11">
        <v>7.2716901336501705</v>
      </c>
      <c r="O1011" s="11">
        <v>7.15</v>
      </c>
      <c r="P1011" s="11">
        <v>7.3</v>
      </c>
      <c r="Q1011" s="11">
        <v>6.8620999999999999</v>
      </c>
      <c r="R1011" s="11">
        <v>6.6999999999999993</v>
      </c>
      <c r="S1011" s="11">
        <v>6.85</v>
      </c>
      <c r="T1011" s="11">
        <v>6.9</v>
      </c>
      <c r="U1011" s="11">
        <v>7.1</v>
      </c>
      <c r="V1011" s="11">
        <v>6.5</v>
      </c>
      <c r="W1011" s="11">
        <v>6.8550000000000004</v>
      </c>
      <c r="X1011" s="11">
        <v>7.3</v>
      </c>
      <c r="Y1011" s="11">
        <v>7.15</v>
      </c>
      <c r="Z1011" s="11">
        <v>6.0500000000000007</v>
      </c>
      <c r="AA1011" s="11">
        <v>7.05</v>
      </c>
      <c r="AB1011" s="11">
        <v>6.4529999999999994</v>
      </c>
      <c r="AC1011" s="11">
        <v>7.2249999999999996</v>
      </c>
      <c r="AD1011" s="11">
        <v>7.3650000000000002</v>
      </c>
      <c r="AE1011" s="15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6"/>
    </row>
    <row r="1012" spans="1:65">
      <c r="A1012" s="30"/>
      <c r="B1012" s="3" t="s">
        <v>284</v>
      </c>
      <c r="C1012" s="29"/>
      <c r="D1012" s="23">
        <v>0.38297084310253543</v>
      </c>
      <c r="E1012" s="23">
        <v>8.6351992835525748E-2</v>
      </c>
      <c r="F1012" s="23">
        <v>0.17428601345914133</v>
      </c>
      <c r="G1012" s="23">
        <v>0.14719601443879735</v>
      </c>
      <c r="H1012" s="23">
        <v>0.21369760566432797</v>
      </c>
      <c r="I1012" s="23">
        <v>0.3098816978568863</v>
      </c>
      <c r="J1012" s="23">
        <v>8.3765545820860196E-2</v>
      </c>
      <c r="K1012" s="23">
        <v>6.5319726474217854E-2</v>
      </c>
      <c r="L1012" s="23">
        <v>0.45055521304275203</v>
      </c>
      <c r="M1012" s="23">
        <v>0.44037484033491286</v>
      </c>
      <c r="N1012" s="23">
        <v>5.8607288562597198E-2</v>
      </c>
      <c r="O1012" s="23">
        <v>0.34302575219167858</v>
      </c>
      <c r="P1012" s="23">
        <v>0.25298221281347061</v>
      </c>
      <c r="Q1012" s="23">
        <v>0.13400799478638073</v>
      </c>
      <c r="R1012" s="23">
        <v>0.3983298465677243</v>
      </c>
      <c r="S1012" s="23">
        <v>0.3723797345005051</v>
      </c>
      <c r="T1012" s="23">
        <v>0.12247448713915918</v>
      </c>
      <c r="U1012" s="23">
        <v>0.20000000000000018</v>
      </c>
      <c r="V1012" s="23">
        <v>0.10327955589886437</v>
      </c>
      <c r="W1012" s="23">
        <v>0.13505554412907311</v>
      </c>
      <c r="X1012" s="23">
        <v>0.10954451150103316</v>
      </c>
      <c r="Y1012" s="23">
        <v>0.13662601021279486</v>
      </c>
      <c r="Z1012" s="23">
        <v>0.33911649915626352</v>
      </c>
      <c r="AA1012" s="23">
        <v>0.13937957765277748</v>
      </c>
      <c r="AB1012" s="23">
        <v>0.14025750128483933</v>
      </c>
      <c r="AC1012" s="23">
        <v>0.29902619729158614</v>
      </c>
      <c r="AD1012" s="23">
        <v>8.424171571535484E-2</v>
      </c>
      <c r="AE1012" s="212"/>
      <c r="AF1012" s="213"/>
      <c r="AG1012" s="213"/>
      <c r="AH1012" s="213"/>
      <c r="AI1012" s="213"/>
      <c r="AJ1012" s="213"/>
      <c r="AK1012" s="213"/>
      <c r="AL1012" s="213"/>
      <c r="AM1012" s="213"/>
      <c r="AN1012" s="213"/>
      <c r="AO1012" s="213"/>
      <c r="AP1012" s="213"/>
      <c r="AQ1012" s="213"/>
      <c r="AR1012" s="213"/>
      <c r="AS1012" s="213"/>
      <c r="AT1012" s="213"/>
      <c r="AU1012" s="213"/>
      <c r="AV1012" s="213"/>
      <c r="AW1012" s="213"/>
      <c r="AX1012" s="213"/>
      <c r="AY1012" s="213"/>
      <c r="AZ1012" s="213"/>
      <c r="BA1012" s="213"/>
      <c r="BB1012" s="213"/>
      <c r="BC1012" s="213"/>
      <c r="BD1012" s="213"/>
      <c r="BE1012" s="213"/>
      <c r="BF1012" s="213"/>
      <c r="BG1012" s="213"/>
      <c r="BH1012" s="213"/>
      <c r="BI1012" s="213"/>
      <c r="BJ1012" s="213"/>
      <c r="BK1012" s="213"/>
      <c r="BL1012" s="213"/>
      <c r="BM1012" s="57"/>
    </row>
    <row r="1013" spans="1:65">
      <c r="A1013" s="30"/>
      <c r="B1013" s="3" t="s">
        <v>87</v>
      </c>
      <c r="C1013" s="29"/>
      <c r="D1013" s="13">
        <v>5.6044513624761282E-2</v>
      </c>
      <c r="E1013" s="13">
        <v>1.2012797519433214E-2</v>
      </c>
      <c r="F1013" s="13">
        <v>2.5025895356494507E-2</v>
      </c>
      <c r="G1013" s="13">
        <v>2.2246249033571384E-2</v>
      </c>
      <c r="H1013" s="13">
        <v>3.3830755514141629E-2</v>
      </c>
      <c r="I1013" s="13">
        <v>5.7885746797674907E-2</v>
      </c>
      <c r="J1013" s="13">
        <v>1.1556525061512101E-2</v>
      </c>
      <c r="K1013" s="13">
        <v>8.4030522908513528E-3</v>
      </c>
      <c r="L1013" s="13">
        <v>5.0341364585782346E-2</v>
      </c>
      <c r="M1013" s="13">
        <v>6.7294443816459798E-2</v>
      </c>
      <c r="N1013" s="13">
        <v>8.033796946567336E-3</v>
      </c>
      <c r="O1013" s="13">
        <v>4.7753004945477295E-2</v>
      </c>
      <c r="P1013" s="13">
        <v>3.4655097645680907E-2</v>
      </c>
      <c r="Q1013" s="13">
        <v>1.9605092355891276E-2</v>
      </c>
      <c r="R1013" s="13">
        <v>5.9157898005107568E-2</v>
      </c>
      <c r="S1013" s="13">
        <v>5.4494595292756846E-2</v>
      </c>
      <c r="T1013" s="13">
        <v>1.7879487173599884E-2</v>
      </c>
      <c r="U1013" s="13">
        <v>2.8169014084507064E-2</v>
      </c>
      <c r="V1013" s="13">
        <v>1.5971065345185213E-2</v>
      </c>
      <c r="W1013" s="13">
        <v>1.9773871761211287E-2</v>
      </c>
      <c r="X1013" s="13">
        <v>1.5006097465894954E-2</v>
      </c>
      <c r="Y1013" s="13">
        <v>1.9064094448296955E-2</v>
      </c>
      <c r="Z1013" s="13">
        <v>5.6052313910126203E-2</v>
      </c>
      <c r="AA1013" s="13">
        <v>1.9835803271268139E-2</v>
      </c>
      <c r="AB1013" s="13">
        <v>2.1697692605621658E-2</v>
      </c>
      <c r="AC1013" s="13">
        <v>4.1292455322198315E-2</v>
      </c>
      <c r="AD1013" s="13">
        <v>1.1432940382088421E-2</v>
      </c>
      <c r="AE1013" s="15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6"/>
    </row>
    <row r="1014" spans="1:65">
      <c r="A1014" s="30"/>
      <c r="B1014" s="3" t="s">
        <v>285</v>
      </c>
      <c r="C1014" s="29"/>
      <c r="D1014" s="13">
        <v>-1.7766927922657327E-2</v>
      </c>
      <c r="E1014" s="13">
        <v>3.3261278016970541E-2</v>
      </c>
      <c r="F1014" s="13">
        <v>1.0478988682269819E-3</v>
      </c>
      <c r="G1014" s="13">
        <v>-4.8910903378768134E-2</v>
      </c>
      <c r="H1014" s="13">
        <v>-9.2033330933383284E-2</v>
      </c>
      <c r="I1014" s="13">
        <v>-0.23050423719209168</v>
      </c>
      <c r="J1014" s="13">
        <v>4.1885763527893305E-2</v>
      </c>
      <c r="K1014" s="13">
        <v>0.11735001174846982</v>
      </c>
      <c r="L1014" s="13">
        <v>0.28648575537934895</v>
      </c>
      <c r="M1014" s="13">
        <v>-5.9356113608663885E-2</v>
      </c>
      <c r="N1014" s="13">
        <v>4.8606933940856356E-2</v>
      </c>
      <c r="O1014" s="13">
        <v>3.2542570891060274E-2</v>
      </c>
      <c r="P1014" s="13">
        <v>4.9312403828966067E-2</v>
      </c>
      <c r="Q1014" s="13">
        <v>-1.7474653691453623E-2</v>
      </c>
      <c r="R1014" s="13">
        <v>-3.214107044086234E-2</v>
      </c>
      <c r="S1014" s="13">
        <v>-1.7766927922657327E-2</v>
      </c>
      <c r="T1014" s="13">
        <v>-1.5371237502956658E-2</v>
      </c>
      <c r="U1014" s="13">
        <v>2.0564118792556041E-2</v>
      </c>
      <c r="V1014" s="13">
        <v>-7.047211715607582E-2</v>
      </c>
      <c r="W1014" s="13">
        <v>-1.8246066006597395E-2</v>
      </c>
      <c r="X1014" s="13">
        <v>4.9312403828966067E-2</v>
      </c>
      <c r="Y1014" s="13">
        <v>3.0146880471359383E-2</v>
      </c>
      <c r="Z1014" s="13">
        <v>-0.13036437764859665</v>
      </c>
      <c r="AA1014" s="13">
        <v>1.0023080945872564E-2</v>
      </c>
      <c r="AB1014" s="13">
        <v>-7.0831470719030842E-2</v>
      </c>
      <c r="AC1014" s="13">
        <v>4.0927487360013171E-2</v>
      </c>
      <c r="AD1014" s="13">
        <v>5.9134734549739498E-2</v>
      </c>
      <c r="AE1014" s="15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6"/>
    </row>
    <row r="1015" spans="1:65">
      <c r="A1015" s="30"/>
      <c r="B1015" s="46" t="s">
        <v>286</v>
      </c>
      <c r="C1015" s="47"/>
      <c r="D1015" s="45">
        <v>0.31</v>
      </c>
      <c r="E1015" s="45">
        <v>0.53</v>
      </c>
      <c r="F1015" s="45">
        <v>0</v>
      </c>
      <c r="G1015" s="45">
        <v>0.82</v>
      </c>
      <c r="H1015" s="45">
        <v>1.54</v>
      </c>
      <c r="I1015" s="45">
        <v>3.82</v>
      </c>
      <c r="J1015" s="45">
        <v>0.67</v>
      </c>
      <c r="K1015" s="45">
        <v>1.92</v>
      </c>
      <c r="L1015" s="45">
        <v>4.71</v>
      </c>
      <c r="M1015" s="45">
        <v>1</v>
      </c>
      <c r="N1015" s="45">
        <v>0.79</v>
      </c>
      <c r="O1015" s="45">
        <v>0.52</v>
      </c>
      <c r="P1015" s="45">
        <v>0.8</v>
      </c>
      <c r="Q1015" s="45">
        <v>0.31</v>
      </c>
      <c r="R1015" s="45">
        <v>0.55000000000000004</v>
      </c>
      <c r="S1015" s="45">
        <v>0.31</v>
      </c>
      <c r="T1015" s="45">
        <v>0.27</v>
      </c>
      <c r="U1015" s="45">
        <v>0.32</v>
      </c>
      <c r="V1015" s="45">
        <v>1.18</v>
      </c>
      <c r="W1015" s="45">
        <v>0.32</v>
      </c>
      <c r="X1015" s="45">
        <v>0.8</v>
      </c>
      <c r="Y1015" s="45">
        <v>0.48</v>
      </c>
      <c r="Z1015" s="45">
        <v>2.17</v>
      </c>
      <c r="AA1015" s="45">
        <v>0.15</v>
      </c>
      <c r="AB1015" s="45">
        <v>1.19</v>
      </c>
      <c r="AC1015" s="45">
        <v>0.66</v>
      </c>
      <c r="AD1015" s="45">
        <v>0.96</v>
      </c>
      <c r="AE1015" s="15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6"/>
    </row>
    <row r="1016" spans="1:65">
      <c r="B1016" s="31"/>
      <c r="C1016" s="20"/>
      <c r="D1016" s="20"/>
      <c r="E1016" s="20"/>
      <c r="F1016" s="20"/>
      <c r="G1016" s="20"/>
      <c r="H1016" s="20"/>
      <c r="I1016" s="20"/>
      <c r="J1016" s="20"/>
      <c r="K1016" s="20"/>
      <c r="L1016" s="20"/>
      <c r="M1016" s="20"/>
      <c r="N1016" s="20"/>
      <c r="O1016" s="20"/>
      <c r="P1016" s="20"/>
      <c r="Q1016" s="20"/>
      <c r="R1016" s="20"/>
      <c r="S1016" s="20"/>
      <c r="T1016" s="20"/>
      <c r="U1016" s="20"/>
      <c r="V1016" s="20"/>
      <c r="W1016" s="20"/>
      <c r="X1016" s="20"/>
      <c r="Y1016" s="20"/>
      <c r="Z1016" s="20"/>
      <c r="AA1016" s="20"/>
      <c r="AB1016" s="20"/>
      <c r="AC1016" s="20"/>
      <c r="AD1016" s="20"/>
      <c r="BM1016" s="56"/>
    </row>
    <row r="1017" spans="1:65" ht="15">
      <c r="B1017" s="8" t="s">
        <v>625</v>
      </c>
      <c r="BM1017" s="28" t="s">
        <v>67</v>
      </c>
    </row>
    <row r="1018" spans="1:65" ht="15">
      <c r="A1018" s="25" t="s">
        <v>63</v>
      </c>
      <c r="B1018" s="18" t="s">
        <v>119</v>
      </c>
      <c r="C1018" s="15" t="s">
        <v>120</v>
      </c>
      <c r="D1018" s="16" t="s">
        <v>243</v>
      </c>
      <c r="E1018" s="17" t="s">
        <v>243</v>
      </c>
      <c r="F1018" s="17" t="s">
        <v>243</v>
      </c>
      <c r="G1018" s="17" t="s">
        <v>243</v>
      </c>
      <c r="H1018" s="17" t="s">
        <v>243</v>
      </c>
      <c r="I1018" s="17" t="s">
        <v>243</v>
      </c>
      <c r="J1018" s="17" t="s">
        <v>243</v>
      </c>
      <c r="K1018" s="17" t="s">
        <v>243</v>
      </c>
      <c r="L1018" s="17" t="s">
        <v>243</v>
      </c>
      <c r="M1018" s="17" t="s">
        <v>243</v>
      </c>
      <c r="N1018" s="17" t="s">
        <v>243</v>
      </c>
      <c r="O1018" s="17" t="s">
        <v>243</v>
      </c>
      <c r="P1018" s="17" t="s">
        <v>243</v>
      </c>
      <c r="Q1018" s="17" t="s">
        <v>243</v>
      </c>
      <c r="R1018" s="17" t="s">
        <v>243</v>
      </c>
      <c r="S1018" s="17" t="s">
        <v>243</v>
      </c>
      <c r="T1018" s="17" t="s">
        <v>243</v>
      </c>
      <c r="U1018" s="17" t="s">
        <v>243</v>
      </c>
      <c r="V1018" s="17" t="s">
        <v>243</v>
      </c>
      <c r="W1018" s="17" t="s">
        <v>243</v>
      </c>
      <c r="X1018" s="17" t="s">
        <v>243</v>
      </c>
      <c r="Y1018" s="17" t="s">
        <v>243</v>
      </c>
      <c r="Z1018" s="17" t="s">
        <v>243</v>
      </c>
      <c r="AA1018" s="17" t="s">
        <v>243</v>
      </c>
      <c r="AB1018" s="17" t="s">
        <v>243</v>
      </c>
      <c r="AC1018" s="17" t="s">
        <v>243</v>
      </c>
      <c r="AD1018" s="17" t="s">
        <v>243</v>
      </c>
      <c r="AE1018" s="15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8">
        <v>1</v>
      </c>
    </row>
    <row r="1019" spans="1:65">
      <c r="A1019" s="30"/>
      <c r="B1019" s="19" t="s">
        <v>244</v>
      </c>
      <c r="C1019" s="9" t="s">
        <v>244</v>
      </c>
      <c r="D1019" s="151" t="s">
        <v>246</v>
      </c>
      <c r="E1019" s="152" t="s">
        <v>247</v>
      </c>
      <c r="F1019" s="152" t="s">
        <v>248</v>
      </c>
      <c r="G1019" s="152" t="s">
        <v>249</v>
      </c>
      <c r="H1019" s="152" t="s">
        <v>250</v>
      </c>
      <c r="I1019" s="152" t="s">
        <v>251</v>
      </c>
      <c r="J1019" s="152" t="s">
        <v>252</v>
      </c>
      <c r="K1019" s="152" t="s">
        <v>253</v>
      </c>
      <c r="L1019" s="152" t="s">
        <v>254</v>
      </c>
      <c r="M1019" s="152" t="s">
        <v>255</v>
      </c>
      <c r="N1019" s="152" t="s">
        <v>256</v>
      </c>
      <c r="O1019" s="152" t="s">
        <v>258</v>
      </c>
      <c r="P1019" s="152" t="s">
        <v>259</v>
      </c>
      <c r="Q1019" s="152" t="s">
        <v>260</v>
      </c>
      <c r="R1019" s="152" t="s">
        <v>262</v>
      </c>
      <c r="S1019" s="152" t="s">
        <v>263</v>
      </c>
      <c r="T1019" s="152" t="s">
        <v>264</v>
      </c>
      <c r="U1019" s="152" t="s">
        <v>265</v>
      </c>
      <c r="V1019" s="152" t="s">
        <v>288</v>
      </c>
      <c r="W1019" s="152" t="s">
        <v>266</v>
      </c>
      <c r="X1019" s="152" t="s">
        <v>267</v>
      </c>
      <c r="Y1019" s="152" t="s">
        <v>268</v>
      </c>
      <c r="Z1019" s="152" t="s">
        <v>269</v>
      </c>
      <c r="AA1019" s="152" t="s">
        <v>270</v>
      </c>
      <c r="AB1019" s="152" t="s">
        <v>272</v>
      </c>
      <c r="AC1019" s="152" t="s">
        <v>273</v>
      </c>
      <c r="AD1019" s="152" t="s">
        <v>274</v>
      </c>
      <c r="AE1019" s="15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8" t="s">
        <v>1</v>
      </c>
    </row>
    <row r="1020" spans="1:65">
      <c r="A1020" s="30"/>
      <c r="B1020" s="19"/>
      <c r="C1020" s="9"/>
      <c r="D1020" s="10" t="s">
        <v>312</v>
      </c>
      <c r="E1020" s="11" t="s">
        <v>290</v>
      </c>
      <c r="F1020" s="11" t="s">
        <v>290</v>
      </c>
      <c r="G1020" s="11" t="s">
        <v>290</v>
      </c>
      <c r="H1020" s="11" t="s">
        <v>290</v>
      </c>
      <c r="I1020" s="11" t="s">
        <v>313</v>
      </c>
      <c r="J1020" s="11" t="s">
        <v>313</v>
      </c>
      <c r="K1020" s="11" t="s">
        <v>312</v>
      </c>
      <c r="L1020" s="11" t="s">
        <v>290</v>
      </c>
      <c r="M1020" s="11" t="s">
        <v>313</v>
      </c>
      <c r="N1020" s="11" t="s">
        <v>312</v>
      </c>
      <c r="O1020" s="11" t="s">
        <v>290</v>
      </c>
      <c r="P1020" s="11" t="s">
        <v>312</v>
      </c>
      <c r="Q1020" s="11" t="s">
        <v>313</v>
      </c>
      <c r="R1020" s="11" t="s">
        <v>290</v>
      </c>
      <c r="S1020" s="11" t="s">
        <v>290</v>
      </c>
      <c r="T1020" s="11" t="s">
        <v>290</v>
      </c>
      <c r="U1020" s="11" t="s">
        <v>290</v>
      </c>
      <c r="V1020" s="11" t="s">
        <v>290</v>
      </c>
      <c r="W1020" s="11" t="s">
        <v>313</v>
      </c>
      <c r="X1020" s="11" t="s">
        <v>312</v>
      </c>
      <c r="Y1020" s="11" t="s">
        <v>312</v>
      </c>
      <c r="Z1020" s="11" t="s">
        <v>290</v>
      </c>
      <c r="AA1020" s="11" t="s">
        <v>312</v>
      </c>
      <c r="AB1020" s="11" t="s">
        <v>290</v>
      </c>
      <c r="AC1020" s="11" t="s">
        <v>313</v>
      </c>
      <c r="AD1020" s="11" t="s">
        <v>312</v>
      </c>
      <c r="AE1020" s="15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8">
        <v>3</v>
      </c>
    </row>
    <row r="1021" spans="1:65">
      <c r="A1021" s="30"/>
      <c r="B1021" s="19"/>
      <c r="C1021" s="9"/>
      <c r="D1021" s="26" t="s">
        <v>314</v>
      </c>
      <c r="E1021" s="26" t="s">
        <v>125</v>
      </c>
      <c r="F1021" s="26" t="s">
        <v>315</v>
      </c>
      <c r="G1021" s="26" t="s">
        <v>315</v>
      </c>
      <c r="H1021" s="26" t="s">
        <v>314</v>
      </c>
      <c r="I1021" s="26" t="s">
        <v>314</v>
      </c>
      <c r="J1021" s="26" t="s">
        <v>316</v>
      </c>
      <c r="K1021" s="26" t="s">
        <v>317</v>
      </c>
      <c r="L1021" s="26" t="s">
        <v>317</v>
      </c>
      <c r="M1021" s="26" t="s">
        <v>318</v>
      </c>
      <c r="N1021" s="26" t="s">
        <v>317</v>
      </c>
      <c r="O1021" s="26" t="s">
        <v>314</v>
      </c>
      <c r="P1021" s="26" t="s">
        <v>314</v>
      </c>
      <c r="Q1021" s="26" t="s">
        <v>316</v>
      </c>
      <c r="R1021" s="26" t="s">
        <v>314</v>
      </c>
      <c r="S1021" s="26" t="s">
        <v>314</v>
      </c>
      <c r="T1021" s="26" t="s">
        <v>314</v>
      </c>
      <c r="U1021" s="26" t="s">
        <v>314</v>
      </c>
      <c r="V1021" s="26" t="s">
        <v>314</v>
      </c>
      <c r="W1021" s="26" t="s">
        <v>318</v>
      </c>
      <c r="X1021" s="26" t="s">
        <v>316</v>
      </c>
      <c r="Y1021" s="26" t="s">
        <v>316</v>
      </c>
      <c r="Z1021" s="26" t="s">
        <v>280</v>
      </c>
      <c r="AA1021" s="26" t="s">
        <v>315</v>
      </c>
      <c r="AB1021" s="26" t="s">
        <v>314</v>
      </c>
      <c r="AC1021" s="26" t="s">
        <v>279</v>
      </c>
      <c r="AD1021" s="26" t="s">
        <v>316</v>
      </c>
      <c r="AE1021" s="15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>
        <v>3</v>
      </c>
    </row>
    <row r="1022" spans="1:65">
      <c r="A1022" s="30"/>
      <c r="B1022" s="18">
        <v>1</v>
      </c>
      <c r="C1022" s="14">
        <v>1</v>
      </c>
      <c r="D1022" s="211">
        <v>7.0000000000000007E-2</v>
      </c>
      <c r="E1022" s="211">
        <v>7.6700000000000004E-2</v>
      </c>
      <c r="F1022" s="211">
        <v>7.034109443173775E-2</v>
      </c>
      <c r="G1022" s="211">
        <v>4.3999999999999997E-2</v>
      </c>
      <c r="H1022" s="211">
        <v>6.3E-2</v>
      </c>
      <c r="I1022" s="211">
        <v>5.5199999999999999E-2</v>
      </c>
      <c r="J1022" s="211">
        <v>8.4000000000000005E-2</v>
      </c>
      <c r="K1022" s="211">
        <v>8.5999999999999993E-2</v>
      </c>
      <c r="L1022" s="217">
        <v>0.16</v>
      </c>
      <c r="M1022" s="211">
        <v>6.2E-2</v>
      </c>
      <c r="N1022" s="211">
        <v>8.8648896722472392E-2</v>
      </c>
      <c r="O1022" s="211">
        <v>7.1999999999999995E-2</v>
      </c>
      <c r="P1022" s="211">
        <v>0.09</v>
      </c>
      <c r="Q1022" s="217">
        <v>0.12050399999999999</v>
      </c>
      <c r="R1022" s="211">
        <v>7.4999999999999997E-2</v>
      </c>
      <c r="S1022" s="211">
        <v>6.7000000000000004E-2</v>
      </c>
      <c r="T1022" s="211">
        <v>6.3E-2</v>
      </c>
      <c r="U1022" s="211">
        <v>8.1000000000000003E-2</v>
      </c>
      <c r="V1022" s="211">
        <v>6.6000000000000003E-2</v>
      </c>
      <c r="W1022" s="211">
        <v>6.9000000000000006E-2</v>
      </c>
      <c r="X1022" s="211">
        <v>7.2999999999999995E-2</v>
      </c>
      <c r="Y1022" s="217" t="s">
        <v>114</v>
      </c>
      <c r="Z1022" s="211">
        <v>5.6000000000000008E-2</v>
      </c>
      <c r="AA1022" s="211">
        <v>9.4E-2</v>
      </c>
      <c r="AB1022" s="211">
        <v>5.8900000000000001E-2</v>
      </c>
      <c r="AC1022" s="211">
        <v>6.5000000000000002E-2</v>
      </c>
      <c r="AD1022" s="211">
        <v>7.9332E-2</v>
      </c>
      <c r="AE1022" s="212"/>
      <c r="AF1022" s="213"/>
      <c r="AG1022" s="213"/>
      <c r="AH1022" s="213"/>
      <c r="AI1022" s="213"/>
      <c r="AJ1022" s="213"/>
      <c r="AK1022" s="213"/>
      <c r="AL1022" s="213"/>
      <c r="AM1022" s="213"/>
      <c r="AN1022" s="213"/>
      <c r="AO1022" s="213"/>
      <c r="AP1022" s="213"/>
      <c r="AQ1022" s="213"/>
      <c r="AR1022" s="213"/>
      <c r="AS1022" s="213"/>
      <c r="AT1022" s="213"/>
      <c r="AU1022" s="213"/>
      <c r="AV1022" s="213"/>
      <c r="AW1022" s="213"/>
      <c r="AX1022" s="213"/>
      <c r="AY1022" s="213"/>
      <c r="AZ1022" s="213"/>
      <c r="BA1022" s="213"/>
      <c r="BB1022" s="213"/>
      <c r="BC1022" s="213"/>
      <c r="BD1022" s="213"/>
      <c r="BE1022" s="213"/>
      <c r="BF1022" s="213"/>
      <c r="BG1022" s="213"/>
      <c r="BH1022" s="213"/>
      <c r="BI1022" s="213"/>
      <c r="BJ1022" s="213"/>
      <c r="BK1022" s="213"/>
      <c r="BL1022" s="213"/>
      <c r="BM1022" s="214">
        <v>1</v>
      </c>
    </row>
    <row r="1023" spans="1:65">
      <c r="A1023" s="30"/>
      <c r="B1023" s="19">
        <v>1</v>
      </c>
      <c r="C1023" s="9">
        <v>2</v>
      </c>
      <c r="D1023" s="23">
        <v>7.0000000000000007E-2</v>
      </c>
      <c r="E1023" s="23">
        <v>7.3399999999999993E-2</v>
      </c>
      <c r="F1023" s="23">
        <v>6.9530183648768326E-2</v>
      </c>
      <c r="G1023" s="23">
        <v>0.04</v>
      </c>
      <c r="H1023" s="23">
        <v>5.6999999999999995E-2</v>
      </c>
      <c r="I1023" s="23">
        <v>5.5199999999999999E-2</v>
      </c>
      <c r="J1023" s="23">
        <v>8.4000000000000005E-2</v>
      </c>
      <c r="K1023" s="23">
        <v>8.5800000000000001E-2</v>
      </c>
      <c r="L1023" s="218">
        <v>0.16</v>
      </c>
      <c r="M1023" s="23">
        <v>6.9000000000000006E-2</v>
      </c>
      <c r="N1023" s="23">
        <v>8.7149599429884303E-2</v>
      </c>
      <c r="O1023" s="23">
        <v>7.0000000000000007E-2</v>
      </c>
      <c r="P1023" s="23">
        <v>0.08</v>
      </c>
      <c r="Q1023" s="218">
        <v>0.11123520000000001</v>
      </c>
      <c r="R1023" s="23">
        <v>7.4999999999999997E-2</v>
      </c>
      <c r="S1023" s="23">
        <v>6.4000000000000001E-2</v>
      </c>
      <c r="T1023" s="23">
        <v>6.3E-2</v>
      </c>
      <c r="U1023" s="23">
        <v>7.6999999999999999E-2</v>
      </c>
      <c r="V1023" s="23">
        <v>6.6000000000000003E-2</v>
      </c>
      <c r="W1023" s="23">
        <v>6.7000000000000004E-2</v>
      </c>
      <c r="X1023" s="23">
        <v>7.2999999999999995E-2</v>
      </c>
      <c r="Y1023" s="218" t="s">
        <v>114</v>
      </c>
      <c r="Z1023" s="23">
        <v>5.899999999999999E-2</v>
      </c>
      <c r="AA1023" s="23">
        <v>9.4E-2</v>
      </c>
      <c r="AB1023" s="23">
        <v>5.8299999999999998E-2</v>
      </c>
      <c r="AC1023" s="23">
        <v>0.06</v>
      </c>
      <c r="AD1023" s="23">
        <v>7.9847000000000001E-2</v>
      </c>
      <c r="AE1023" s="212"/>
      <c r="AF1023" s="213"/>
      <c r="AG1023" s="213"/>
      <c r="AH1023" s="213"/>
      <c r="AI1023" s="213"/>
      <c r="AJ1023" s="213"/>
      <c r="AK1023" s="213"/>
      <c r="AL1023" s="213"/>
      <c r="AM1023" s="213"/>
      <c r="AN1023" s="213"/>
      <c r="AO1023" s="213"/>
      <c r="AP1023" s="213"/>
      <c r="AQ1023" s="213"/>
      <c r="AR1023" s="213"/>
      <c r="AS1023" s="213"/>
      <c r="AT1023" s="213"/>
      <c r="AU1023" s="213"/>
      <c r="AV1023" s="213"/>
      <c r="AW1023" s="213"/>
      <c r="AX1023" s="213"/>
      <c r="AY1023" s="213"/>
      <c r="AZ1023" s="213"/>
      <c r="BA1023" s="213"/>
      <c r="BB1023" s="213"/>
      <c r="BC1023" s="213"/>
      <c r="BD1023" s="213"/>
      <c r="BE1023" s="213"/>
      <c r="BF1023" s="213"/>
      <c r="BG1023" s="213"/>
      <c r="BH1023" s="213"/>
      <c r="BI1023" s="213"/>
      <c r="BJ1023" s="213"/>
      <c r="BK1023" s="213"/>
      <c r="BL1023" s="213"/>
      <c r="BM1023" s="214">
        <v>18</v>
      </c>
    </row>
    <row r="1024" spans="1:65">
      <c r="A1024" s="30"/>
      <c r="B1024" s="19">
        <v>1</v>
      </c>
      <c r="C1024" s="9">
        <v>3</v>
      </c>
      <c r="D1024" s="23">
        <v>7.0000000000000007E-2</v>
      </c>
      <c r="E1024" s="23">
        <v>7.4899999999999994E-2</v>
      </c>
      <c r="F1024" s="23">
        <v>6.9935984460520892E-2</v>
      </c>
      <c r="G1024" s="23">
        <v>4.1000000000000002E-2</v>
      </c>
      <c r="H1024" s="23">
        <v>5.6000000000000008E-2</v>
      </c>
      <c r="I1024" s="23">
        <v>5.4600000000000003E-2</v>
      </c>
      <c r="J1024" s="23">
        <v>8.5000000000000006E-2</v>
      </c>
      <c r="K1024" s="23">
        <v>8.5499999999999993E-2</v>
      </c>
      <c r="L1024" s="218">
        <v>0.16</v>
      </c>
      <c r="M1024" s="23">
        <v>7.3999999999999996E-2</v>
      </c>
      <c r="N1024" s="23">
        <v>8.9005048167026202E-2</v>
      </c>
      <c r="O1024" s="23">
        <v>7.0999999999999994E-2</v>
      </c>
      <c r="P1024" s="23">
        <v>0.09</v>
      </c>
      <c r="Q1024" s="218">
        <v>0.11447399999999999</v>
      </c>
      <c r="R1024" s="23">
        <v>7.3999999999999996E-2</v>
      </c>
      <c r="S1024" s="219">
        <v>7.0000000000000007E-2</v>
      </c>
      <c r="T1024" s="23">
        <v>6.5000000000000002E-2</v>
      </c>
      <c r="U1024" s="23">
        <v>8.1000000000000003E-2</v>
      </c>
      <c r="V1024" s="23">
        <v>6.4000000000000001E-2</v>
      </c>
      <c r="W1024" s="23">
        <v>6.5000000000000002E-2</v>
      </c>
      <c r="X1024" s="23">
        <v>7.2999999999999995E-2</v>
      </c>
      <c r="Y1024" s="218" t="s">
        <v>114</v>
      </c>
      <c r="Z1024" s="23">
        <v>5.6000000000000008E-2</v>
      </c>
      <c r="AA1024" s="23">
        <v>9.1999999999999998E-2</v>
      </c>
      <c r="AB1024" s="23">
        <v>5.5800000000000002E-2</v>
      </c>
      <c r="AC1024" s="23">
        <v>0.06</v>
      </c>
      <c r="AD1024" s="23">
        <v>7.8215999999999994E-2</v>
      </c>
      <c r="AE1024" s="212"/>
      <c r="AF1024" s="213"/>
      <c r="AG1024" s="213"/>
      <c r="AH1024" s="213"/>
      <c r="AI1024" s="213"/>
      <c r="AJ1024" s="213"/>
      <c r="AK1024" s="213"/>
      <c r="AL1024" s="213"/>
      <c r="AM1024" s="213"/>
      <c r="AN1024" s="213"/>
      <c r="AO1024" s="213"/>
      <c r="AP1024" s="213"/>
      <c r="AQ1024" s="213"/>
      <c r="AR1024" s="213"/>
      <c r="AS1024" s="213"/>
      <c r="AT1024" s="213"/>
      <c r="AU1024" s="213"/>
      <c r="AV1024" s="213"/>
      <c r="AW1024" s="213"/>
      <c r="AX1024" s="213"/>
      <c r="AY1024" s="213"/>
      <c r="AZ1024" s="213"/>
      <c r="BA1024" s="213"/>
      <c r="BB1024" s="213"/>
      <c r="BC1024" s="213"/>
      <c r="BD1024" s="213"/>
      <c r="BE1024" s="213"/>
      <c r="BF1024" s="213"/>
      <c r="BG1024" s="213"/>
      <c r="BH1024" s="213"/>
      <c r="BI1024" s="213"/>
      <c r="BJ1024" s="213"/>
      <c r="BK1024" s="213"/>
      <c r="BL1024" s="213"/>
      <c r="BM1024" s="214">
        <v>16</v>
      </c>
    </row>
    <row r="1025" spans="1:65">
      <c r="A1025" s="30"/>
      <c r="B1025" s="19">
        <v>1</v>
      </c>
      <c r="C1025" s="9">
        <v>4</v>
      </c>
      <c r="D1025" s="23">
        <v>0.06</v>
      </c>
      <c r="E1025" s="23">
        <v>7.4200000000000002E-2</v>
      </c>
      <c r="F1025" s="23">
        <v>7.2034931206931635E-2</v>
      </c>
      <c r="G1025" s="23">
        <v>4.3999999999999997E-2</v>
      </c>
      <c r="H1025" s="23">
        <v>6.7000000000000004E-2</v>
      </c>
      <c r="I1025" s="23">
        <v>5.6399999999999999E-2</v>
      </c>
      <c r="J1025" s="23">
        <v>8.4000000000000005E-2</v>
      </c>
      <c r="K1025" s="23">
        <v>8.5499999999999993E-2</v>
      </c>
      <c r="L1025" s="218">
        <v>0.16</v>
      </c>
      <c r="M1025" s="23">
        <v>7.0999999999999994E-2</v>
      </c>
      <c r="N1025" s="23">
        <v>8.7633208180287997E-2</v>
      </c>
      <c r="O1025" s="23">
        <v>7.3999999999999996E-2</v>
      </c>
      <c r="P1025" s="23">
        <v>0.09</v>
      </c>
      <c r="Q1025" s="218">
        <v>0.11992800000000001</v>
      </c>
      <c r="R1025" s="23">
        <v>7.2999999999999995E-2</v>
      </c>
      <c r="S1025" s="23">
        <v>6.5000000000000002E-2</v>
      </c>
      <c r="T1025" s="23">
        <v>6.3E-2</v>
      </c>
      <c r="U1025" s="23">
        <v>0.08</v>
      </c>
      <c r="V1025" s="23">
        <v>6.4000000000000001E-2</v>
      </c>
      <c r="W1025" s="23">
        <v>6.7000000000000004E-2</v>
      </c>
      <c r="X1025" s="23">
        <v>7.4999999999999997E-2</v>
      </c>
      <c r="Y1025" s="218" t="s">
        <v>114</v>
      </c>
      <c r="Z1025" s="23">
        <v>4.4999999999999998E-2</v>
      </c>
      <c r="AA1025" s="23">
        <v>9.2999999999999999E-2</v>
      </c>
      <c r="AB1025" s="23">
        <v>5.45E-2</v>
      </c>
      <c r="AC1025" s="23">
        <v>0.06</v>
      </c>
      <c r="AD1025" s="23">
        <v>8.0145000000000008E-2</v>
      </c>
      <c r="AE1025" s="212"/>
      <c r="AF1025" s="213"/>
      <c r="AG1025" s="213"/>
      <c r="AH1025" s="213"/>
      <c r="AI1025" s="213"/>
      <c r="AJ1025" s="213"/>
      <c r="AK1025" s="213"/>
      <c r="AL1025" s="213"/>
      <c r="AM1025" s="213"/>
      <c r="AN1025" s="213"/>
      <c r="AO1025" s="213"/>
      <c r="AP1025" s="213"/>
      <c r="AQ1025" s="213"/>
      <c r="AR1025" s="213"/>
      <c r="AS1025" s="213"/>
      <c r="AT1025" s="213"/>
      <c r="AU1025" s="213"/>
      <c r="AV1025" s="213"/>
      <c r="AW1025" s="213"/>
      <c r="AX1025" s="213"/>
      <c r="AY1025" s="213"/>
      <c r="AZ1025" s="213"/>
      <c r="BA1025" s="213"/>
      <c r="BB1025" s="213"/>
      <c r="BC1025" s="213"/>
      <c r="BD1025" s="213"/>
      <c r="BE1025" s="213"/>
      <c r="BF1025" s="213"/>
      <c r="BG1025" s="213"/>
      <c r="BH1025" s="213"/>
      <c r="BI1025" s="213"/>
      <c r="BJ1025" s="213"/>
      <c r="BK1025" s="213"/>
      <c r="BL1025" s="213"/>
      <c r="BM1025" s="214">
        <v>7.0186604954680265E-2</v>
      </c>
    </row>
    <row r="1026" spans="1:65">
      <c r="A1026" s="30"/>
      <c r="B1026" s="19">
        <v>1</v>
      </c>
      <c r="C1026" s="9">
        <v>5</v>
      </c>
      <c r="D1026" s="23">
        <v>7.0000000000000007E-2</v>
      </c>
      <c r="E1026" s="23">
        <v>7.2300000000000003E-2</v>
      </c>
      <c r="F1026" s="23">
        <v>6.7494861978815018E-2</v>
      </c>
      <c r="G1026" s="23">
        <v>4.2999999999999997E-2</v>
      </c>
      <c r="H1026" s="23">
        <v>6.0999999999999999E-2</v>
      </c>
      <c r="I1026" s="23">
        <v>5.3999999999999999E-2</v>
      </c>
      <c r="J1026" s="23">
        <v>8.2000000000000003E-2</v>
      </c>
      <c r="K1026" s="23">
        <v>8.5400000000000004E-2</v>
      </c>
      <c r="L1026" s="218">
        <v>0.16</v>
      </c>
      <c r="M1026" s="23">
        <v>7.3999999999999996E-2</v>
      </c>
      <c r="N1026" s="23">
        <v>8.9446427478498111E-2</v>
      </c>
      <c r="O1026" s="23">
        <v>6.9000000000000006E-2</v>
      </c>
      <c r="P1026" s="23">
        <v>0.08</v>
      </c>
      <c r="Q1026" s="218">
        <v>0.12107599999999999</v>
      </c>
      <c r="R1026" s="23">
        <v>7.6999999999999999E-2</v>
      </c>
      <c r="S1026" s="23">
        <v>6.5000000000000002E-2</v>
      </c>
      <c r="T1026" s="23">
        <v>6.5000000000000002E-2</v>
      </c>
      <c r="U1026" s="23">
        <v>7.9000000000000001E-2</v>
      </c>
      <c r="V1026" s="23">
        <v>6.4000000000000001E-2</v>
      </c>
      <c r="W1026" s="23">
        <v>6.7000000000000004E-2</v>
      </c>
      <c r="X1026" s="23">
        <v>7.1999999999999995E-2</v>
      </c>
      <c r="Y1026" s="218" t="s">
        <v>114</v>
      </c>
      <c r="Z1026" s="23">
        <v>4.3999999999999997E-2</v>
      </c>
      <c r="AA1026" s="23">
        <v>9.4E-2</v>
      </c>
      <c r="AB1026" s="23">
        <v>5.5800000000000002E-2</v>
      </c>
      <c r="AC1026" s="23">
        <v>0.06</v>
      </c>
      <c r="AD1026" s="23">
        <v>7.9772999999999997E-2</v>
      </c>
      <c r="AE1026" s="212"/>
      <c r="AF1026" s="213"/>
      <c r="AG1026" s="213"/>
      <c r="AH1026" s="213"/>
      <c r="AI1026" s="213"/>
      <c r="AJ1026" s="213"/>
      <c r="AK1026" s="213"/>
      <c r="AL1026" s="213"/>
      <c r="AM1026" s="213"/>
      <c r="AN1026" s="213"/>
      <c r="AO1026" s="213"/>
      <c r="AP1026" s="213"/>
      <c r="AQ1026" s="213"/>
      <c r="AR1026" s="213"/>
      <c r="AS1026" s="213"/>
      <c r="AT1026" s="213"/>
      <c r="AU1026" s="213"/>
      <c r="AV1026" s="213"/>
      <c r="AW1026" s="213"/>
      <c r="AX1026" s="213"/>
      <c r="AY1026" s="213"/>
      <c r="AZ1026" s="213"/>
      <c r="BA1026" s="213"/>
      <c r="BB1026" s="213"/>
      <c r="BC1026" s="213"/>
      <c r="BD1026" s="213"/>
      <c r="BE1026" s="213"/>
      <c r="BF1026" s="213"/>
      <c r="BG1026" s="213"/>
      <c r="BH1026" s="213"/>
      <c r="BI1026" s="213"/>
      <c r="BJ1026" s="213"/>
      <c r="BK1026" s="213"/>
      <c r="BL1026" s="213"/>
      <c r="BM1026" s="214">
        <v>115</v>
      </c>
    </row>
    <row r="1027" spans="1:65">
      <c r="A1027" s="30"/>
      <c r="B1027" s="19">
        <v>1</v>
      </c>
      <c r="C1027" s="9">
        <v>6</v>
      </c>
      <c r="D1027" s="23">
        <v>7.0000000000000007E-2</v>
      </c>
      <c r="E1027" s="23">
        <v>7.2999999999999995E-2</v>
      </c>
      <c r="F1027" s="23">
        <v>6.916535213844463E-2</v>
      </c>
      <c r="G1027" s="23">
        <v>4.1000000000000002E-2</v>
      </c>
      <c r="H1027" s="23">
        <v>6.9000000000000006E-2</v>
      </c>
      <c r="I1027" s="23">
        <v>5.3999999999999999E-2</v>
      </c>
      <c r="J1027" s="23">
        <v>8.3000000000000004E-2</v>
      </c>
      <c r="K1027" s="23">
        <v>8.5400000000000004E-2</v>
      </c>
      <c r="L1027" s="218">
        <v>0.16</v>
      </c>
      <c r="M1027" s="23"/>
      <c r="N1027" s="23">
        <v>8.7246566215669702E-2</v>
      </c>
      <c r="O1027" s="23">
        <v>6.9000000000000006E-2</v>
      </c>
      <c r="P1027" s="23">
        <v>0.08</v>
      </c>
      <c r="Q1027" s="218">
        <v>0.1136424</v>
      </c>
      <c r="R1027" s="23">
        <v>7.2999999999999995E-2</v>
      </c>
      <c r="S1027" s="23">
        <v>6.5000000000000002E-2</v>
      </c>
      <c r="T1027" s="23">
        <v>6.2E-2</v>
      </c>
      <c r="U1027" s="23">
        <v>8.2000000000000003E-2</v>
      </c>
      <c r="V1027" s="23">
        <v>6.6000000000000003E-2</v>
      </c>
      <c r="W1027" s="23">
        <v>6.7000000000000004E-2</v>
      </c>
      <c r="X1027" s="23">
        <v>7.2999999999999995E-2</v>
      </c>
      <c r="Y1027" s="218" t="s">
        <v>114</v>
      </c>
      <c r="Z1027" s="23">
        <v>4.3999999999999997E-2</v>
      </c>
      <c r="AA1027" s="23">
        <v>0.09</v>
      </c>
      <c r="AB1027" s="23">
        <v>5.7300000000000004E-2</v>
      </c>
      <c r="AC1027" s="23">
        <v>6.5000000000000002E-2</v>
      </c>
      <c r="AD1027" s="23">
        <v>7.9909000000000008E-2</v>
      </c>
      <c r="AE1027" s="212"/>
      <c r="AF1027" s="213"/>
      <c r="AG1027" s="213"/>
      <c r="AH1027" s="213"/>
      <c r="AI1027" s="213"/>
      <c r="AJ1027" s="213"/>
      <c r="AK1027" s="213"/>
      <c r="AL1027" s="213"/>
      <c r="AM1027" s="213"/>
      <c r="AN1027" s="213"/>
      <c r="AO1027" s="213"/>
      <c r="AP1027" s="213"/>
      <c r="AQ1027" s="213"/>
      <c r="AR1027" s="213"/>
      <c r="AS1027" s="213"/>
      <c r="AT1027" s="213"/>
      <c r="AU1027" s="213"/>
      <c r="AV1027" s="213"/>
      <c r="AW1027" s="213"/>
      <c r="AX1027" s="213"/>
      <c r="AY1027" s="213"/>
      <c r="AZ1027" s="213"/>
      <c r="BA1027" s="213"/>
      <c r="BB1027" s="213"/>
      <c r="BC1027" s="213"/>
      <c r="BD1027" s="213"/>
      <c r="BE1027" s="213"/>
      <c r="BF1027" s="213"/>
      <c r="BG1027" s="213"/>
      <c r="BH1027" s="213"/>
      <c r="BI1027" s="213"/>
      <c r="BJ1027" s="213"/>
      <c r="BK1027" s="213"/>
      <c r="BL1027" s="213"/>
      <c r="BM1027" s="57"/>
    </row>
    <row r="1028" spans="1:65">
      <c r="A1028" s="30"/>
      <c r="B1028" s="20" t="s">
        <v>282</v>
      </c>
      <c r="C1028" s="12"/>
      <c r="D1028" s="216">
        <v>6.8333333333333343E-2</v>
      </c>
      <c r="E1028" s="216">
        <v>7.4083333333333348E-2</v>
      </c>
      <c r="F1028" s="216">
        <v>6.9750401310869722E-2</v>
      </c>
      <c r="G1028" s="216">
        <v>4.2166666666666658E-2</v>
      </c>
      <c r="H1028" s="216">
        <v>6.2166666666666669E-2</v>
      </c>
      <c r="I1028" s="216">
        <v>5.4900000000000004E-2</v>
      </c>
      <c r="J1028" s="216">
        <v>8.3666666666666667E-2</v>
      </c>
      <c r="K1028" s="216">
        <v>8.5600000000000009E-2</v>
      </c>
      <c r="L1028" s="216">
        <v>0.16</v>
      </c>
      <c r="M1028" s="216">
        <v>7.0000000000000007E-2</v>
      </c>
      <c r="N1028" s="216">
        <v>8.8188291032306451E-2</v>
      </c>
      <c r="O1028" s="216">
        <v>7.0833333333333345E-2</v>
      </c>
      <c r="P1028" s="216">
        <v>8.5000000000000006E-2</v>
      </c>
      <c r="Q1028" s="216">
        <v>0.11680993333333334</v>
      </c>
      <c r="R1028" s="216">
        <v>7.4499999999999997E-2</v>
      </c>
      <c r="S1028" s="216">
        <v>6.6000000000000003E-2</v>
      </c>
      <c r="T1028" s="216">
        <v>6.3500000000000001E-2</v>
      </c>
      <c r="U1028" s="216">
        <v>0.08</v>
      </c>
      <c r="V1028" s="216">
        <v>6.5000000000000002E-2</v>
      </c>
      <c r="W1028" s="216">
        <v>6.7000000000000004E-2</v>
      </c>
      <c r="X1028" s="216">
        <v>7.3166666666666672E-2</v>
      </c>
      <c r="Y1028" s="216" t="s">
        <v>825</v>
      </c>
      <c r="Z1028" s="216">
        <v>5.0666666666666658E-2</v>
      </c>
      <c r="AA1028" s="216">
        <v>9.2833333333333323E-2</v>
      </c>
      <c r="AB1028" s="216">
        <v>5.6766666666666667E-2</v>
      </c>
      <c r="AC1028" s="216">
        <v>6.1666666666666668E-2</v>
      </c>
      <c r="AD1028" s="216">
        <v>7.953700000000001E-2</v>
      </c>
      <c r="AE1028" s="212"/>
      <c r="AF1028" s="213"/>
      <c r="AG1028" s="213"/>
      <c r="AH1028" s="213"/>
      <c r="AI1028" s="213"/>
      <c r="AJ1028" s="213"/>
      <c r="AK1028" s="213"/>
      <c r="AL1028" s="213"/>
      <c r="AM1028" s="213"/>
      <c r="AN1028" s="213"/>
      <c r="AO1028" s="213"/>
      <c r="AP1028" s="213"/>
      <c r="AQ1028" s="213"/>
      <c r="AR1028" s="213"/>
      <c r="AS1028" s="213"/>
      <c r="AT1028" s="213"/>
      <c r="AU1028" s="213"/>
      <c r="AV1028" s="213"/>
      <c r="AW1028" s="213"/>
      <c r="AX1028" s="213"/>
      <c r="AY1028" s="213"/>
      <c r="AZ1028" s="213"/>
      <c r="BA1028" s="213"/>
      <c r="BB1028" s="213"/>
      <c r="BC1028" s="213"/>
      <c r="BD1028" s="213"/>
      <c r="BE1028" s="213"/>
      <c r="BF1028" s="213"/>
      <c r="BG1028" s="213"/>
      <c r="BH1028" s="213"/>
      <c r="BI1028" s="213"/>
      <c r="BJ1028" s="213"/>
      <c r="BK1028" s="213"/>
      <c r="BL1028" s="213"/>
      <c r="BM1028" s="57"/>
    </row>
    <row r="1029" spans="1:65">
      <c r="A1029" s="30"/>
      <c r="B1029" s="3" t="s">
        <v>283</v>
      </c>
      <c r="C1029" s="29"/>
      <c r="D1029" s="23">
        <v>7.0000000000000007E-2</v>
      </c>
      <c r="E1029" s="23">
        <v>7.3800000000000004E-2</v>
      </c>
      <c r="F1029" s="23">
        <v>6.9733084054644609E-2</v>
      </c>
      <c r="G1029" s="23">
        <v>4.1999999999999996E-2</v>
      </c>
      <c r="H1029" s="23">
        <v>6.2E-2</v>
      </c>
      <c r="I1029" s="23">
        <v>5.4900000000000004E-2</v>
      </c>
      <c r="J1029" s="23">
        <v>8.4000000000000005E-2</v>
      </c>
      <c r="K1029" s="23">
        <v>8.5499999999999993E-2</v>
      </c>
      <c r="L1029" s="23">
        <v>0.16</v>
      </c>
      <c r="M1029" s="23">
        <v>7.0999999999999994E-2</v>
      </c>
      <c r="N1029" s="23">
        <v>8.8141052451380195E-2</v>
      </c>
      <c r="O1029" s="23">
        <v>7.0500000000000007E-2</v>
      </c>
      <c r="P1029" s="23">
        <v>8.4999999999999992E-2</v>
      </c>
      <c r="Q1029" s="23">
        <v>0.117201</v>
      </c>
      <c r="R1029" s="23">
        <v>7.4499999999999997E-2</v>
      </c>
      <c r="S1029" s="23">
        <v>6.5000000000000002E-2</v>
      </c>
      <c r="T1029" s="23">
        <v>6.3E-2</v>
      </c>
      <c r="U1029" s="23">
        <v>8.0500000000000002E-2</v>
      </c>
      <c r="V1029" s="23">
        <v>6.5000000000000002E-2</v>
      </c>
      <c r="W1029" s="23">
        <v>6.7000000000000004E-2</v>
      </c>
      <c r="X1029" s="23">
        <v>7.2999999999999995E-2</v>
      </c>
      <c r="Y1029" s="23" t="s">
        <v>825</v>
      </c>
      <c r="Z1029" s="23">
        <v>5.0500000000000003E-2</v>
      </c>
      <c r="AA1029" s="23">
        <v>9.35E-2</v>
      </c>
      <c r="AB1029" s="23">
        <v>5.6550000000000003E-2</v>
      </c>
      <c r="AC1029" s="23">
        <v>0.06</v>
      </c>
      <c r="AD1029" s="23">
        <v>7.9809999999999992E-2</v>
      </c>
      <c r="AE1029" s="212"/>
      <c r="AF1029" s="213"/>
      <c r="AG1029" s="213"/>
      <c r="AH1029" s="213"/>
      <c r="AI1029" s="213"/>
      <c r="AJ1029" s="213"/>
      <c r="AK1029" s="213"/>
      <c r="AL1029" s="213"/>
      <c r="AM1029" s="213"/>
      <c r="AN1029" s="213"/>
      <c r="AO1029" s="213"/>
      <c r="AP1029" s="213"/>
      <c r="AQ1029" s="213"/>
      <c r="AR1029" s="213"/>
      <c r="AS1029" s="213"/>
      <c r="AT1029" s="213"/>
      <c r="AU1029" s="213"/>
      <c r="AV1029" s="213"/>
      <c r="AW1029" s="213"/>
      <c r="AX1029" s="213"/>
      <c r="AY1029" s="213"/>
      <c r="AZ1029" s="213"/>
      <c r="BA1029" s="213"/>
      <c r="BB1029" s="213"/>
      <c r="BC1029" s="213"/>
      <c r="BD1029" s="213"/>
      <c r="BE1029" s="213"/>
      <c r="BF1029" s="213"/>
      <c r="BG1029" s="213"/>
      <c r="BH1029" s="213"/>
      <c r="BI1029" s="213"/>
      <c r="BJ1029" s="213"/>
      <c r="BK1029" s="213"/>
      <c r="BL1029" s="213"/>
      <c r="BM1029" s="57"/>
    </row>
    <row r="1030" spans="1:65">
      <c r="A1030" s="30"/>
      <c r="B1030" s="3" t="s">
        <v>284</v>
      </c>
      <c r="C1030" s="29"/>
      <c r="D1030" s="23">
        <v>4.0824829046386332E-3</v>
      </c>
      <c r="E1030" s="23">
        <v>1.5715173135115855E-3</v>
      </c>
      <c r="F1030" s="23">
        <v>1.4886686901912315E-3</v>
      </c>
      <c r="G1030" s="23">
        <v>1.7224014243685062E-3</v>
      </c>
      <c r="H1030" s="23">
        <v>5.2313159593611507E-3</v>
      </c>
      <c r="I1030" s="23">
        <v>9.0994505328618558E-4</v>
      </c>
      <c r="J1030" s="23">
        <v>1.0327955589886455E-3</v>
      </c>
      <c r="K1030" s="23">
        <v>2.4494897427831573E-4</v>
      </c>
      <c r="L1030" s="23">
        <v>0</v>
      </c>
      <c r="M1030" s="23">
        <v>4.9497474683058307E-3</v>
      </c>
      <c r="N1030" s="23">
        <v>9.7324200320181298E-4</v>
      </c>
      <c r="O1030" s="23">
        <v>1.9407902170679467E-3</v>
      </c>
      <c r="P1030" s="23">
        <v>5.4772255750516587E-3</v>
      </c>
      <c r="Q1030" s="23">
        <v>4.1984591643442985E-3</v>
      </c>
      <c r="R1030" s="23">
        <v>1.5165750888103116E-3</v>
      </c>
      <c r="S1030" s="23">
        <v>2.1908902300206662E-3</v>
      </c>
      <c r="T1030" s="23">
        <v>1.22474487139159E-3</v>
      </c>
      <c r="U1030" s="23">
        <v>1.7888543819998333E-3</v>
      </c>
      <c r="V1030" s="23">
        <v>1.0954451150103333E-3</v>
      </c>
      <c r="W1030" s="23">
        <v>1.2649110640673528E-3</v>
      </c>
      <c r="X1030" s="23">
        <v>9.8319208025017578E-4</v>
      </c>
      <c r="Y1030" s="23" t="s">
        <v>825</v>
      </c>
      <c r="Z1030" s="23">
        <v>7.0332543439482328E-3</v>
      </c>
      <c r="AA1030" s="23">
        <v>1.6020819787597234E-3</v>
      </c>
      <c r="AB1030" s="23">
        <v>1.6848343143070967E-3</v>
      </c>
      <c r="AC1030" s="23">
        <v>2.5819888974716139E-3</v>
      </c>
      <c r="AD1030" s="23">
        <v>6.9955843215560359E-4</v>
      </c>
      <c r="AE1030" s="212"/>
      <c r="AF1030" s="213"/>
      <c r="AG1030" s="213"/>
      <c r="AH1030" s="213"/>
      <c r="AI1030" s="213"/>
      <c r="AJ1030" s="213"/>
      <c r="AK1030" s="213"/>
      <c r="AL1030" s="213"/>
      <c r="AM1030" s="213"/>
      <c r="AN1030" s="213"/>
      <c r="AO1030" s="213"/>
      <c r="AP1030" s="213"/>
      <c r="AQ1030" s="213"/>
      <c r="AR1030" s="213"/>
      <c r="AS1030" s="213"/>
      <c r="AT1030" s="213"/>
      <c r="AU1030" s="213"/>
      <c r="AV1030" s="213"/>
      <c r="AW1030" s="213"/>
      <c r="AX1030" s="213"/>
      <c r="AY1030" s="213"/>
      <c r="AZ1030" s="213"/>
      <c r="BA1030" s="213"/>
      <c r="BB1030" s="213"/>
      <c r="BC1030" s="213"/>
      <c r="BD1030" s="213"/>
      <c r="BE1030" s="213"/>
      <c r="BF1030" s="213"/>
      <c r="BG1030" s="213"/>
      <c r="BH1030" s="213"/>
      <c r="BI1030" s="213"/>
      <c r="BJ1030" s="213"/>
      <c r="BK1030" s="213"/>
      <c r="BL1030" s="213"/>
      <c r="BM1030" s="57"/>
    </row>
    <row r="1031" spans="1:65">
      <c r="A1031" s="30"/>
      <c r="B1031" s="3" t="s">
        <v>87</v>
      </c>
      <c r="C1031" s="29"/>
      <c r="D1031" s="13">
        <v>5.9743652263004383E-2</v>
      </c>
      <c r="E1031" s="13">
        <v>2.1212832128390351E-2</v>
      </c>
      <c r="F1031" s="13">
        <v>2.1342797492395805E-2</v>
      </c>
      <c r="G1031" s="13">
        <v>4.0847464609529802E-2</v>
      </c>
      <c r="H1031" s="13">
        <v>8.4149854574173996E-2</v>
      </c>
      <c r="I1031" s="13">
        <v>1.6574591134538897E-2</v>
      </c>
      <c r="J1031" s="13">
        <v>1.2344170027752736E-2</v>
      </c>
      <c r="K1031" s="13">
        <v>2.8615534378307909E-3</v>
      </c>
      <c r="L1031" s="13">
        <v>0</v>
      </c>
      <c r="M1031" s="13">
        <v>7.0710678118654724E-2</v>
      </c>
      <c r="N1031" s="13">
        <v>1.1035954907497645E-2</v>
      </c>
      <c r="O1031" s="13">
        <v>2.7399391299782774E-2</v>
      </c>
      <c r="P1031" s="13">
        <v>6.4437947941784215E-2</v>
      </c>
      <c r="Q1031" s="13">
        <v>3.594265525658176E-2</v>
      </c>
      <c r="R1031" s="13">
        <v>2.0356712601480694E-2</v>
      </c>
      <c r="S1031" s="13">
        <v>3.3195306515464637E-2</v>
      </c>
      <c r="T1031" s="13">
        <v>1.9287320809316378E-2</v>
      </c>
      <c r="U1031" s="13">
        <v>2.2360679774997918E-2</v>
      </c>
      <c r="V1031" s="13">
        <v>1.6853001769389742E-2</v>
      </c>
      <c r="W1031" s="13">
        <v>1.8879269612945563E-2</v>
      </c>
      <c r="X1031" s="13">
        <v>1.3437704969250694E-2</v>
      </c>
      <c r="Y1031" s="13" t="s">
        <v>825</v>
      </c>
      <c r="Z1031" s="13">
        <v>0.1388142304726625</v>
      </c>
      <c r="AA1031" s="13">
        <v>1.7257615570122696E-2</v>
      </c>
      <c r="AB1031" s="13">
        <v>2.9679993792843747E-2</v>
      </c>
      <c r="AC1031" s="13">
        <v>4.1870090229269415E-2</v>
      </c>
      <c r="AD1031" s="13">
        <v>8.7953836850221088E-3</v>
      </c>
      <c r="AE1031" s="15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6"/>
    </row>
    <row r="1032" spans="1:65">
      <c r="A1032" s="30"/>
      <c r="B1032" s="3" t="s">
        <v>285</v>
      </c>
      <c r="C1032" s="29"/>
      <c r="D1032" s="13">
        <v>-2.6404919037522734E-2</v>
      </c>
      <c r="E1032" s="13">
        <v>5.5519545092246769E-2</v>
      </c>
      <c r="F1032" s="13">
        <v>-6.2149130035881184E-3</v>
      </c>
      <c r="G1032" s="13">
        <v>-0.39922059638169105</v>
      </c>
      <c r="H1032" s="13">
        <v>-0.11426593853901468</v>
      </c>
      <c r="I1032" s="13">
        <v>-0.2177994642218537</v>
      </c>
      <c r="J1032" s="13">
        <v>0.19206031864186235</v>
      </c>
      <c r="K1032" s="13">
        <v>0.21960593556665442</v>
      </c>
      <c r="L1032" s="13">
        <v>1.2796372627414101</v>
      </c>
      <c r="M1032" s="13">
        <v>-2.6586975506330823E-3</v>
      </c>
      <c r="N1032" s="13">
        <v>0.25648321484206194</v>
      </c>
      <c r="O1032" s="13">
        <v>9.2144131928117989E-3</v>
      </c>
      <c r="P1032" s="13">
        <v>0.21105729583137411</v>
      </c>
      <c r="Q1032" s="13">
        <v>0.66427672928129122</v>
      </c>
      <c r="R1032" s="13">
        <v>6.1456100463968877E-2</v>
      </c>
      <c r="S1032" s="13">
        <v>-5.9649629119168379E-2</v>
      </c>
      <c r="T1032" s="13">
        <v>-9.5268961349502912E-2</v>
      </c>
      <c r="U1032" s="13">
        <v>0.13981863137070505</v>
      </c>
      <c r="V1032" s="13">
        <v>-7.3897362011302148E-2</v>
      </c>
      <c r="W1032" s="13">
        <v>-4.5401896227034499E-2</v>
      </c>
      <c r="X1032" s="13">
        <v>4.2459123274457333E-2</v>
      </c>
      <c r="Y1032" s="13" t="s">
        <v>825</v>
      </c>
      <c r="Z1032" s="13">
        <v>-0.27811486679855368</v>
      </c>
      <c r="AA1032" s="13">
        <v>0.32266453681975538</v>
      </c>
      <c r="AB1032" s="13">
        <v>-0.19120369615653732</v>
      </c>
      <c r="AC1032" s="13">
        <v>-0.12138980498508156</v>
      </c>
      <c r="AD1032" s="13">
        <v>0.13322193104164715</v>
      </c>
      <c r="AE1032" s="15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6"/>
    </row>
    <row r="1033" spans="1:65">
      <c r="A1033" s="30"/>
      <c r="B1033" s="46" t="s">
        <v>286</v>
      </c>
      <c r="C1033" s="47"/>
      <c r="D1033" s="45">
        <v>0.12</v>
      </c>
      <c r="E1033" s="45">
        <v>0.28999999999999998</v>
      </c>
      <c r="F1033" s="45">
        <v>0.02</v>
      </c>
      <c r="G1033" s="45">
        <v>1.97</v>
      </c>
      <c r="H1033" s="45">
        <v>0.55000000000000004</v>
      </c>
      <c r="I1033" s="45">
        <v>1.07</v>
      </c>
      <c r="J1033" s="45">
        <v>0.97</v>
      </c>
      <c r="K1033" s="45">
        <v>1.1000000000000001</v>
      </c>
      <c r="L1033" s="45">
        <v>6.36</v>
      </c>
      <c r="M1033" s="45">
        <v>0</v>
      </c>
      <c r="N1033" s="45">
        <v>1.29</v>
      </c>
      <c r="O1033" s="45">
        <v>0.06</v>
      </c>
      <c r="P1033" s="45">
        <v>1.06</v>
      </c>
      <c r="Q1033" s="45">
        <v>3.31</v>
      </c>
      <c r="R1033" s="45">
        <v>0.32</v>
      </c>
      <c r="S1033" s="45">
        <v>0.28000000000000003</v>
      </c>
      <c r="T1033" s="45">
        <v>0.46</v>
      </c>
      <c r="U1033" s="45">
        <v>0.71</v>
      </c>
      <c r="V1033" s="45">
        <v>0.35</v>
      </c>
      <c r="W1033" s="45">
        <v>0.21</v>
      </c>
      <c r="X1033" s="45">
        <v>0.22</v>
      </c>
      <c r="Y1033" s="45">
        <v>4.5999999999999996</v>
      </c>
      <c r="Z1033" s="45">
        <v>1.37</v>
      </c>
      <c r="AA1033" s="45">
        <v>1.61</v>
      </c>
      <c r="AB1033" s="45">
        <v>0.94</v>
      </c>
      <c r="AC1033" s="45">
        <v>0.59</v>
      </c>
      <c r="AD1033" s="45">
        <v>0.67</v>
      </c>
      <c r="AE1033" s="15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6"/>
    </row>
    <row r="1034" spans="1:65">
      <c r="B1034" s="31"/>
      <c r="C1034" s="20"/>
      <c r="D1034" s="20"/>
      <c r="E1034" s="20"/>
      <c r="F1034" s="20"/>
      <c r="G1034" s="20"/>
      <c r="H1034" s="20"/>
      <c r="I1034" s="20"/>
      <c r="J1034" s="20"/>
      <c r="K1034" s="20"/>
      <c r="L1034" s="20"/>
      <c r="M1034" s="20"/>
      <c r="N1034" s="20"/>
      <c r="O1034" s="20"/>
      <c r="P1034" s="20"/>
      <c r="Q1034" s="20"/>
      <c r="R1034" s="20"/>
      <c r="S1034" s="20"/>
      <c r="T1034" s="20"/>
      <c r="U1034" s="20"/>
      <c r="V1034" s="20"/>
      <c r="W1034" s="20"/>
      <c r="X1034" s="20"/>
      <c r="Y1034" s="20"/>
      <c r="Z1034" s="20"/>
      <c r="AA1034" s="20"/>
      <c r="AB1034" s="20"/>
      <c r="AC1034" s="20"/>
      <c r="AD1034" s="20"/>
      <c r="BM1034" s="56"/>
    </row>
    <row r="1035" spans="1:65" ht="15">
      <c r="B1035" s="8" t="s">
        <v>626</v>
      </c>
      <c r="BM1035" s="28" t="s">
        <v>67</v>
      </c>
    </row>
    <row r="1036" spans="1:65" ht="15">
      <c r="A1036" s="25" t="s">
        <v>64</v>
      </c>
      <c r="B1036" s="18" t="s">
        <v>119</v>
      </c>
      <c r="C1036" s="15" t="s">
        <v>120</v>
      </c>
      <c r="D1036" s="16" t="s">
        <v>243</v>
      </c>
      <c r="E1036" s="17" t="s">
        <v>243</v>
      </c>
      <c r="F1036" s="17" t="s">
        <v>243</v>
      </c>
      <c r="G1036" s="17" t="s">
        <v>243</v>
      </c>
      <c r="H1036" s="17" t="s">
        <v>243</v>
      </c>
      <c r="I1036" s="17" t="s">
        <v>243</v>
      </c>
      <c r="J1036" s="17" t="s">
        <v>243</v>
      </c>
      <c r="K1036" s="17" t="s">
        <v>243</v>
      </c>
      <c r="L1036" s="17" t="s">
        <v>243</v>
      </c>
      <c r="M1036" s="17" t="s">
        <v>243</v>
      </c>
      <c r="N1036" s="17" t="s">
        <v>243</v>
      </c>
      <c r="O1036" s="17" t="s">
        <v>243</v>
      </c>
      <c r="P1036" s="17" t="s">
        <v>243</v>
      </c>
      <c r="Q1036" s="17" t="s">
        <v>243</v>
      </c>
      <c r="R1036" s="17" t="s">
        <v>243</v>
      </c>
      <c r="S1036" s="17" t="s">
        <v>243</v>
      </c>
      <c r="T1036" s="17" t="s">
        <v>243</v>
      </c>
      <c r="U1036" s="17" t="s">
        <v>243</v>
      </c>
      <c r="V1036" s="17" t="s">
        <v>243</v>
      </c>
      <c r="W1036" s="17" t="s">
        <v>243</v>
      </c>
      <c r="X1036" s="17" t="s">
        <v>243</v>
      </c>
      <c r="Y1036" s="17" t="s">
        <v>243</v>
      </c>
      <c r="Z1036" s="17" t="s">
        <v>243</v>
      </c>
      <c r="AA1036" s="17" t="s">
        <v>243</v>
      </c>
      <c r="AB1036" s="17" t="s">
        <v>243</v>
      </c>
      <c r="AC1036" s="17" t="s">
        <v>243</v>
      </c>
      <c r="AD1036" s="17" t="s">
        <v>243</v>
      </c>
      <c r="AE1036" s="15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8">
        <v>1</v>
      </c>
    </row>
    <row r="1037" spans="1:65">
      <c r="A1037" s="30"/>
      <c r="B1037" s="19" t="s">
        <v>244</v>
      </c>
      <c r="C1037" s="9" t="s">
        <v>244</v>
      </c>
      <c r="D1037" s="151" t="s">
        <v>246</v>
      </c>
      <c r="E1037" s="152" t="s">
        <v>247</v>
      </c>
      <c r="F1037" s="152" t="s">
        <v>248</v>
      </c>
      <c r="G1037" s="152" t="s">
        <v>249</v>
      </c>
      <c r="H1037" s="152" t="s">
        <v>250</v>
      </c>
      <c r="I1037" s="152" t="s">
        <v>252</v>
      </c>
      <c r="J1037" s="152" t="s">
        <v>253</v>
      </c>
      <c r="K1037" s="152" t="s">
        <v>254</v>
      </c>
      <c r="L1037" s="152" t="s">
        <v>255</v>
      </c>
      <c r="M1037" s="152" t="s">
        <v>256</v>
      </c>
      <c r="N1037" s="152" t="s">
        <v>258</v>
      </c>
      <c r="O1037" s="152" t="s">
        <v>259</v>
      </c>
      <c r="P1037" s="152" t="s">
        <v>260</v>
      </c>
      <c r="Q1037" s="152" t="s">
        <v>262</v>
      </c>
      <c r="R1037" s="152" t="s">
        <v>263</v>
      </c>
      <c r="S1037" s="152" t="s">
        <v>264</v>
      </c>
      <c r="T1037" s="152" t="s">
        <v>265</v>
      </c>
      <c r="U1037" s="152" t="s">
        <v>288</v>
      </c>
      <c r="V1037" s="152" t="s">
        <v>266</v>
      </c>
      <c r="W1037" s="152" t="s">
        <v>267</v>
      </c>
      <c r="X1037" s="152" t="s">
        <v>268</v>
      </c>
      <c r="Y1037" s="152" t="s">
        <v>269</v>
      </c>
      <c r="Z1037" s="152" t="s">
        <v>270</v>
      </c>
      <c r="AA1037" s="152" t="s">
        <v>271</v>
      </c>
      <c r="AB1037" s="152" t="s">
        <v>272</v>
      </c>
      <c r="AC1037" s="152" t="s">
        <v>273</v>
      </c>
      <c r="AD1037" s="152" t="s">
        <v>274</v>
      </c>
      <c r="AE1037" s="15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8" t="s">
        <v>3</v>
      </c>
    </row>
    <row r="1038" spans="1:65">
      <c r="A1038" s="30"/>
      <c r="B1038" s="19"/>
      <c r="C1038" s="9"/>
      <c r="D1038" s="10" t="s">
        <v>290</v>
      </c>
      <c r="E1038" s="11" t="s">
        <v>290</v>
      </c>
      <c r="F1038" s="11" t="s">
        <v>290</v>
      </c>
      <c r="G1038" s="11" t="s">
        <v>290</v>
      </c>
      <c r="H1038" s="11" t="s">
        <v>290</v>
      </c>
      <c r="I1038" s="11" t="s">
        <v>290</v>
      </c>
      <c r="J1038" s="11" t="s">
        <v>312</v>
      </c>
      <c r="K1038" s="11" t="s">
        <v>290</v>
      </c>
      <c r="L1038" s="11" t="s">
        <v>290</v>
      </c>
      <c r="M1038" s="11" t="s">
        <v>312</v>
      </c>
      <c r="N1038" s="11" t="s">
        <v>290</v>
      </c>
      <c r="O1038" s="11" t="s">
        <v>312</v>
      </c>
      <c r="P1038" s="11" t="s">
        <v>290</v>
      </c>
      <c r="Q1038" s="11" t="s">
        <v>290</v>
      </c>
      <c r="R1038" s="11" t="s">
        <v>290</v>
      </c>
      <c r="S1038" s="11" t="s">
        <v>290</v>
      </c>
      <c r="T1038" s="11" t="s">
        <v>290</v>
      </c>
      <c r="U1038" s="11" t="s">
        <v>290</v>
      </c>
      <c r="V1038" s="11" t="s">
        <v>290</v>
      </c>
      <c r="W1038" s="11" t="s">
        <v>312</v>
      </c>
      <c r="X1038" s="11" t="s">
        <v>312</v>
      </c>
      <c r="Y1038" s="11" t="s">
        <v>290</v>
      </c>
      <c r="Z1038" s="11" t="s">
        <v>312</v>
      </c>
      <c r="AA1038" s="11" t="s">
        <v>312</v>
      </c>
      <c r="AB1038" s="11" t="s">
        <v>290</v>
      </c>
      <c r="AC1038" s="11" t="s">
        <v>290</v>
      </c>
      <c r="AD1038" s="11" t="s">
        <v>312</v>
      </c>
      <c r="AE1038" s="15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8">
        <v>2</v>
      </c>
    </row>
    <row r="1039" spans="1:65">
      <c r="A1039" s="30"/>
      <c r="B1039" s="19"/>
      <c r="C1039" s="9"/>
      <c r="D1039" s="26" t="s">
        <v>314</v>
      </c>
      <c r="E1039" s="26" t="s">
        <v>125</v>
      </c>
      <c r="F1039" s="26" t="s">
        <v>315</v>
      </c>
      <c r="G1039" s="26" t="s">
        <v>315</v>
      </c>
      <c r="H1039" s="26" t="s">
        <v>314</v>
      </c>
      <c r="I1039" s="26" t="s">
        <v>316</v>
      </c>
      <c r="J1039" s="26" t="s">
        <v>317</v>
      </c>
      <c r="K1039" s="26" t="s">
        <v>317</v>
      </c>
      <c r="L1039" s="26" t="s">
        <v>318</v>
      </c>
      <c r="M1039" s="26" t="s">
        <v>317</v>
      </c>
      <c r="N1039" s="26" t="s">
        <v>314</v>
      </c>
      <c r="O1039" s="26" t="s">
        <v>314</v>
      </c>
      <c r="P1039" s="26" t="s">
        <v>316</v>
      </c>
      <c r="Q1039" s="26" t="s">
        <v>314</v>
      </c>
      <c r="R1039" s="26" t="s">
        <v>314</v>
      </c>
      <c r="S1039" s="26" t="s">
        <v>314</v>
      </c>
      <c r="T1039" s="26" t="s">
        <v>314</v>
      </c>
      <c r="U1039" s="26" t="s">
        <v>314</v>
      </c>
      <c r="V1039" s="26" t="s">
        <v>318</v>
      </c>
      <c r="W1039" s="26" t="s">
        <v>316</v>
      </c>
      <c r="X1039" s="26" t="s">
        <v>316</v>
      </c>
      <c r="Y1039" s="26" t="s">
        <v>280</v>
      </c>
      <c r="Z1039" s="26" t="s">
        <v>315</v>
      </c>
      <c r="AA1039" s="26" t="s">
        <v>314</v>
      </c>
      <c r="AB1039" s="26" t="s">
        <v>314</v>
      </c>
      <c r="AC1039" s="26" t="s">
        <v>279</v>
      </c>
      <c r="AD1039" s="26" t="s">
        <v>316</v>
      </c>
      <c r="AE1039" s="15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8">
        <v>3</v>
      </c>
    </row>
    <row r="1040" spans="1:65">
      <c r="A1040" s="30"/>
      <c r="B1040" s="18">
        <v>1</v>
      </c>
      <c r="C1040" s="14">
        <v>1</v>
      </c>
      <c r="D1040" s="21">
        <v>0.21</v>
      </c>
      <c r="E1040" s="21">
        <v>0.26</v>
      </c>
      <c r="F1040" s="21">
        <v>0.26473543932998889</v>
      </c>
      <c r="G1040" s="21">
        <v>0.27</v>
      </c>
      <c r="H1040" s="21">
        <v>0.25</v>
      </c>
      <c r="I1040" s="21">
        <v>0.23</v>
      </c>
      <c r="J1040" s="21">
        <v>0.27</v>
      </c>
      <c r="K1040" s="154" t="s">
        <v>110</v>
      </c>
      <c r="L1040" s="21">
        <v>0.19</v>
      </c>
      <c r="M1040" s="21">
        <v>0.23155430642173302</v>
      </c>
      <c r="N1040" s="21">
        <v>0.26</v>
      </c>
      <c r="O1040" s="21">
        <v>0.25</v>
      </c>
      <c r="P1040" s="21">
        <v>0.216</v>
      </c>
      <c r="Q1040" s="21">
        <v>0.22</v>
      </c>
      <c r="R1040" s="21">
        <v>0.21</v>
      </c>
      <c r="S1040" s="21">
        <v>0.23</v>
      </c>
      <c r="T1040" s="21">
        <v>0.25</v>
      </c>
      <c r="U1040" s="21">
        <v>0.21</v>
      </c>
      <c r="V1040" s="21">
        <v>0.2</v>
      </c>
      <c r="W1040" s="21">
        <v>0.22</v>
      </c>
      <c r="X1040" s="21">
        <v>0.22</v>
      </c>
      <c r="Y1040" s="21">
        <v>0.23</v>
      </c>
      <c r="Z1040" s="21">
        <v>0.28000000000000003</v>
      </c>
      <c r="AA1040" s="21">
        <v>0.23799999999999999</v>
      </c>
      <c r="AB1040" s="21">
        <v>0.24</v>
      </c>
      <c r="AC1040" s="154">
        <v>0.3</v>
      </c>
      <c r="AD1040" s="21">
        <v>0.24</v>
      </c>
      <c r="AE1040" s="15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>
        <v>1</v>
      </c>
    </row>
    <row r="1041" spans="1:65">
      <c r="A1041" s="30"/>
      <c r="B1041" s="19">
        <v>1</v>
      </c>
      <c r="C1041" s="9">
        <v>2</v>
      </c>
      <c r="D1041" s="11">
        <v>0.22</v>
      </c>
      <c r="E1041" s="11">
        <v>0.25</v>
      </c>
      <c r="F1041" s="11">
        <v>0.25614478596806767</v>
      </c>
      <c r="G1041" s="11">
        <v>0.25</v>
      </c>
      <c r="H1041" s="11">
        <v>0.26</v>
      </c>
      <c r="I1041" s="11">
        <v>0.24</v>
      </c>
      <c r="J1041" s="11">
        <v>0.27</v>
      </c>
      <c r="K1041" s="155" t="s">
        <v>110</v>
      </c>
      <c r="L1041" s="11">
        <v>0.22</v>
      </c>
      <c r="M1041" s="11">
        <v>0.232070306809984</v>
      </c>
      <c r="N1041" s="11">
        <v>0.23</v>
      </c>
      <c r="O1041" s="11">
        <v>0.24</v>
      </c>
      <c r="P1041" s="11">
        <v>0.2056</v>
      </c>
      <c r="Q1041" s="11">
        <v>0.23</v>
      </c>
      <c r="R1041" s="11">
        <v>0.22</v>
      </c>
      <c r="S1041" s="11">
        <v>0.23</v>
      </c>
      <c r="T1041" s="11">
        <v>0.24</v>
      </c>
      <c r="U1041" s="11">
        <v>0.21</v>
      </c>
      <c r="V1041" s="11">
        <v>0.2</v>
      </c>
      <c r="W1041" s="11">
        <v>0.2</v>
      </c>
      <c r="X1041" s="11">
        <v>0.22</v>
      </c>
      <c r="Y1041" s="11">
        <v>0.24</v>
      </c>
      <c r="Z1041" s="11">
        <v>0.25</v>
      </c>
      <c r="AA1041" s="11">
        <v>0.24699999999999997</v>
      </c>
      <c r="AB1041" s="11">
        <v>0.24</v>
      </c>
      <c r="AC1041" s="155">
        <v>0.3</v>
      </c>
      <c r="AD1041" s="11">
        <v>0.25</v>
      </c>
      <c r="AE1041" s="15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>
        <v>19</v>
      </c>
    </row>
    <row r="1042" spans="1:65">
      <c r="A1042" s="30"/>
      <c r="B1042" s="19">
        <v>1</v>
      </c>
      <c r="C1042" s="9">
        <v>3</v>
      </c>
      <c r="D1042" s="11">
        <v>0.21</v>
      </c>
      <c r="E1042" s="11">
        <v>0.26</v>
      </c>
      <c r="F1042" s="11">
        <v>0.2549130194680288</v>
      </c>
      <c r="G1042" s="11">
        <v>0.24</v>
      </c>
      <c r="H1042" s="11">
        <v>0.25</v>
      </c>
      <c r="I1042" s="11">
        <v>0.25</v>
      </c>
      <c r="J1042" s="11">
        <v>0.27</v>
      </c>
      <c r="K1042" s="155" t="s">
        <v>110</v>
      </c>
      <c r="L1042" s="11">
        <v>0.22</v>
      </c>
      <c r="M1042" s="11">
        <v>0.22042937333373902</v>
      </c>
      <c r="N1042" s="11">
        <v>0.25</v>
      </c>
      <c r="O1042" s="11">
        <v>0.25</v>
      </c>
      <c r="P1042" s="11">
        <v>0.21529999999999999</v>
      </c>
      <c r="Q1042" s="11">
        <v>0.22</v>
      </c>
      <c r="R1042" s="11">
        <v>0.23</v>
      </c>
      <c r="S1042" s="11">
        <v>0.23</v>
      </c>
      <c r="T1042" s="11">
        <v>0.25</v>
      </c>
      <c r="U1042" s="11">
        <v>0.21</v>
      </c>
      <c r="V1042" s="11">
        <v>0.2</v>
      </c>
      <c r="W1042" s="11">
        <v>0.22</v>
      </c>
      <c r="X1042" s="11">
        <v>0.22</v>
      </c>
      <c r="Y1042" s="11">
        <v>0.23</v>
      </c>
      <c r="Z1042" s="11">
        <v>0.26</v>
      </c>
      <c r="AA1042" s="11">
        <v>0.23499999999999999</v>
      </c>
      <c r="AB1042" s="11">
        <v>0.23</v>
      </c>
      <c r="AC1042" s="155">
        <v>0.2</v>
      </c>
      <c r="AD1042" s="11">
        <v>0.24</v>
      </c>
      <c r="AE1042" s="15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16</v>
      </c>
    </row>
    <row r="1043" spans="1:65">
      <c r="A1043" s="30"/>
      <c r="B1043" s="19">
        <v>1</v>
      </c>
      <c r="C1043" s="9">
        <v>4</v>
      </c>
      <c r="D1043" s="11">
        <v>0.2</v>
      </c>
      <c r="E1043" s="11">
        <v>0.26</v>
      </c>
      <c r="F1043" s="11">
        <v>0.25484083726374307</v>
      </c>
      <c r="G1043" s="11">
        <v>0.25</v>
      </c>
      <c r="H1043" s="11">
        <v>0.25</v>
      </c>
      <c r="I1043" s="11">
        <v>0.25</v>
      </c>
      <c r="J1043" s="11">
        <v>0.27</v>
      </c>
      <c r="K1043" s="155" t="s">
        <v>110</v>
      </c>
      <c r="L1043" s="11">
        <v>0.23</v>
      </c>
      <c r="M1043" s="11">
        <v>0.22346738972414237</v>
      </c>
      <c r="N1043" s="11">
        <v>0.24</v>
      </c>
      <c r="O1043" s="11">
        <v>0.24</v>
      </c>
      <c r="P1043" s="11">
        <v>0.2172</v>
      </c>
      <c r="Q1043" s="11">
        <v>0.22</v>
      </c>
      <c r="R1043" s="11">
        <v>0.21</v>
      </c>
      <c r="S1043" s="11">
        <v>0.23</v>
      </c>
      <c r="T1043" s="11">
        <v>0.25</v>
      </c>
      <c r="U1043" s="11">
        <v>0.21</v>
      </c>
      <c r="V1043" s="11">
        <v>0.22</v>
      </c>
      <c r="W1043" s="11">
        <v>0.2</v>
      </c>
      <c r="X1043" s="11">
        <v>0.22</v>
      </c>
      <c r="Y1043" s="11">
        <v>0.22</v>
      </c>
      <c r="Z1043" s="11">
        <v>0.26</v>
      </c>
      <c r="AA1043" s="11">
        <v>0.24400000000000002</v>
      </c>
      <c r="AB1043" s="11">
        <v>0.22</v>
      </c>
      <c r="AC1043" s="155">
        <v>0.3</v>
      </c>
      <c r="AD1043" s="11">
        <v>0.24</v>
      </c>
      <c r="AE1043" s="15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0.23464205915327113</v>
      </c>
    </row>
    <row r="1044" spans="1:65">
      <c r="A1044" s="30"/>
      <c r="B1044" s="19">
        <v>1</v>
      </c>
      <c r="C1044" s="9">
        <v>5</v>
      </c>
      <c r="D1044" s="11">
        <v>0.21</v>
      </c>
      <c r="E1044" s="11">
        <v>0.26</v>
      </c>
      <c r="F1044" s="11">
        <v>0.25783193195656173</v>
      </c>
      <c r="G1044" s="11">
        <v>0.28000000000000003</v>
      </c>
      <c r="H1044" s="11">
        <v>0.24</v>
      </c>
      <c r="I1044" s="11">
        <v>0.25</v>
      </c>
      <c r="J1044" s="11">
        <v>0.27</v>
      </c>
      <c r="K1044" s="155" t="s">
        <v>110</v>
      </c>
      <c r="L1044" s="11">
        <v>0.24</v>
      </c>
      <c r="M1044" s="11">
        <v>0.22195103083888301</v>
      </c>
      <c r="N1044" s="11">
        <v>0.25</v>
      </c>
      <c r="O1044" s="11">
        <v>0.24</v>
      </c>
      <c r="P1044" s="11">
        <v>0.21160000000000001</v>
      </c>
      <c r="Q1044" s="11">
        <v>0.24</v>
      </c>
      <c r="R1044" s="11">
        <v>0.24</v>
      </c>
      <c r="S1044" s="11">
        <v>0.24</v>
      </c>
      <c r="T1044" s="11">
        <v>0.24</v>
      </c>
      <c r="U1044" s="11">
        <v>0.21</v>
      </c>
      <c r="V1044" s="11">
        <v>0.21</v>
      </c>
      <c r="W1044" s="11">
        <v>0.22</v>
      </c>
      <c r="X1044" s="11">
        <v>0.23</v>
      </c>
      <c r="Y1044" s="11">
        <v>0.21</v>
      </c>
      <c r="Z1044" s="11">
        <v>0.26</v>
      </c>
      <c r="AA1044" s="11">
        <v>0.23100000000000001</v>
      </c>
      <c r="AB1044" s="11">
        <v>0.23</v>
      </c>
      <c r="AC1044" s="155">
        <v>0.3</v>
      </c>
      <c r="AD1044" s="11">
        <v>0.24</v>
      </c>
      <c r="AE1044" s="15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116</v>
      </c>
    </row>
    <row r="1045" spans="1:65">
      <c r="A1045" s="30"/>
      <c r="B1045" s="19">
        <v>1</v>
      </c>
      <c r="C1045" s="9">
        <v>6</v>
      </c>
      <c r="D1045" s="11">
        <v>0.21</v>
      </c>
      <c r="E1045" s="11">
        <v>0.24</v>
      </c>
      <c r="F1045" s="11">
        <v>0.26132660642415584</v>
      </c>
      <c r="G1045" s="11">
        <v>0.28999999999999998</v>
      </c>
      <c r="H1045" s="11">
        <v>0.23</v>
      </c>
      <c r="I1045" s="11">
        <v>0.25</v>
      </c>
      <c r="J1045" s="11">
        <v>0.27</v>
      </c>
      <c r="K1045" s="155" t="s">
        <v>110</v>
      </c>
      <c r="L1045" s="11"/>
      <c r="M1045" s="11">
        <v>0.22720384545165304</v>
      </c>
      <c r="N1045" s="11">
        <v>0.24</v>
      </c>
      <c r="O1045" s="11">
        <v>0.25</v>
      </c>
      <c r="P1045" s="156">
        <v>0.19289999999999999</v>
      </c>
      <c r="Q1045" s="11">
        <v>0.21</v>
      </c>
      <c r="R1045" s="11">
        <v>0.2</v>
      </c>
      <c r="S1045" s="11">
        <v>0.23</v>
      </c>
      <c r="T1045" s="11">
        <v>0.25</v>
      </c>
      <c r="U1045" s="11">
        <v>0.22</v>
      </c>
      <c r="V1045" s="11">
        <v>0.21</v>
      </c>
      <c r="W1045" s="11">
        <v>0.19</v>
      </c>
      <c r="X1045" s="11">
        <v>0.21</v>
      </c>
      <c r="Y1045" s="11">
        <v>0.23</v>
      </c>
      <c r="Z1045" s="11">
        <v>0.28000000000000003</v>
      </c>
      <c r="AA1045" s="11">
        <v>0.22600000000000001</v>
      </c>
      <c r="AB1045" s="11">
        <v>0.23</v>
      </c>
      <c r="AC1045" s="155">
        <v>0.3</v>
      </c>
      <c r="AD1045" s="11">
        <v>0.24</v>
      </c>
      <c r="AE1045" s="15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6"/>
    </row>
    <row r="1046" spans="1:65">
      <c r="A1046" s="30"/>
      <c r="B1046" s="20" t="s">
        <v>282</v>
      </c>
      <c r="C1046" s="12"/>
      <c r="D1046" s="22">
        <v>0.21</v>
      </c>
      <c r="E1046" s="22">
        <v>0.255</v>
      </c>
      <c r="F1046" s="22">
        <v>0.25829877006842428</v>
      </c>
      <c r="G1046" s="22">
        <v>0.26333333333333336</v>
      </c>
      <c r="H1046" s="22">
        <v>0.24666666666666667</v>
      </c>
      <c r="I1046" s="22">
        <v>0.245</v>
      </c>
      <c r="J1046" s="22">
        <v>0.27</v>
      </c>
      <c r="K1046" s="22" t="s">
        <v>825</v>
      </c>
      <c r="L1046" s="22">
        <v>0.22000000000000003</v>
      </c>
      <c r="M1046" s="22">
        <v>0.22611270876335574</v>
      </c>
      <c r="N1046" s="22">
        <v>0.245</v>
      </c>
      <c r="O1046" s="22">
        <v>0.245</v>
      </c>
      <c r="P1046" s="22">
        <v>0.20976666666666668</v>
      </c>
      <c r="Q1046" s="22">
        <v>0.2233333333333333</v>
      </c>
      <c r="R1046" s="22">
        <v>0.2183333333333333</v>
      </c>
      <c r="S1046" s="22">
        <v>0.23166666666666669</v>
      </c>
      <c r="T1046" s="22">
        <v>0.24666666666666667</v>
      </c>
      <c r="U1046" s="22">
        <v>0.21166666666666667</v>
      </c>
      <c r="V1046" s="22">
        <v>0.20666666666666667</v>
      </c>
      <c r="W1046" s="22">
        <v>0.20833333333333334</v>
      </c>
      <c r="X1046" s="22">
        <v>0.22</v>
      </c>
      <c r="Y1046" s="22">
        <v>0.22666666666666666</v>
      </c>
      <c r="Z1046" s="22">
        <v>0.26500000000000001</v>
      </c>
      <c r="AA1046" s="22">
        <v>0.23683333333333334</v>
      </c>
      <c r="AB1046" s="22">
        <v>0.23166666666666666</v>
      </c>
      <c r="AC1046" s="22">
        <v>0.28333333333333338</v>
      </c>
      <c r="AD1046" s="22">
        <v>0.24166666666666667</v>
      </c>
      <c r="AE1046" s="15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6"/>
    </row>
    <row r="1047" spans="1:65">
      <c r="A1047" s="30"/>
      <c r="B1047" s="3" t="s">
        <v>283</v>
      </c>
      <c r="C1047" s="29"/>
      <c r="D1047" s="11">
        <v>0.21</v>
      </c>
      <c r="E1047" s="11">
        <v>0.26</v>
      </c>
      <c r="F1047" s="11">
        <v>0.2569883589623147</v>
      </c>
      <c r="G1047" s="11">
        <v>0.26</v>
      </c>
      <c r="H1047" s="11">
        <v>0.25</v>
      </c>
      <c r="I1047" s="11">
        <v>0.25</v>
      </c>
      <c r="J1047" s="11">
        <v>0.27</v>
      </c>
      <c r="K1047" s="11" t="s">
        <v>825</v>
      </c>
      <c r="L1047" s="11">
        <v>0.22</v>
      </c>
      <c r="M1047" s="11">
        <v>0.22533561758789772</v>
      </c>
      <c r="N1047" s="11">
        <v>0.245</v>
      </c>
      <c r="O1047" s="11">
        <v>0.245</v>
      </c>
      <c r="P1047" s="11">
        <v>0.21345</v>
      </c>
      <c r="Q1047" s="11">
        <v>0.22</v>
      </c>
      <c r="R1047" s="11">
        <v>0.215</v>
      </c>
      <c r="S1047" s="11">
        <v>0.23</v>
      </c>
      <c r="T1047" s="11">
        <v>0.25</v>
      </c>
      <c r="U1047" s="11">
        <v>0.21</v>
      </c>
      <c r="V1047" s="11">
        <v>0.20500000000000002</v>
      </c>
      <c r="W1047" s="11">
        <v>0.21000000000000002</v>
      </c>
      <c r="X1047" s="11">
        <v>0.22</v>
      </c>
      <c r="Y1047" s="11">
        <v>0.23</v>
      </c>
      <c r="Z1047" s="11">
        <v>0.26</v>
      </c>
      <c r="AA1047" s="11">
        <v>0.23649999999999999</v>
      </c>
      <c r="AB1047" s="11">
        <v>0.23</v>
      </c>
      <c r="AC1047" s="11">
        <v>0.3</v>
      </c>
      <c r="AD1047" s="11">
        <v>0.24</v>
      </c>
      <c r="AE1047" s="15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6"/>
    </row>
    <row r="1048" spans="1:65">
      <c r="A1048" s="30"/>
      <c r="B1048" s="3" t="s">
        <v>284</v>
      </c>
      <c r="C1048" s="29"/>
      <c r="D1048" s="23">
        <v>6.3245553203367553E-3</v>
      </c>
      <c r="E1048" s="23">
        <v>8.3666002653407616E-3</v>
      </c>
      <c r="F1048" s="23">
        <v>3.971818120632054E-3</v>
      </c>
      <c r="G1048" s="23">
        <v>1.9663841605003504E-2</v>
      </c>
      <c r="H1048" s="23">
        <v>1.0327955589886445E-2</v>
      </c>
      <c r="I1048" s="23">
        <v>8.3666002653407547E-3</v>
      </c>
      <c r="J1048" s="23">
        <v>0</v>
      </c>
      <c r="K1048" s="23" t="s">
        <v>825</v>
      </c>
      <c r="L1048" s="23">
        <v>1.8708286933869705E-2</v>
      </c>
      <c r="M1048" s="23">
        <v>4.9580664861455705E-3</v>
      </c>
      <c r="N1048" s="23">
        <v>1.0488088481701517E-2</v>
      </c>
      <c r="O1048" s="23">
        <v>5.4772255750516656E-3</v>
      </c>
      <c r="P1048" s="23">
        <v>9.2728995824750918E-3</v>
      </c>
      <c r="Q1048" s="23">
        <v>1.0327955589886445E-2</v>
      </c>
      <c r="R1048" s="23">
        <v>1.4719601443879743E-2</v>
      </c>
      <c r="S1048" s="23">
        <v>4.0824829046386219E-3</v>
      </c>
      <c r="T1048" s="23">
        <v>5.1639777949432277E-3</v>
      </c>
      <c r="U1048" s="23">
        <v>4.0824829046386332E-3</v>
      </c>
      <c r="V1048" s="23">
        <v>8.1649658092772526E-3</v>
      </c>
      <c r="W1048" s="23">
        <v>1.3291601358251253E-2</v>
      </c>
      <c r="X1048" s="23">
        <v>6.324555320336764E-3</v>
      </c>
      <c r="Y1048" s="23">
        <v>1.0327955589886448E-2</v>
      </c>
      <c r="Z1048" s="23">
        <v>1.2247448713915901E-2</v>
      </c>
      <c r="AA1048" s="23">
        <v>7.8845841150099079E-3</v>
      </c>
      <c r="AB1048" s="23">
        <v>7.5277265270908044E-3</v>
      </c>
      <c r="AC1048" s="23">
        <v>4.0824829046386096E-2</v>
      </c>
      <c r="AD1048" s="23">
        <v>4.0824829046386341E-3</v>
      </c>
      <c r="AE1048" s="212"/>
      <c r="AF1048" s="213"/>
      <c r="AG1048" s="213"/>
      <c r="AH1048" s="213"/>
      <c r="AI1048" s="213"/>
      <c r="AJ1048" s="213"/>
      <c r="AK1048" s="213"/>
      <c r="AL1048" s="213"/>
      <c r="AM1048" s="213"/>
      <c r="AN1048" s="213"/>
      <c r="AO1048" s="213"/>
      <c r="AP1048" s="213"/>
      <c r="AQ1048" s="213"/>
      <c r="AR1048" s="213"/>
      <c r="AS1048" s="213"/>
      <c r="AT1048" s="213"/>
      <c r="AU1048" s="213"/>
      <c r="AV1048" s="213"/>
      <c r="AW1048" s="213"/>
      <c r="AX1048" s="213"/>
      <c r="AY1048" s="213"/>
      <c r="AZ1048" s="213"/>
      <c r="BA1048" s="213"/>
      <c r="BB1048" s="213"/>
      <c r="BC1048" s="213"/>
      <c r="BD1048" s="213"/>
      <c r="BE1048" s="213"/>
      <c r="BF1048" s="213"/>
      <c r="BG1048" s="213"/>
      <c r="BH1048" s="213"/>
      <c r="BI1048" s="213"/>
      <c r="BJ1048" s="213"/>
      <c r="BK1048" s="213"/>
      <c r="BL1048" s="213"/>
      <c r="BM1048" s="57"/>
    </row>
    <row r="1049" spans="1:65">
      <c r="A1049" s="30"/>
      <c r="B1049" s="3" t="s">
        <v>87</v>
      </c>
      <c r="C1049" s="29"/>
      <c r="D1049" s="13">
        <v>3.0116930096841694E-2</v>
      </c>
      <c r="E1049" s="13">
        <v>3.2810197118983378E-2</v>
      </c>
      <c r="F1049" s="13">
        <v>1.5376837139332506E-2</v>
      </c>
      <c r="G1049" s="13">
        <v>7.4672816221532282E-2</v>
      </c>
      <c r="H1049" s="13">
        <v>4.1870090229269373E-2</v>
      </c>
      <c r="I1049" s="13">
        <v>3.414938883812553E-2</v>
      </c>
      <c r="J1049" s="13">
        <v>0</v>
      </c>
      <c r="K1049" s="13" t="s">
        <v>825</v>
      </c>
      <c r="L1049" s="13">
        <v>8.5037667881225923E-2</v>
      </c>
      <c r="M1049" s="13">
        <v>2.1927411834841034E-2</v>
      </c>
      <c r="N1049" s="13">
        <v>4.2808524415108233E-2</v>
      </c>
      <c r="O1049" s="13">
        <v>2.2356022755312923E-2</v>
      </c>
      <c r="P1049" s="13">
        <v>4.4205782214246418E-2</v>
      </c>
      <c r="Q1049" s="13">
        <v>4.6244577268148269E-2</v>
      </c>
      <c r="R1049" s="13">
        <v>6.7418021880365248E-2</v>
      </c>
      <c r="S1049" s="13">
        <v>1.7622228365346569E-2</v>
      </c>
      <c r="T1049" s="13">
        <v>2.0935045114634707E-2</v>
      </c>
      <c r="U1049" s="13">
        <v>1.9287320809316378E-2</v>
      </c>
      <c r="V1049" s="13">
        <v>3.9507899077147995E-2</v>
      </c>
      <c r="W1049" s="13">
        <v>6.3799686519606019E-2</v>
      </c>
      <c r="X1049" s="13">
        <v>2.8747978728803473E-2</v>
      </c>
      <c r="Y1049" s="13">
        <v>4.5564509955381395E-2</v>
      </c>
      <c r="Z1049" s="13">
        <v>4.6216787599682646E-2</v>
      </c>
      <c r="AA1049" s="13">
        <v>3.3291699289274772E-2</v>
      </c>
      <c r="AB1049" s="13">
        <v>3.2493783570176134E-2</v>
      </c>
      <c r="AC1049" s="13">
        <v>0.1440876319284215</v>
      </c>
      <c r="AD1049" s="13">
        <v>1.689303270884952E-2</v>
      </c>
      <c r="AE1049" s="15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6"/>
    </row>
    <row r="1050" spans="1:65">
      <c r="A1050" s="30"/>
      <c r="B1050" s="3" t="s">
        <v>285</v>
      </c>
      <c r="C1050" s="29"/>
      <c r="D1050" s="13">
        <v>-0.10501978733989303</v>
      </c>
      <c r="E1050" s="13">
        <v>8.6761686801558602E-2</v>
      </c>
      <c r="F1050" s="13">
        <v>0.10082041983658296</v>
      </c>
      <c r="G1050" s="13">
        <v>0.1222767746055311</v>
      </c>
      <c r="H1050" s="13">
        <v>5.1246598997586101E-2</v>
      </c>
      <c r="I1050" s="13">
        <v>4.4143581436791424E-2</v>
      </c>
      <c r="J1050" s="13">
        <v>0.15068884484870915</v>
      </c>
      <c r="K1050" s="13" t="s">
        <v>825</v>
      </c>
      <c r="L1050" s="13">
        <v>-6.2401681975125856E-2</v>
      </c>
      <c r="M1050" s="13">
        <v>-3.6350475361043078E-2</v>
      </c>
      <c r="N1050" s="13">
        <v>4.4143581436791424E-2</v>
      </c>
      <c r="O1050" s="13">
        <v>4.4143581436791424E-2</v>
      </c>
      <c r="P1050" s="13">
        <v>-0.10601420979840415</v>
      </c>
      <c r="Q1050" s="13">
        <v>-4.8195646853537166E-2</v>
      </c>
      <c r="R1050" s="13">
        <v>-6.9504699535920644E-2</v>
      </c>
      <c r="S1050" s="13">
        <v>-1.2680559049564444E-2</v>
      </c>
      <c r="T1050" s="13">
        <v>5.1246598997586101E-2</v>
      </c>
      <c r="U1050" s="13">
        <v>-9.7916769779098467E-2</v>
      </c>
      <c r="V1050" s="13">
        <v>-0.11922582246148206</v>
      </c>
      <c r="W1050" s="13">
        <v>-0.11212280490068749</v>
      </c>
      <c r="X1050" s="13">
        <v>-6.2401681975125967E-2</v>
      </c>
      <c r="Y1050" s="13">
        <v>-3.3989611731948033E-2</v>
      </c>
      <c r="Z1050" s="13">
        <v>0.12937979216632556</v>
      </c>
      <c r="AA1050" s="13">
        <v>9.3387953888983688E-3</v>
      </c>
      <c r="AB1050" s="13">
        <v>-1.2680559049564555E-2</v>
      </c>
      <c r="AC1050" s="13">
        <v>0.20751298533506524</v>
      </c>
      <c r="AD1050" s="13">
        <v>2.9937546315202512E-2</v>
      </c>
      <c r="AE1050" s="15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6"/>
    </row>
    <row r="1051" spans="1:65">
      <c r="A1051" s="30"/>
      <c r="B1051" s="46" t="s">
        <v>286</v>
      </c>
      <c r="C1051" s="47"/>
      <c r="D1051" s="45">
        <v>1.1499999999999999</v>
      </c>
      <c r="E1051" s="45">
        <v>0.98</v>
      </c>
      <c r="F1051" s="45">
        <v>1.1399999999999999</v>
      </c>
      <c r="G1051" s="45">
        <v>1.38</v>
      </c>
      <c r="H1051" s="45">
        <v>0.59</v>
      </c>
      <c r="I1051" s="45">
        <v>0.51</v>
      </c>
      <c r="J1051" s="45">
        <v>1.69</v>
      </c>
      <c r="K1051" s="45">
        <v>12.58</v>
      </c>
      <c r="L1051" s="45">
        <v>0.67</v>
      </c>
      <c r="M1051" s="45">
        <v>0.39</v>
      </c>
      <c r="N1051" s="45">
        <v>0.51</v>
      </c>
      <c r="O1051" s="45">
        <v>0.51</v>
      </c>
      <c r="P1051" s="45">
        <v>1.1599999999999999</v>
      </c>
      <c r="Q1051" s="45">
        <v>0.52</v>
      </c>
      <c r="R1051" s="45">
        <v>0.75</v>
      </c>
      <c r="S1051" s="45">
        <v>0.12</v>
      </c>
      <c r="T1051" s="45">
        <v>0.59</v>
      </c>
      <c r="U1051" s="45">
        <v>1.07</v>
      </c>
      <c r="V1051" s="45">
        <v>1.31</v>
      </c>
      <c r="W1051" s="45">
        <v>1.23</v>
      </c>
      <c r="X1051" s="45">
        <v>0.67</v>
      </c>
      <c r="Y1051" s="45">
        <v>0.36</v>
      </c>
      <c r="Z1051" s="45">
        <v>1.46</v>
      </c>
      <c r="AA1051" s="45">
        <v>0.12</v>
      </c>
      <c r="AB1051" s="45">
        <v>0.12</v>
      </c>
      <c r="AC1051" s="45" t="s">
        <v>287</v>
      </c>
      <c r="AD1051" s="45">
        <v>0.35</v>
      </c>
      <c r="AE1051" s="15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6"/>
    </row>
    <row r="1052" spans="1:65">
      <c r="B1052" s="31" t="s">
        <v>306</v>
      </c>
      <c r="C1052" s="20"/>
      <c r="D1052" s="20"/>
      <c r="E1052" s="20"/>
      <c r="F1052" s="20"/>
      <c r="G1052" s="20"/>
      <c r="H1052" s="20"/>
      <c r="I1052" s="20"/>
      <c r="J1052" s="20"/>
      <c r="K1052" s="20"/>
      <c r="L1052" s="20"/>
      <c r="M1052" s="20"/>
      <c r="N1052" s="20"/>
      <c r="O1052" s="20"/>
      <c r="P1052" s="20"/>
      <c r="Q1052" s="20"/>
      <c r="R1052" s="20"/>
      <c r="S1052" s="20"/>
      <c r="T1052" s="20"/>
      <c r="U1052" s="20"/>
      <c r="V1052" s="20"/>
      <c r="W1052" s="20"/>
      <c r="X1052" s="20"/>
      <c r="Y1052" s="20"/>
      <c r="Z1052" s="20"/>
      <c r="AA1052" s="20"/>
      <c r="AB1052" s="20"/>
      <c r="AC1052" s="20"/>
      <c r="AD1052" s="20"/>
      <c r="BM1052" s="56"/>
    </row>
    <row r="1053" spans="1:65">
      <c r="BM1053" s="56"/>
    </row>
    <row r="1054" spans="1:65" ht="15">
      <c r="B1054" s="8" t="s">
        <v>627</v>
      </c>
      <c r="BM1054" s="28" t="s">
        <v>67</v>
      </c>
    </row>
    <row r="1055" spans="1:65" ht="15">
      <c r="A1055" s="25" t="s">
        <v>65</v>
      </c>
      <c r="B1055" s="18" t="s">
        <v>119</v>
      </c>
      <c r="C1055" s="15" t="s">
        <v>120</v>
      </c>
      <c r="D1055" s="16" t="s">
        <v>243</v>
      </c>
      <c r="E1055" s="17" t="s">
        <v>243</v>
      </c>
      <c r="F1055" s="17" t="s">
        <v>243</v>
      </c>
      <c r="G1055" s="17" t="s">
        <v>243</v>
      </c>
      <c r="H1055" s="17" t="s">
        <v>243</v>
      </c>
      <c r="I1055" s="15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8">
        <v>1</v>
      </c>
    </row>
    <row r="1056" spans="1:65">
      <c r="A1056" s="30"/>
      <c r="B1056" s="19" t="s">
        <v>244</v>
      </c>
      <c r="C1056" s="9" t="s">
        <v>244</v>
      </c>
      <c r="D1056" s="151" t="s">
        <v>247</v>
      </c>
      <c r="E1056" s="152" t="s">
        <v>248</v>
      </c>
      <c r="F1056" s="152" t="s">
        <v>259</v>
      </c>
      <c r="G1056" s="152" t="s">
        <v>260</v>
      </c>
      <c r="H1056" s="152" t="s">
        <v>273</v>
      </c>
      <c r="I1056" s="15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8" t="s">
        <v>3</v>
      </c>
    </row>
    <row r="1057" spans="1:65">
      <c r="A1057" s="30"/>
      <c r="B1057" s="19"/>
      <c r="C1057" s="9"/>
      <c r="D1057" s="10" t="s">
        <v>290</v>
      </c>
      <c r="E1057" s="11" t="s">
        <v>290</v>
      </c>
      <c r="F1057" s="11" t="s">
        <v>312</v>
      </c>
      <c r="G1057" s="11" t="s">
        <v>290</v>
      </c>
      <c r="H1057" s="11" t="s">
        <v>290</v>
      </c>
      <c r="I1057" s="15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8">
        <v>2</v>
      </c>
    </row>
    <row r="1058" spans="1:65">
      <c r="A1058" s="30"/>
      <c r="B1058" s="19"/>
      <c r="C1058" s="9"/>
      <c r="D1058" s="26" t="s">
        <v>125</v>
      </c>
      <c r="E1058" s="26" t="s">
        <v>315</v>
      </c>
      <c r="F1058" s="26" t="s">
        <v>314</v>
      </c>
      <c r="G1058" s="26" t="s">
        <v>316</v>
      </c>
      <c r="H1058" s="26" t="s">
        <v>279</v>
      </c>
      <c r="I1058" s="15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>
        <v>2</v>
      </c>
    </row>
    <row r="1059" spans="1:65">
      <c r="A1059" s="30"/>
      <c r="B1059" s="18">
        <v>1</v>
      </c>
      <c r="C1059" s="14">
        <v>1</v>
      </c>
      <c r="D1059" s="21">
        <v>0.13</v>
      </c>
      <c r="E1059" s="21">
        <v>0.14311161115889967</v>
      </c>
      <c r="F1059" s="21">
        <v>0.1</v>
      </c>
      <c r="G1059" s="21">
        <v>0.11472</v>
      </c>
      <c r="H1059" s="21">
        <v>0.125</v>
      </c>
      <c r="I1059" s="15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>
        <v>1</v>
      </c>
    </row>
    <row r="1060" spans="1:65">
      <c r="A1060" s="30"/>
      <c r="B1060" s="19">
        <v>1</v>
      </c>
      <c r="C1060" s="9">
        <v>2</v>
      </c>
      <c r="D1060" s="11">
        <v>0.13300000000000001</v>
      </c>
      <c r="E1060" s="11">
        <v>0.142293769881154</v>
      </c>
      <c r="F1060" s="11">
        <v>0.1</v>
      </c>
      <c r="G1060" s="156">
        <v>0.12311999999999998</v>
      </c>
      <c r="H1060" s="11">
        <v>0.13</v>
      </c>
      <c r="I1060" s="15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52</v>
      </c>
    </row>
    <row r="1061" spans="1:65">
      <c r="A1061" s="30"/>
      <c r="B1061" s="19">
        <v>1</v>
      </c>
      <c r="C1061" s="9">
        <v>3</v>
      </c>
      <c r="D1061" s="11">
        <v>0.13100000000000001</v>
      </c>
      <c r="E1061" s="11">
        <v>0.143265783722902</v>
      </c>
      <c r="F1061" s="11">
        <v>0.1</v>
      </c>
      <c r="G1061" s="11">
        <v>0.11135999999999999</v>
      </c>
      <c r="H1061" s="11">
        <v>0.125</v>
      </c>
      <c r="I1061" s="15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16</v>
      </c>
    </row>
    <row r="1062" spans="1:65">
      <c r="A1062" s="30"/>
      <c r="B1062" s="19">
        <v>1</v>
      </c>
      <c r="C1062" s="9">
        <v>4</v>
      </c>
      <c r="D1062" s="11">
        <v>0.128</v>
      </c>
      <c r="E1062" s="11">
        <v>0.14247816202541552</v>
      </c>
      <c r="F1062" s="11">
        <v>0.1</v>
      </c>
      <c r="G1062" s="11">
        <v>0.11267999999999999</v>
      </c>
      <c r="H1062" s="11">
        <v>0.13500000000000001</v>
      </c>
      <c r="I1062" s="15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0.12279786444354553</v>
      </c>
    </row>
    <row r="1063" spans="1:65">
      <c r="A1063" s="30"/>
      <c r="B1063" s="19">
        <v>1</v>
      </c>
      <c r="C1063" s="9">
        <v>5</v>
      </c>
      <c r="D1063" s="11">
        <v>0.13</v>
      </c>
      <c r="E1063" s="11">
        <v>0.137293753387673</v>
      </c>
      <c r="F1063" s="11">
        <v>0.1</v>
      </c>
      <c r="G1063" s="11">
        <v>0.11244</v>
      </c>
      <c r="H1063" s="11">
        <v>0.13500000000000001</v>
      </c>
      <c r="I1063" s="15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117</v>
      </c>
    </row>
    <row r="1064" spans="1:65">
      <c r="A1064" s="30"/>
      <c r="B1064" s="19">
        <v>1</v>
      </c>
      <c r="C1064" s="9">
        <v>6</v>
      </c>
      <c r="D1064" s="11">
        <v>0.125</v>
      </c>
      <c r="E1064" s="11">
        <v>0.14226885313032131</v>
      </c>
      <c r="F1064" s="11">
        <v>0.1</v>
      </c>
      <c r="G1064" s="11">
        <v>0.11232</v>
      </c>
      <c r="H1064" s="11">
        <v>0.13</v>
      </c>
      <c r="I1064" s="15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6"/>
    </row>
    <row r="1065" spans="1:65">
      <c r="A1065" s="30"/>
      <c r="B1065" s="20" t="s">
        <v>282</v>
      </c>
      <c r="C1065" s="12"/>
      <c r="D1065" s="22">
        <v>0.1295</v>
      </c>
      <c r="E1065" s="22">
        <v>0.14178532221772758</v>
      </c>
      <c r="F1065" s="22">
        <v>9.9999999999999992E-2</v>
      </c>
      <c r="G1065" s="22">
        <v>0.11443999999999999</v>
      </c>
      <c r="H1065" s="22">
        <v>0.13</v>
      </c>
      <c r="I1065" s="15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6"/>
    </row>
    <row r="1066" spans="1:65">
      <c r="A1066" s="30"/>
      <c r="B1066" s="3" t="s">
        <v>283</v>
      </c>
      <c r="C1066" s="29"/>
      <c r="D1066" s="11">
        <v>0.13</v>
      </c>
      <c r="E1066" s="11">
        <v>0.14238596595328476</v>
      </c>
      <c r="F1066" s="11">
        <v>0.1</v>
      </c>
      <c r="G1066" s="11">
        <v>0.11255999999999999</v>
      </c>
      <c r="H1066" s="11">
        <v>0.13</v>
      </c>
      <c r="I1066" s="15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6"/>
    </row>
    <row r="1067" spans="1:65">
      <c r="A1067" s="30"/>
      <c r="B1067" s="3" t="s">
        <v>284</v>
      </c>
      <c r="C1067" s="29"/>
      <c r="D1067" s="23">
        <v>2.7386127875258328E-3</v>
      </c>
      <c r="E1067" s="23">
        <v>2.2404172534548632E-3</v>
      </c>
      <c r="F1067" s="23">
        <v>1.5202354861220293E-17</v>
      </c>
      <c r="G1067" s="23">
        <v>4.3931583172018684E-3</v>
      </c>
      <c r="H1067" s="23">
        <v>4.4721359549995832E-3</v>
      </c>
      <c r="I1067" s="15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6"/>
    </row>
    <row r="1068" spans="1:65">
      <c r="A1068" s="30"/>
      <c r="B1068" s="3" t="s">
        <v>87</v>
      </c>
      <c r="C1068" s="29"/>
      <c r="D1068" s="13">
        <v>2.1147589092863572E-2</v>
      </c>
      <c r="E1068" s="13">
        <v>1.5801475204989458E-2</v>
      </c>
      <c r="F1068" s="13">
        <v>1.5202354861220294E-16</v>
      </c>
      <c r="G1068" s="13">
        <v>3.8388311055591304E-2</v>
      </c>
      <c r="H1068" s="13">
        <v>3.4401045807689101E-2</v>
      </c>
      <c r="I1068" s="15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6"/>
    </row>
    <row r="1069" spans="1:65">
      <c r="A1069" s="30"/>
      <c r="B1069" s="3" t="s">
        <v>285</v>
      </c>
      <c r="C1069" s="29"/>
      <c r="D1069" s="13">
        <v>5.457860026169814E-2</v>
      </c>
      <c r="E1069" s="13">
        <v>0.15462368063339782</v>
      </c>
      <c r="F1069" s="13">
        <v>-0.18565359053150721</v>
      </c>
      <c r="G1069" s="13">
        <v>-6.8061969004256984E-2</v>
      </c>
      <c r="H1069" s="13">
        <v>5.8650332309040598E-2</v>
      </c>
      <c r="I1069" s="15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6"/>
    </row>
    <row r="1070" spans="1:65">
      <c r="A1070" s="30"/>
      <c r="B1070" s="46" t="s">
        <v>286</v>
      </c>
      <c r="C1070" s="47"/>
      <c r="D1070" s="45">
        <v>0</v>
      </c>
      <c r="E1070" s="45">
        <v>0.67</v>
      </c>
      <c r="F1070" s="45">
        <v>1.62</v>
      </c>
      <c r="G1070" s="45">
        <v>0.83</v>
      </c>
      <c r="H1070" s="45">
        <v>0.03</v>
      </c>
      <c r="I1070" s="15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6"/>
    </row>
    <row r="1071" spans="1:65">
      <c r="B1071" s="31"/>
      <c r="C1071" s="20"/>
      <c r="D1071" s="20"/>
      <c r="E1071" s="20"/>
      <c r="F1071" s="20"/>
      <c r="G1071" s="20"/>
      <c r="H1071" s="20"/>
      <c r="BM1071" s="56"/>
    </row>
    <row r="1072" spans="1:65" ht="15">
      <c r="B1072" s="8" t="s">
        <v>628</v>
      </c>
      <c r="BM1072" s="28" t="s">
        <v>67</v>
      </c>
    </row>
    <row r="1073" spans="1:65" ht="15">
      <c r="A1073" s="25" t="s">
        <v>32</v>
      </c>
      <c r="B1073" s="18" t="s">
        <v>119</v>
      </c>
      <c r="C1073" s="15" t="s">
        <v>120</v>
      </c>
      <c r="D1073" s="16" t="s">
        <v>243</v>
      </c>
      <c r="E1073" s="17" t="s">
        <v>243</v>
      </c>
      <c r="F1073" s="17" t="s">
        <v>243</v>
      </c>
      <c r="G1073" s="17" t="s">
        <v>243</v>
      </c>
      <c r="H1073" s="17" t="s">
        <v>243</v>
      </c>
      <c r="I1073" s="17" t="s">
        <v>243</v>
      </c>
      <c r="J1073" s="17" t="s">
        <v>243</v>
      </c>
      <c r="K1073" s="17" t="s">
        <v>243</v>
      </c>
      <c r="L1073" s="17" t="s">
        <v>243</v>
      </c>
      <c r="M1073" s="17" t="s">
        <v>243</v>
      </c>
      <c r="N1073" s="17" t="s">
        <v>243</v>
      </c>
      <c r="O1073" s="17" t="s">
        <v>243</v>
      </c>
      <c r="P1073" s="17" t="s">
        <v>243</v>
      </c>
      <c r="Q1073" s="17" t="s">
        <v>243</v>
      </c>
      <c r="R1073" s="17" t="s">
        <v>243</v>
      </c>
      <c r="S1073" s="17" t="s">
        <v>243</v>
      </c>
      <c r="T1073" s="17" t="s">
        <v>243</v>
      </c>
      <c r="U1073" s="17" t="s">
        <v>243</v>
      </c>
      <c r="V1073" s="17" t="s">
        <v>243</v>
      </c>
      <c r="W1073" s="17" t="s">
        <v>243</v>
      </c>
      <c r="X1073" s="17" t="s">
        <v>243</v>
      </c>
      <c r="Y1073" s="17" t="s">
        <v>243</v>
      </c>
      <c r="Z1073" s="17" t="s">
        <v>243</v>
      </c>
      <c r="AA1073" s="17" t="s">
        <v>243</v>
      </c>
      <c r="AB1073" s="17" t="s">
        <v>243</v>
      </c>
      <c r="AC1073" s="17" t="s">
        <v>243</v>
      </c>
      <c r="AD1073" s="17" t="s">
        <v>243</v>
      </c>
      <c r="AE1073" s="17" t="s">
        <v>243</v>
      </c>
      <c r="AF1073" s="15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8">
        <v>1</v>
      </c>
    </row>
    <row r="1074" spans="1:65">
      <c r="A1074" s="30"/>
      <c r="B1074" s="19" t="s">
        <v>244</v>
      </c>
      <c r="C1074" s="9" t="s">
        <v>244</v>
      </c>
      <c r="D1074" s="151" t="s">
        <v>246</v>
      </c>
      <c r="E1074" s="152" t="s">
        <v>247</v>
      </c>
      <c r="F1074" s="152" t="s">
        <v>248</v>
      </c>
      <c r="G1074" s="152" t="s">
        <v>249</v>
      </c>
      <c r="H1074" s="152" t="s">
        <v>250</v>
      </c>
      <c r="I1074" s="152" t="s">
        <v>251</v>
      </c>
      <c r="J1074" s="152" t="s">
        <v>252</v>
      </c>
      <c r="K1074" s="152" t="s">
        <v>253</v>
      </c>
      <c r="L1074" s="152" t="s">
        <v>254</v>
      </c>
      <c r="M1074" s="152" t="s">
        <v>255</v>
      </c>
      <c r="N1074" s="152" t="s">
        <v>256</v>
      </c>
      <c r="O1074" s="152" t="s">
        <v>258</v>
      </c>
      <c r="P1074" s="152" t="s">
        <v>259</v>
      </c>
      <c r="Q1074" s="152" t="s">
        <v>260</v>
      </c>
      <c r="R1074" s="152" t="s">
        <v>262</v>
      </c>
      <c r="S1074" s="152" t="s">
        <v>263</v>
      </c>
      <c r="T1074" s="152" t="s">
        <v>264</v>
      </c>
      <c r="U1074" s="152" t="s">
        <v>265</v>
      </c>
      <c r="V1074" s="152" t="s">
        <v>288</v>
      </c>
      <c r="W1074" s="152" t="s">
        <v>266</v>
      </c>
      <c r="X1074" s="152" t="s">
        <v>267</v>
      </c>
      <c r="Y1074" s="152" t="s">
        <v>268</v>
      </c>
      <c r="Z1074" s="152" t="s">
        <v>269</v>
      </c>
      <c r="AA1074" s="152" t="s">
        <v>270</v>
      </c>
      <c r="AB1074" s="152" t="s">
        <v>271</v>
      </c>
      <c r="AC1074" s="152" t="s">
        <v>272</v>
      </c>
      <c r="AD1074" s="152" t="s">
        <v>273</v>
      </c>
      <c r="AE1074" s="152" t="s">
        <v>274</v>
      </c>
      <c r="AF1074" s="15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8" t="s">
        <v>3</v>
      </c>
    </row>
    <row r="1075" spans="1:65">
      <c r="A1075" s="30"/>
      <c r="B1075" s="19"/>
      <c r="C1075" s="9"/>
      <c r="D1075" s="10" t="s">
        <v>290</v>
      </c>
      <c r="E1075" s="11" t="s">
        <v>290</v>
      </c>
      <c r="F1075" s="11" t="s">
        <v>290</v>
      </c>
      <c r="G1075" s="11" t="s">
        <v>290</v>
      </c>
      <c r="H1075" s="11" t="s">
        <v>290</v>
      </c>
      <c r="I1075" s="11" t="s">
        <v>290</v>
      </c>
      <c r="J1075" s="11" t="s">
        <v>290</v>
      </c>
      <c r="K1075" s="11" t="s">
        <v>312</v>
      </c>
      <c r="L1075" s="11" t="s">
        <v>290</v>
      </c>
      <c r="M1075" s="11" t="s">
        <v>320</v>
      </c>
      <c r="N1075" s="11" t="s">
        <v>312</v>
      </c>
      <c r="O1075" s="11" t="s">
        <v>290</v>
      </c>
      <c r="P1075" s="11" t="s">
        <v>312</v>
      </c>
      <c r="Q1075" s="11" t="s">
        <v>290</v>
      </c>
      <c r="R1075" s="11" t="s">
        <v>290</v>
      </c>
      <c r="S1075" s="11" t="s">
        <v>290</v>
      </c>
      <c r="T1075" s="11" t="s">
        <v>290</v>
      </c>
      <c r="U1075" s="11" t="s">
        <v>290</v>
      </c>
      <c r="V1075" s="11" t="s">
        <v>290</v>
      </c>
      <c r="W1075" s="11" t="s">
        <v>290</v>
      </c>
      <c r="X1075" s="11" t="s">
        <v>312</v>
      </c>
      <c r="Y1075" s="11" t="s">
        <v>312</v>
      </c>
      <c r="Z1075" s="11" t="s">
        <v>290</v>
      </c>
      <c r="AA1075" s="11" t="s">
        <v>312</v>
      </c>
      <c r="AB1075" s="11" t="s">
        <v>312</v>
      </c>
      <c r="AC1075" s="11" t="s">
        <v>290</v>
      </c>
      <c r="AD1075" s="11" t="s">
        <v>290</v>
      </c>
      <c r="AE1075" s="11" t="s">
        <v>312</v>
      </c>
      <c r="AF1075" s="15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>
        <v>1</v>
      </c>
    </row>
    <row r="1076" spans="1:65">
      <c r="A1076" s="30"/>
      <c r="B1076" s="19"/>
      <c r="C1076" s="9"/>
      <c r="D1076" s="26" t="s">
        <v>314</v>
      </c>
      <c r="E1076" s="26" t="s">
        <v>125</v>
      </c>
      <c r="F1076" s="26" t="s">
        <v>315</v>
      </c>
      <c r="G1076" s="26" t="s">
        <v>315</v>
      </c>
      <c r="H1076" s="26" t="s">
        <v>314</v>
      </c>
      <c r="I1076" s="26" t="s">
        <v>314</v>
      </c>
      <c r="J1076" s="26" t="s">
        <v>316</v>
      </c>
      <c r="K1076" s="26" t="s">
        <v>317</v>
      </c>
      <c r="L1076" s="26" t="s">
        <v>317</v>
      </c>
      <c r="M1076" s="26" t="s">
        <v>321</v>
      </c>
      <c r="N1076" s="26" t="s">
        <v>317</v>
      </c>
      <c r="O1076" s="26" t="s">
        <v>314</v>
      </c>
      <c r="P1076" s="26" t="s">
        <v>314</v>
      </c>
      <c r="Q1076" s="26" t="s">
        <v>316</v>
      </c>
      <c r="R1076" s="26" t="s">
        <v>314</v>
      </c>
      <c r="S1076" s="26" t="s">
        <v>314</v>
      </c>
      <c r="T1076" s="26" t="s">
        <v>314</v>
      </c>
      <c r="U1076" s="26" t="s">
        <v>314</v>
      </c>
      <c r="V1076" s="26" t="s">
        <v>314</v>
      </c>
      <c r="W1076" s="26" t="s">
        <v>318</v>
      </c>
      <c r="X1076" s="26" t="s">
        <v>316</v>
      </c>
      <c r="Y1076" s="26" t="s">
        <v>316</v>
      </c>
      <c r="Z1076" s="26" t="s">
        <v>280</v>
      </c>
      <c r="AA1076" s="26" t="s">
        <v>315</v>
      </c>
      <c r="AB1076" s="26" t="s">
        <v>314</v>
      </c>
      <c r="AC1076" s="26" t="s">
        <v>314</v>
      </c>
      <c r="AD1076" s="26" t="s">
        <v>279</v>
      </c>
      <c r="AE1076" s="26" t="s">
        <v>316</v>
      </c>
      <c r="AF1076" s="15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>
        <v>2</v>
      </c>
    </row>
    <row r="1077" spans="1:65">
      <c r="A1077" s="30"/>
      <c r="B1077" s="18">
        <v>1</v>
      </c>
      <c r="C1077" s="14">
        <v>1</v>
      </c>
      <c r="D1077" s="240">
        <v>8.94</v>
      </c>
      <c r="E1077" s="240">
        <v>10.57</v>
      </c>
      <c r="F1077" s="240">
        <v>9.4815868886368886</v>
      </c>
      <c r="G1077" s="240">
        <v>10.02</v>
      </c>
      <c r="H1077" s="240">
        <v>11.8</v>
      </c>
      <c r="I1077" s="234">
        <v>8.19</v>
      </c>
      <c r="J1077" s="240">
        <v>10.47</v>
      </c>
      <c r="K1077" s="240">
        <v>10.5</v>
      </c>
      <c r="L1077" s="234">
        <v>11.4</v>
      </c>
      <c r="M1077" s="241">
        <v>9.01</v>
      </c>
      <c r="N1077" s="240">
        <v>10.539859893109792</v>
      </c>
      <c r="O1077" s="240">
        <v>11.35</v>
      </c>
      <c r="P1077" s="240">
        <v>9.6999999999999993</v>
      </c>
      <c r="Q1077" s="234">
        <v>8.3436149999999998</v>
      </c>
      <c r="R1077" s="240">
        <v>9.86</v>
      </c>
      <c r="S1077" s="240">
        <v>10.4</v>
      </c>
      <c r="T1077" s="240">
        <v>10.5</v>
      </c>
      <c r="U1077" s="240">
        <v>10.6</v>
      </c>
      <c r="V1077" s="240">
        <v>10.45</v>
      </c>
      <c r="W1077" s="240">
        <v>9.2799999999999994</v>
      </c>
      <c r="X1077" s="240">
        <v>9.8000000000000007</v>
      </c>
      <c r="Y1077" s="240">
        <v>10.26</v>
      </c>
      <c r="Z1077" s="240">
        <v>9.6999999999999993</v>
      </c>
      <c r="AA1077" s="240">
        <v>10</v>
      </c>
      <c r="AB1077" s="240">
        <v>10.52</v>
      </c>
      <c r="AC1077" s="240">
        <v>10.4</v>
      </c>
      <c r="AD1077" s="234">
        <v>11.7</v>
      </c>
      <c r="AE1077" s="240">
        <v>10.16</v>
      </c>
      <c r="AF1077" s="231"/>
      <c r="AG1077" s="232"/>
      <c r="AH1077" s="232"/>
      <c r="AI1077" s="232"/>
      <c r="AJ1077" s="232"/>
      <c r="AK1077" s="232"/>
      <c r="AL1077" s="232"/>
      <c r="AM1077" s="232"/>
      <c r="AN1077" s="232"/>
      <c r="AO1077" s="232"/>
      <c r="AP1077" s="232"/>
      <c r="AQ1077" s="232"/>
      <c r="AR1077" s="232"/>
      <c r="AS1077" s="232"/>
      <c r="AT1077" s="232"/>
      <c r="AU1077" s="232"/>
      <c r="AV1077" s="232"/>
      <c r="AW1077" s="232"/>
      <c r="AX1077" s="232"/>
      <c r="AY1077" s="232"/>
      <c r="AZ1077" s="232"/>
      <c r="BA1077" s="232"/>
      <c r="BB1077" s="232"/>
      <c r="BC1077" s="232"/>
      <c r="BD1077" s="232"/>
      <c r="BE1077" s="232"/>
      <c r="BF1077" s="232"/>
      <c r="BG1077" s="232"/>
      <c r="BH1077" s="232"/>
      <c r="BI1077" s="232"/>
      <c r="BJ1077" s="232"/>
      <c r="BK1077" s="232"/>
      <c r="BL1077" s="232"/>
      <c r="BM1077" s="235">
        <v>1</v>
      </c>
    </row>
    <row r="1078" spans="1:65">
      <c r="A1078" s="30"/>
      <c r="B1078" s="19">
        <v>1</v>
      </c>
      <c r="C1078" s="9">
        <v>2</v>
      </c>
      <c r="D1078" s="230">
        <v>9.17</v>
      </c>
      <c r="E1078" s="230">
        <v>10.49</v>
      </c>
      <c r="F1078" s="230">
        <v>9.9388501397771361</v>
      </c>
      <c r="G1078" s="230">
        <v>9.91</v>
      </c>
      <c r="H1078" s="242">
        <v>12.7</v>
      </c>
      <c r="I1078" s="236">
        <v>8.69</v>
      </c>
      <c r="J1078" s="230">
        <v>10.38</v>
      </c>
      <c r="K1078" s="230">
        <v>10.6</v>
      </c>
      <c r="L1078" s="236">
        <v>12</v>
      </c>
      <c r="M1078" s="230">
        <v>9.74</v>
      </c>
      <c r="N1078" s="230">
        <v>10.435042838889492</v>
      </c>
      <c r="O1078" s="230">
        <v>10</v>
      </c>
      <c r="P1078" s="230">
        <v>9.6</v>
      </c>
      <c r="Q1078" s="236">
        <v>8.3024550000000001</v>
      </c>
      <c r="R1078" s="242">
        <v>11.3</v>
      </c>
      <c r="S1078" s="230">
        <v>9.81</v>
      </c>
      <c r="T1078" s="230">
        <v>11.2</v>
      </c>
      <c r="U1078" s="230">
        <v>10.45</v>
      </c>
      <c r="V1078" s="230">
        <v>10.3</v>
      </c>
      <c r="W1078" s="230">
        <v>9.01</v>
      </c>
      <c r="X1078" s="230">
        <v>9.8000000000000007</v>
      </c>
      <c r="Y1078" s="230">
        <v>10.19</v>
      </c>
      <c r="Z1078" s="230">
        <v>10.1</v>
      </c>
      <c r="AA1078" s="230">
        <v>9.8000000000000007</v>
      </c>
      <c r="AB1078" s="230">
        <v>10.76</v>
      </c>
      <c r="AC1078" s="230">
        <v>10.224</v>
      </c>
      <c r="AD1078" s="236">
        <v>11.7</v>
      </c>
      <c r="AE1078" s="230">
        <v>10.29</v>
      </c>
      <c r="AF1078" s="231"/>
      <c r="AG1078" s="232"/>
      <c r="AH1078" s="232"/>
      <c r="AI1078" s="232"/>
      <c r="AJ1078" s="232"/>
      <c r="AK1078" s="232"/>
      <c r="AL1078" s="232"/>
      <c r="AM1078" s="232"/>
      <c r="AN1078" s="232"/>
      <c r="AO1078" s="232"/>
      <c r="AP1078" s="232"/>
      <c r="AQ1078" s="232"/>
      <c r="AR1078" s="232"/>
      <c r="AS1078" s="232"/>
      <c r="AT1078" s="232"/>
      <c r="AU1078" s="232"/>
      <c r="AV1078" s="232"/>
      <c r="AW1078" s="232"/>
      <c r="AX1078" s="232"/>
      <c r="AY1078" s="232"/>
      <c r="AZ1078" s="232"/>
      <c r="BA1078" s="232"/>
      <c r="BB1078" s="232"/>
      <c r="BC1078" s="232"/>
      <c r="BD1078" s="232"/>
      <c r="BE1078" s="232"/>
      <c r="BF1078" s="232"/>
      <c r="BG1078" s="232"/>
      <c r="BH1078" s="232"/>
      <c r="BI1078" s="232"/>
      <c r="BJ1078" s="232"/>
      <c r="BK1078" s="232"/>
      <c r="BL1078" s="232"/>
      <c r="BM1078" s="235">
        <v>20</v>
      </c>
    </row>
    <row r="1079" spans="1:65">
      <c r="A1079" s="30"/>
      <c r="B1079" s="19">
        <v>1</v>
      </c>
      <c r="C1079" s="9">
        <v>3</v>
      </c>
      <c r="D1079" s="230">
        <v>9.56</v>
      </c>
      <c r="E1079" s="230">
        <v>10.61</v>
      </c>
      <c r="F1079" s="230">
        <v>9.4222909798079666</v>
      </c>
      <c r="G1079" s="230">
        <v>9.85</v>
      </c>
      <c r="H1079" s="230">
        <v>10.8</v>
      </c>
      <c r="I1079" s="242">
        <v>7.52</v>
      </c>
      <c r="J1079" s="230">
        <v>10.69</v>
      </c>
      <c r="K1079" s="230">
        <v>10.5</v>
      </c>
      <c r="L1079" s="236">
        <v>11.1</v>
      </c>
      <c r="M1079" s="230">
        <v>9.7899999999999991</v>
      </c>
      <c r="N1079" s="230">
        <v>10.480140219414192</v>
      </c>
      <c r="O1079" s="230">
        <v>10.49</v>
      </c>
      <c r="P1079" s="230">
        <v>10.1</v>
      </c>
      <c r="Q1079" s="236">
        <v>8.3924400000000006</v>
      </c>
      <c r="R1079" s="230">
        <v>10.15</v>
      </c>
      <c r="S1079" s="230">
        <v>9.91</v>
      </c>
      <c r="T1079" s="230">
        <v>11</v>
      </c>
      <c r="U1079" s="230">
        <v>10.9</v>
      </c>
      <c r="V1079" s="230">
        <v>10.7</v>
      </c>
      <c r="W1079" s="230">
        <v>8.92</v>
      </c>
      <c r="X1079" s="230">
        <v>9.8000000000000007</v>
      </c>
      <c r="Y1079" s="230">
        <v>10.29</v>
      </c>
      <c r="Z1079" s="230">
        <v>9.8000000000000007</v>
      </c>
      <c r="AA1079" s="230">
        <v>10</v>
      </c>
      <c r="AB1079" s="230">
        <v>10.11</v>
      </c>
      <c r="AC1079" s="230">
        <v>10.066000000000001</v>
      </c>
      <c r="AD1079" s="242">
        <v>11.2</v>
      </c>
      <c r="AE1079" s="230">
        <v>10.27</v>
      </c>
      <c r="AF1079" s="231"/>
      <c r="AG1079" s="232"/>
      <c r="AH1079" s="232"/>
      <c r="AI1079" s="232"/>
      <c r="AJ1079" s="232"/>
      <c r="AK1079" s="232"/>
      <c r="AL1079" s="232"/>
      <c r="AM1079" s="232"/>
      <c r="AN1079" s="232"/>
      <c r="AO1079" s="232"/>
      <c r="AP1079" s="232"/>
      <c r="AQ1079" s="232"/>
      <c r="AR1079" s="232"/>
      <c r="AS1079" s="232"/>
      <c r="AT1079" s="232"/>
      <c r="AU1079" s="232"/>
      <c r="AV1079" s="232"/>
      <c r="AW1079" s="232"/>
      <c r="AX1079" s="232"/>
      <c r="AY1079" s="232"/>
      <c r="AZ1079" s="232"/>
      <c r="BA1079" s="232"/>
      <c r="BB1079" s="232"/>
      <c r="BC1079" s="232"/>
      <c r="BD1079" s="232"/>
      <c r="BE1079" s="232"/>
      <c r="BF1079" s="232"/>
      <c r="BG1079" s="232"/>
      <c r="BH1079" s="232"/>
      <c r="BI1079" s="232"/>
      <c r="BJ1079" s="232"/>
      <c r="BK1079" s="232"/>
      <c r="BL1079" s="232"/>
      <c r="BM1079" s="235">
        <v>16</v>
      </c>
    </row>
    <row r="1080" spans="1:65">
      <c r="A1080" s="30"/>
      <c r="B1080" s="19">
        <v>1</v>
      </c>
      <c r="C1080" s="9">
        <v>4</v>
      </c>
      <c r="D1080" s="230">
        <v>8.9</v>
      </c>
      <c r="E1080" s="230">
        <v>10.5</v>
      </c>
      <c r="F1080" s="230">
        <v>9.6930895800999597</v>
      </c>
      <c r="G1080" s="230">
        <v>9.77</v>
      </c>
      <c r="H1080" s="230">
        <v>10.4</v>
      </c>
      <c r="I1080" s="236">
        <v>8.67</v>
      </c>
      <c r="J1080" s="230">
        <v>10.34</v>
      </c>
      <c r="K1080" s="230">
        <v>10.6</v>
      </c>
      <c r="L1080" s="236">
        <v>11.8</v>
      </c>
      <c r="M1080" s="230">
        <v>9.4600000000000009</v>
      </c>
      <c r="N1080" s="230">
        <v>10.19340232292779</v>
      </c>
      <c r="O1080" s="230">
        <v>10</v>
      </c>
      <c r="P1080" s="230">
        <v>9.8000000000000007</v>
      </c>
      <c r="Q1080" s="236">
        <v>8.3873499999999996</v>
      </c>
      <c r="R1080" s="230">
        <v>10.15</v>
      </c>
      <c r="S1080" s="230">
        <v>9.44</v>
      </c>
      <c r="T1080" s="230">
        <v>11</v>
      </c>
      <c r="U1080" s="230">
        <v>10.75</v>
      </c>
      <c r="V1080" s="230">
        <v>10.4</v>
      </c>
      <c r="W1080" s="230">
        <v>9.0299999999999994</v>
      </c>
      <c r="X1080" s="230">
        <v>9.6</v>
      </c>
      <c r="Y1080" s="230">
        <v>10.08</v>
      </c>
      <c r="Z1080" s="230">
        <v>9.3000000000000007</v>
      </c>
      <c r="AA1080" s="230">
        <v>9.9</v>
      </c>
      <c r="AB1080" s="230">
        <v>10.5</v>
      </c>
      <c r="AC1080" s="230">
        <v>9.9860000000000007</v>
      </c>
      <c r="AD1080" s="236">
        <v>11.8</v>
      </c>
      <c r="AE1080" s="230">
        <v>10.41</v>
      </c>
      <c r="AF1080" s="231"/>
      <c r="AG1080" s="232"/>
      <c r="AH1080" s="232"/>
      <c r="AI1080" s="232"/>
      <c r="AJ1080" s="232"/>
      <c r="AK1080" s="232"/>
      <c r="AL1080" s="232"/>
      <c r="AM1080" s="232"/>
      <c r="AN1080" s="232"/>
      <c r="AO1080" s="232"/>
      <c r="AP1080" s="232"/>
      <c r="AQ1080" s="232"/>
      <c r="AR1080" s="232"/>
      <c r="AS1080" s="232"/>
      <c r="AT1080" s="232"/>
      <c r="AU1080" s="232"/>
      <c r="AV1080" s="232"/>
      <c r="AW1080" s="232"/>
      <c r="AX1080" s="232"/>
      <c r="AY1080" s="232"/>
      <c r="AZ1080" s="232"/>
      <c r="BA1080" s="232"/>
      <c r="BB1080" s="232"/>
      <c r="BC1080" s="232"/>
      <c r="BD1080" s="232"/>
      <c r="BE1080" s="232"/>
      <c r="BF1080" s="232"/>
      <c r="BG1080" s="232"/>
      <c r="BH1080" s="232"/>
      <c r="BI1080" s="232"/>
      <c r="BJ1080" s="232"/>
      <c r="BK1080" s="232"/>
      <c r="BL1080" s="232"/>
      <c r="BM1080" s="235">
        <v>10.104477888575081</v>
      </c>
    </row>
    <row r="1081" spans="1:65">
      <c r="A1081" s="30"/>
      <c r="B1081" s="19">
        <v>1</v>
      </c>
      <c r="C1081" s="9">
        <v>5</v>
      </c>
      <c r="D1081" s="230">
        <v>9.94</v>
      </c>
      <c r="E1081" s="230">
        <v>10.47</v>
      </c>
      <c r="F1081" s="230">
        <v>9.6910454644518946</v>
      </c>
      <c r="G1081" s="230">
        <v>10.050000000000001</v>
      </c>
      <c r="H1081" s="230">
        <v>10.3</v>
      </c>
      <c r="I1081" s="236">
        <v>8.65</v>
      </c>
      <c r="J1081" s="230">
        <v>10.68</v>
      </c>
      <c r="K1081" s="230">
        <v>10.5</v>
      </c>
      <c r="L1081" s="236">
        <v>12.6</v>
      </c>
      <c r="M1081" s="230">
        <v>9.7899999999999991</v>
      </c>
      <c r="N1081" s="230">
        <v>10.233354934419292</v>
      </c>
      <c r="O1081" s="230">
        <v>10.49</v>
      </c>
      <c r="P1081" s="230">
        <v>9.1999999999999993</v>
      </c>
      <c r="Q1081" s="236">
        <v>8.4436800000000005</v>
      </c>
      <c r="R1081" s="230">
        <v>10.35</v>
      </c>
      <c r="S1081" s="230">
        <v>10</v>
      </c>
      <c r="T1081" s="230">
        <v>10.85</v>
      </c>
      <c r="U1081" s="230">
        <v>10.5</v>
      </c>
      <c r="V1081" s="230">
        <v>10.35</v>
      </c>
      <c r="W1081" s="230">
        <v>9.19</v>
      </c>
      <c r="X1081" s="230">
        <v>9.6999999999999993</v>
      </c>
      <c r="Y1081" s="230">
        <v>10.29</v>
      </c>
      <c r="Z1081" s="230">
        <v>8.8000000000000007</v>
      </c>
      <c r="AA1081" s="230">
        <v>9.8000000000000007</v>
      </c>
      <c r="AB1081" s="230">
        <v>10</v>
      </c>
      <c r="AC1081" s="230">
        <v>9.9369999999999994</v>
      </c>
      <c r="AD1081" s="236">
        <v>11.8</v>
      </c>
      <c r="AE1081" s="230">
        <v>10.18</v>
      </c>
      <c r="AF1081" s="231"/>
      <c r="AG1081" s="232"/>
      <c r="AH1081" s="232"/>
      <c r="AI1081" s="232"/>
      <c r="AJ1081" s="232"/>
      <c r="AK1081" s="232"/>
      <c r="AL1081" s="232"/>
      <c r="AM1081" s="232"/>
      <c r="AN1081" s="232"/>
      <c r="AO1081" s="232"/>
      <c r="AP1081" s="232"/>
      <c r="AQ1081" s="232"/>
      <c r="AR1081" s="232"/>
      <c r="AS1081" s="232"/>
      <c r="AT1081" s="232"/>
      <c r="AU1081" s="232"/>
      <c r="AV1081" s="232"/>
      <c r="AW1081" s="232"/>
      <c r="AX1081" s="232"/>
      <c r="AY1081" s="232"/>
      <c r="AZ1081" s="232"/>
      <c r="BA1081" s="232"/>
      <c r="BB1081" s="232"/>
      <c r="BC1081" s="232"/>
      <c r="BD1081" s="232"/>
      <c r="BE1081" s="232"/>
      <c r="BF1081" s="232"/>
      <c r="BG1081" s="232"/>
      <c r="BH1081" s="232"/>
      <c r="BI1081" s="232"/>
      <c r="BJ1081" s="232"/>
      <c r="BK1081" s="232"/>
      <c r="BL1081" s="232"/>
      <c r="BM1081" s="235">
        <v>118</v>
      </c>
    </row>
    <row r="1082" spans="1:65">
      <c r="A1082" s="30"/>
      <c r="B1082" s="19">
        <v>1</v>
      </c>
      <c r="C1082" s="9">
        <v>6</v>
      </c>
      <c r="D1082" s="230">
        <v>9.19</v>
      </c>
      <c r="E1082" s="230">
        <v>10.28</v>
      </c>
      <c r="F1082" s="230">
        <v>9.8201626158907764</v>
      </c>
      <c r="G1082" s="230">
        <v>9.98</v>
      </c>
      <c r="H1082" s="230">
        <v>10.4</v>
      </c>
      <c r="I1082" s="236">
        <v>8.7200000000000006</v>
      </c>
      <c r="J1082" s="230">
        <v>10.38</v>
      </c>
      <c r="K1082" s="230">
        <v>10.6</v>
      </c>
      <c r="L1082" s="236">
        <v>11.5</v>
      </c>
      <c r="M1082" s="230"/>
      <c r="N1082" s="230">
        <v>10.473990077386391</v>
      </c>
      <c r="O1082" s="230">
        <v>10.25</v>
      </c>
      <c r="P1082" s="230">
        <v>9.6999999999999993</v>
      </c>
      <c r="Q1082" s="236">
        <v>8.2953299999999999</v>
      </c>
      <c r="R1082" s="230">
        <v>10.050000000000001</v>
      </c>
      <c r="S1082" s="230">
        <v>9.36</v>
      </c>
      <c r="T1082" s="230">
        <v>10.7</v>
      </c>
      <c r="U1082" s="230">
        <v>10.75</v>
      </c>
      <c r="V1082" s="230">
        <v>10.4</v>
      </c>
      <c r="W1082" s="230">
        <v>9.17</v>
      </c>
      <c r="X1082" s="230">
        <v>10</v>
      </c>
      <c r="Y1082" s="230">
        <v>10.14</v>
      </c>
      <c r="Z1082" s="230">
        <v>9.3000000000000007</v>
      </c>
      <c r="AA1082" s="230">
        <v>9.9</v>
      </c>
      <c r="AB1082" s="230">
        <v>10.119999999999999</v>
      </c>
      <c r="AC1082" s="230">
        <v>10.377000000000001</v>
      </c>
      <c r="AD1082" s="236">
        <v>11.6</v>
      </c>
      <c r="AE1082" s="230">
        <v>10.26</v>
      </c>
      <c r="AF1082" s="231"/>
      <c r="AG1082" s="232"/>
      <c r="AH1082" s="232"/>
      <c r="AI1082" s="232"/>
      <c r="AJ1082" s="232"/>
      <c r="AK1082" s="232"/>
      <c r="AL1082" s="232"/>
      <c r="AM1082" s="232"/>
      <c r="AN1082" s="232"/>
      <c r="AO1082" s="232"/>
      <c r="AP1082" s="232"/>
      <c r="AQ1082" s="232"/>
      <c r="AR1082" s="232"/>
      <c r="AS1082" s="232"/>
      <c r="AT1082" s="232"/>
      <c r="AU1082" s="232"/>
      <c r="AV1082" s="232"/>
      <c r="AW1082" s="232"/>
      <c r="AX1082" s="232"/>
      <c r="AY1082" s="232"/>
      <c r="AZ1082" s="232"/>
      <c r="BA1082" s="232"/>
      <c r="BB1082" s="232"/>
      <c r="BC1082" s="232"/>
      <c r="BD1082" s="232"/>
      <c r="BE1082" s="232"/>
      <c r="BF1082" s="232"/>
      <c r="BG1082" s="232"/>
      <c r="BH1082" s="232"/>
      <c r="BI1082" s="232"/>
      <c r="BJ1082" s="232"/>
      <c r="BK1082" s="232"/>
      <c r="BL1082" s="232"/>
      <c r="BM1082" s="233"/>
    </row>
    <row r="1083" spans="1:65">
      <c r="A1083" s="30"/>
      <c r="B1083" s="20" t="s">
        <v>282</v>
      </c>
      <c r="C1083" s="12"/>
      <c r="D1083" s="237">
        <v>9.2833333333333332</v>
      </c>
      <c r="E1083" s="237">
        <v>10.486666666666666</v>
      </c>
      <c r="F1083" s="237">
        <v>9.6745042781107689</v>
      </c>
      <c r="G1083" s="237">
        <v>9.93</v>
      </c>
      <c r="H1083" s="237">
        <v>11.066666666666668</v>
      </c>
      <c r="I1083" s="237">
        <v>8.4066666666666663</v>
      </c>
      <c r="J1083" s="237">
        <v>10.49</v>
      </c>
      <c r="K1083" s="237">
        <v>10.55</v>
      </c>
      <c r="L1083" s="237">
        <v>11.733333333333334</v>
      </c>
      <c r="M1083" s="237">
        <v>9.5579999999999998</v>
      </c>
      <c r="N1083" s="237">
        <v>10.392631714357826</v>
      </c>
      <c r="O1083" s="237">
        <v>10.430000000000001</v>
      </c>
      <c r="P1083" s="237">
        <v>9.6833333333333353</v>
      </c>
      <c r="Q1083" s="237">
        <v>8.3608116666666668</v>
      </c>
      <c r="R1083" s="237">
        <v>10.31</v>
      </c>
      <c r="S1083" s="237">
        <v>9.82</v>
      </c>
      <c r="T1083" s="237">
        <v>10.875</v>
      </c>
      <c r="U1083" s="237">
        <v>10.658333333333333</v>
      </c>
      <c r="V1083" s="237">
        <v>10.433333333333334</v>
      </c>
      <c r="W1083" s="237">
        <v>9.1</v>
      </c>
      <c r="X1083" s="237">
        <v>9.7833333333333332</v>
      </c>
      <c r="Y1083" s="237">
        <v>10.208333333333334</v>
      </c>
      <c r="Z1083" s="237">
        <v>9.5</v>
      </c>
      <c r="AA1083" s="237">
        <v>9.9</v>
      </c>
      <c r="AB1083" s="237">
        <v>10.334999999999999</v>
      </c>
      <c r="AC1083" s="237">
        <v>10.165000000000001</v>
      </c>
      <c r="AD1083" s="237">
        <v>11.633333333333331</v>
      </c>
      <c r="AE1083" s="237">
        <v>10.261666666666665</v>
      </c>
      <c r="AF1083" s="231"/>
      <c r="AG1083" s="232"/>
      <c r="AH1083" s="232"/>
      <c r="AI1083" s="232"/>
      <c r="AJ1083" s="232"/>
      <c r="AK1083" s="232"/>
      <c r="AL1083" s="232"/>
      <c r="AM1083" s="232"/>
      <c r="AN1083" s="232"/>
      <c r="AO1083" s="232"/>
      <c r="AP1083" s="232"/>
      <c r="AQ1083" s="232"/>
      <c r="AR1083" s="232"/>
      <c r="AS1083" s="232"/>
      <c r="AT1083" s="232"/>
      <c r="AU1083" s="232"/>
      <c r="AV1083" s="232"/>
      <c r="AW1083" s="232"/>
      <c r="AX1083" s="232"/>
      <c r="AY1083" s="232"/>
      <c r="AZ1083" s="232"/>
      <c r="BA1083" s="232"/>
      <c r="BB1083" s="232"/>
      <c r="BC1083" s="232"/>
      <c r="BD1083" s="232"/>
      <c r="BE1083" s="232"/>
      <c r="BF1083" s="232"/>
      <c r="BG1083" s="232"/>
      <c r="BH1083" s="232"/>
      <c r="BI1083" s="232"/>
      <c r="BJ1083" s="232"/>
      <c r="BK1083" s="232"/>
      <c r="BL1083" s="232"/>
      <c r="BM1083" s="233"/>
    </row>
    <row r="1084" spans="1:65">
      <c r="A1084" s="30"/>
      <c r="B1084" s="3" t="s">
        <v>283</v>
      </c>
      <c r="C1084" s="29"/>
      <c r="D1084" s="230">
        <v>9.18</v>
      </c>
      <c r="E1084" s="230">
        <v>10.495000000000001</v>
      </c>
      <c r="F1084" s="230">
        <v>9.6920675222759272</v>
      </c>
      <c r="G1084" s="230">
        <v>9.9450000000000003</v>
      </c>
      <c r="H1084" s="230">
        <v>10.600000000000001</v>
      </c>
      <c r="I1084" s="230">
        <v>8.66</v>
      </c>
      <c r="J1084" s="230">
        <v>10.425000000000001</v>
      </c>
      <c r="K1084" s="230">
        <v>10.55</v>
      </c>
      <c r="L1084" s="230">
        <v>11.65</v>
      </c>
      <c r="M1084" s="230">
        <v>9.74</v>
      </c>
      <c r="N1084" s="230">
        <v>10.454516458137942</v>
      </c>
      <c r="O1084" s="230">
        <v>10.370000000000001</v>
      </c>
      <c r="P1084" s="230">
        <v>9.6999999999999993</v>
      </c>
      <c r="Q1084" s="230">
        <v>8.3654824999999988</v>
      </c>
      <c r="R1084" s="230">
        <v>10.15</v>
      </c>
      <c r="S1084" s="230">
        <v>9.86</v>
      </c>
      <c r="T1084" s="230">
        <v>10.925000000000001</v>
      </c>
      <c r="U1084" s="230">
        <v>10.675000000000001</v>
      </c>
      <c r="V1084" s="230">
        <v>10.4</v>
      </c>
      <c r="W1084" s="230">
        <v>9.1</v>
      </c>
      <c r="X1084" s="230">
        <v>9.8000000000000007</v>
      </c>
      <c r="Y1084" s="230">
        <v>10.225</v>
      </c>
      <c r="Z1084" s="230">
        <v>9.5</v>
      </c>
      <c r="AA1084" s="230">
        <v>9.9</v>
      </c>
      <c r="AB1084" s="230">
        <v>10.309999999999999</v>
      </c>
      <c r="AC1084" s="230">
        <v>10.145</v>
      </c>
      <c r="AD1084" s="230">
        <v>11.7</v>
      </c>
      <c r="AE1084" s="230">
        <v>10.265000000000001</v>
      </c>
      <c r="AF1084" s="231"/>
      <c r="AG1084" s="232"/>
      <c r="AH1084" s="232"/>
      <c r="AI1084" s="232"/>
      <c r="AJ1084" s="232"/>
      <c r="AK1084" s="232"/>
      <c r="AL1084" s="232"/>
      <c r="AM1084" s="232"/>
      <c r="AN1084" s="232"/>
      <c r="AO1084" s="232"/>
      <c r="AP1084" s="232"/>
      <c r="AQ1084" s="232"/>
      <c r="AR1084" s="232"/>
      <c r="AS1084" s="232"/>
      <c r="AT1084" s="232"/>
      <c r="AU1084" s="232"/>
      <c r="AV1084" s="232"/>
      <c r="AW1084" s="232"/>
      <c r="AX1084" s="232"/>
      <c r="AY1084" s="232"/>
      <c r="AZ1084" s="232"/>
      <c r="BA1084" s="232"/>
      <c r="BB1084" s="232"/>
      <c r="BC1084" s="232"/>
      <c r="BD1084" s="232"/>
      <c r="BE1084" s="232"/>
      <c r="BF1084" s="232"/>
      <c r="BG1084" s="232"/>
      <c r="BH1084" s="232"/>
      <c r="BI1084" s="232"/>
      <c r="BJ1084" s="232"/>
      <c r="BK1084" s="232"/>
      <c r="BL1084" s="232"/>
      <c r="BM1084" s="233"/>
    </row>
    <row r="1085" spans="1:65">
      <c r="A1085" s="30"/>
      <c r="B1085" s="3" t="s">
        <v>284</v>
      </c>
      <c r="C1085" s="29"/>
      <c r="D1085" s="23">
        <v>0.39853063453976362</v>
      </c>
      <c r="E1085" s="23">
        <v>0.11430952132988177</v>
      </c>
      <c r="F1085" s="23">
        <v>0.19623596879408492</v>
      </c>
      <c r="G1085" s="23">
        <v>0.10714476188783129</v>
      </c>
      <c r="H1085" s="23">
        <v>0.97502136728723343</v>
      </c>
      <c r="I1085" s="23">
        <v>0.47752137822998764</v>
      </c>
      <c r="J1085" s="23">
        <v>0.15697133496278826</v>
      </c>
      <c r="K1085" s="23">
        <v>5.4772255750516419E-2</v>
      </c>
      <c r="L1085" s="23">
        <v>0.52788887719544408</v>
      </c>
      <c r="M1085" s="23">
        <v>0.3356635219978481</v>
      </c>
      <c r="N1085" s="23">
        <v>0.14339679552327506</v>
      </c>
      <c r="O1085" s="23">
        <v>0.501158657512768</v>
      </c>
      <c r="P1085" s="23">
        <v>0.29268868558020272</v>
      </c>
      <c r="Q1085" s="23">
        <v>5.7551489699804372E-2</v>
      </c>
      <c r="R1085" s="23">
        <v>0.51048996072400898</v>
      </c>
      <c r="S1085" s="23">
        <v>0.3828837943815333</v>
      </c>
      <c r="T1085" s="23">
        <v>0.24849547279578346</v>
      </c>
      <c r="U1085" s="23">
        <v>0.17151287609583943</v>
      </c>
      <c r="V1085" s="23">
        <v>0.14023789311975046</v>
      </c>
      <c r="W1085" s="23">
        <v>0.134759044223384</v>
      </c>
      <c r="X1085" s="23">
        <v>0.13291601358251282</v>
      </c>
      <c r="Y1085" s="23">
        <v>8.6583293230660788E-2</v>
      </c>
      <c r="Z1085" s="23">
        <v>0.46043457732885318</v>
      </c>
      <c r="AA1085" s="23">
        <v>8.9442719099991269E-2</v>
      </c>
      <c r="AB1085" s="23">
        <v>0.30038308873836428</v>
      </c>
      <c r="AC1085" s="23">
        <v>0.19873399306610853</v>
      </c>
      <c r="AD1085" s="23">
        <v>0.22509257354845552</v>
      </c>
      <c r="AE1085" s="23">
        <v>8.9312186551817593E-2</v>
      </c>
      <c r="AF1085" s="15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6"/>
    </row>
    <row r="1086" spans="1:65">
      <c r="A1086" s="30"/>
      <c r="B1086" s="3" t="s">
        <v>87</v>
      </c>
      <c r="C1086" s="29"/>
      <c r="D1086" s="13">
        <v>4.2929691332829117E-2</v>
      </c>
      <c r="E1086" s="13">
        <v>1.09004629367338E-2</v>
      </c>
      <c r="F1086" s="13">
        <v>2.0283826762894953E-2</v>
      </c>
      <c r="G1086" s="13">
        <v>1.0790006232409999E-2</v>
      </c>
      <c r="H1086" s="13">
        <v>8.8104340417521076E-2</v>
      </c>
      <c r="I1086" s="13">
        <v>5.6802701613400591E-2</v>
      </c>
      <c r="J1086" s="13">
        <v>1.4963902284345878E-2</v>
      </c>
      <c r="K1086" s="13">
        <v>5.1916830095276225E-3</v>
      </c>
      <c r="L1086" s="13">
        <v>4.499052930642989E-2</v>
      </c>
      <c r="M1086" s="13">
        <v>3.5118594057109029E-2</v>
      </c>
      <c r="N1086" s="13">
        <v>1.3797929096743301E-2</v>
      </c>
      <c r="O1086" s="13">
        <v>4.8049727470064037E-2</v>
      </c>
      <c r="P1086" s="13">
        <v>3.0226026049590637E-2</v>
      </c>
      <c r="Q1086" s="13">
        <v>6.883481173156159E-3</v>
      </c>
      <c r="R1086" s="13">
        <v>4.9514060206014447E-2</v>
      </c>
      <c r="S1086" s="13">
        <v>3.8990203093842497E-2</v>
      </c>
      <c r="T1086" s="13">
        <v>2.2850158418003075E-2</v>
      </c>
      <c r="U1086" s="13">
        <v>1.6091903933933331E-2</v>
      </c>
      <c r="V1086" s="13">
        <v>1.344133160892177E-2</v>
      </c>
      <c r="W1086" s="13">
        <v>1.4808686178393846E-2</v>
      </c>
      <c r="X1086" s="13">
        <v>1.3585963909626523E-2</v>
      </c>
      <c r="Y1086" s="13">
        <v>8.4816287246361581E-3</v>
      </c>
      <c r="Z1086" s="13">
        <v>4.8466797613563491E-2</v>
      </c>
      <c r="AA1086" s="13">
        <v>9.0346180909082092E-3</v>
      </c>
      <c r="AB1086" s="13">
        <v>2.9064643322531621E-2</v>
      </c>
      <c r="AC1086" s="13">
        <v>1.9550810926326465E-2</v>
      </c>
      <c r="AD1086" s="13">
        <v>1.9348931823649475E-2</v>
      </c>
      <c r="AE1086" s="13">
        <v>8.7034776565032591E-3</v>
      </c>
      <c r="AF1086" s="15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6"/>
    </row>
    <row r="1087" spans="1:65">
      <c r="A1087" s="30"/>
      <c r="B1087" s="3" t="s">
        <v>285</v>
      </c>
      <c r="C1087" s="29"/>
      <c r="D1087" s="13">
        <v>-8.1265411661714748E-2</v>
      </c>
      <c r="E1087" s="13">
        <v>3.7823703738687708E-2</v>
      </c>
      <c r="F1087" s="13">
        <v>-4.2552778600314811E-2</v>
      </c>
      <c r="G1087" s="13">
        <v>-1.7267382886983151E-2</v>
      </c>
      <c r="H1087" s="13">
        <v>9.5223997588189446E-2</v>
      </c>
      <c r="I1087" s="13">
        <v>-0.16802562592849002</v>
      </c>
      <c r="J1087" s="13">
        <v>3.8153590484949262E-2</v>
      </c>
      <c r="K1087" s="13">
        <v>4.4091551917656346E-2</v>
      </c>
      <c r="L1087" s="13">
        <v>0.16120134684049003</v>
      </c>
      <c r="M1087" s="13">
        <v>-5.408274376976685E-2</v>
      </c>
      <c r="N1087" s="13">
        <v>2.8517438403082185E-2</v>
      </c>
      <c r="O1087" s="13">
        <v>3.22156290522424E-2</v>
      </c>
      <c r="P1087" s="13">
        <v>-4.1679002110334151E-2</v>
      </c>
      <c r="Q1087" s="13">
        <v>-0.17256371295343631</v>
      </c>
      <c r="R1087" s="13">
        <v>2.0339706186828233E-2</v>
      </c>
      <c r="S1087" s="13">
        <v>-2.8153645513612768E-2</v>
      </c>
      <c r="T1087" s="13">
        <v>7.6255509678152977E-2</v>
      </c>
      <c r="U1087" s="13">
        <v>5.4812871171155075E-2</v>
      </c>
      <c r="V1087" s="13">
        <v>3.2545515798503732E-2</v>
      </c>
      <c r="W1087" s="13">
        <v>-9.9409182706097443E-2</v>
      </c>
      <c r="X1087" s="13">
        <v>-3.1782399722489307E-2</v>
      </c>
      <c r="Y1087" s="13">
        <v>1.027816042585239E-2</v>
      </c>
      <c r="Z1087" s="13">
        <v>-5.9822773154717068E-2</v>
      </c>
      <c r="AA1087" s="13">
        <v>-2.0236363603336693E-2</v>
      </c>
      <c r="AB1087" s="13">
        <v>2.2813856783789221E-2</v>
      </c>
      <c r="AC1087" s="13">
        <v>5.9896327244528536E-3</v>
      </c>
      <c r="AD1087" s="13">
        <v>0.15130474445264452</v>
      </c>
      <c r="AE1087" s="13">
        <v>1.5556348366036143E-2</v>
      </c>
      <c r="AF1087" s="15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6"/>
    </row>
    <row r="1088" spans="1:65">
      <c r="A1088" s="30"/>
      <c r="B1088" s="46" t="s">
        <v>286</v>
      </c>
      <c r="C1088" s="47"/>
      <c r="D1088" s="45">
        <v>1.53</v>
      </c>
      <c r="E1088" s="45">
        <v>0.4</v>
      </c>
      <c r="F1088" s="45">
        <v>0.9</v>
      </c>
      <c r="G1088" s="45">
        <v>0.49</v>
      </c>
      <c r="H1088" s="45">
        <v>1.34</v>
      </c>
      <c r="I1088" s="45">
        <v>2.94</v>
      </c>
      <c r="J1088" s="45">
        <v>0.41</v>
      </c>
      <c r="K1088" s="45">
        <v>0.51</v>
      </c>
      <c r="L1088" s="45">
        <v>2.41</v>
      </c>
      <c r="M1088" s="45">
        <v>1.0900000000000001</v>
      </c>
      <c r="N1088" s="45">
        <v>0.25</v>
      </c>
      <c r="O1088" s="45">
        <v>0.31</v>
      </c>
      <c r="P1088" s="45">
        <v>0.89</v>
      </c>
      <c r="Q1088" s="45">
        <v>3.01</v>
      </c>
      <c r="R1088" s="45">
        <v>0.12</v>
      </c>
      <c r="S1088" s="45">
        <v>0.67</v>
      </c>
      <c r="T1088" s="45">
        <v>1.03</v>
      </c>
      <c r="U1088" s="45">
        <v>0.68</v>
      </c>
      <c r="V1088" s="45">
        <v>0.32</v>
      </c>
      <c r="W1088" s="45">
        <v>1.83</v>
      </c>
      <c r="X1088" s="45">
        <v>0.73</v>
      </c>
      <c r="Y1088" s="45">
        <v>0.04</v>
      </c>
      <c r="Z1088" s="45">
        <v>1.18</v>
      </c>
      <c r="AA1088" s="45">
        <v>0.54</v>
      </c>
      <c r="AB1088" s="45">
        <v>0.16</v>
      </c>
      <c r="AC1088" s="45">
        <v>0.11</v>
      </c>
      <c r="AD1088" s="45">
        <v>2.25</v>
      </c>
      <c r="AE1088" s="45">
        <v>0.04</v>
      </c>
      <c r="AF1088" s="15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6"/>
    </row>
    <row r="1089" spans="1:65">
      <c r="B1089" s="31" t="s">
        <v>322</v>
      </c>
      <c r="C1089" s="20"/>
      <c r="D1089" s="20"/>
      <c r="E1089" s="20"/>
      <c r="F1089" s="20"/>
      <c r="G1089" s="20"/>
      <c r="H1089" s="20"/>
      <c r="I1089" s="20"/>
      <c r="J1089" s="20"/>
      <c r="K1089" s="20"/>
      <c r="L1089" s="20"/>
      <c r="M1089" s="20"/>
      <c r="N1089" s="20"/>
      <c r="O1089" s="20"/>
      <c r="P1089" s="20"/>
      <c r="Q1089" s="20"/>
      <c r="R1089" s="20"/>
      <c r="S1089" s="20"/>
      <c r="T1089" s="20"/>
      <c r="U1089" s="20"/>
      <c r="V1089" s="20"/>
      <c r="W1089" s="20"/>
      <c r="X1089" s="20"/>
      <c r="Y1089" s="20"/>
      <c r="Z1089" s="20"/>
      <c r="AA1089" s="20"/>
      <c r="AB1089" s="20"/>
      <c r="AC1089" s="20"/>
      <c r="AD1089" s="20"/>
      <c r="AE1089" s="20"/>
      <c r="BM1089" s="56"/>
    </row>
    <row r="1090" spans="1:65">
      <c r="BM1090" s="56"/>
    </row>
    <row r="1091" spans="1:65" ht="15">
      <c r="B1091" s="8" t="s">
        <v>629</v>
      </c>
      <c r="BM1091" s="28" t="s">
        <v>67</v>
      </c>
    </row>
    <row r="1092" spans="1:65" ht="15">
      <c r="A1092" s="25" t="s">
        <v>66</v>
      </c>
      <c r="B1092" s="18" t="s">
        <v>119</v>
      </c>
      <c r="C1092" s="15" t="s">
        <v>120</v>
      </c>
      <c r="D1092" s="16" t="s">
        <v>243</v>
      </c>
      <c r="E1092" s="17" t="s">
        <v>243</v>
      </c>
      <c r="F1092" s="17" t="s">
        <v>243</v>
      </c>
      <c r="G1092" s="17" t="s">
        <v>243</v>
      </c>
      <c r="H1092" s="17" t="s">
        <v>243</v>
      </c>
      <c r="I1092" s="17" t="s">
        <v>243</v>
      </c>
      <c r="J1092" s="17" t="s">
        <v>243</v>
      </c>
      <c r="K1092" s="17" t="s">
        <v>243</v>
      </c>
      <c r="L1092" s="17" t="s">
        <v>243</v>
      </c>
      <c r="M1092" s="17" t="s">
        <v>243</v>
      </c>
      <c r="N1092" s="17" t="s">
        <v>243</v>
      </c>
      <c r="O1092" s="17" t="s">
        <v>243</v>
      </c>
      <c r="P1092" s="17" t="s">
        <v>243</v>
      </c>
      <c r="Q1092" s="17" t="s">
        <v>243</v>
      </c>
      <c r="R1092" s="17" t="s">
        <v>243</v>
      </c>
      <c r="S1092" s="17" t="s">
        <v>243</v>
      </c>
      <c r="T1092" s="17" t="s">
        <v>243</v>
      </c>
      <c r="U1092" s="17" t="s">
        <v>243</v>
      </c>
      <c r="V1092" s="17" t="s">
        <v>243</v>
      </c>
      <c r="W1092" s="17" t="s">
        <v>243</v>
      </c>
      <c r="X1092" s="17" t="s">
        <v>243</v>
      </c>
      <c r="Y1092" s="17" t="s">
        <v>243</v>
      </c>
      <c r="Z1092" s="17" t="s">
        <v>243</v>
      </c>
      <c r="AA1092" s="17" t="s">
        <v>243</v>
      </c>
      <c r="AB1092" s="17" t="s">
        <v>243</v>
      </c>
      <c r="AC1092" s="17" t="s">
        <v>243</v>
      </c>
      <c r="AD1092" s="17" t="s">
        <v>243</v>
      </c>
      <c r="AE1092" s="17" t="s">
        <v>243</v>
      </c>
      <c r="AF1092" s="15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>
        <v>1</v>
      </c>
    </row>
    <row r="1093" spans="1:65">
      <c r="A1093" s="30"/>
      <c r="B1093" s="19" t="s">
        <v>244</v>
      </c>
      <c r="C1093" s="9" t="s">
        <v>244</v>
      </c>
      <c r="D1093" s="151" t="s">
        <v>246</v>
      </c>
      <c r="E1093" s="152" t="s">
        <v>247</v>
      </c>
      <c r="F1093" s="152" t="s">
        <v>248</v>
      </c>
      <c r="G1093" s="152" t="s">
        <v>249</v>
      </c>
      <c r="H1093" s="152" t="s">
        <v>250</v>
      </c>
      <c r="I1093" s="152" t="s">
        <v>251</v>
      </c>
      <c r="J1093" s="152" t="s">
        <v>252</v>
      </c>
      <c r="K1093" s="152" t="s">
        <v>253</v>
      </c>
      <c r="L1093" s="152" t="s">
        <v>254</v>
      </c>
      <c r="M1093" s="152" t="s">
        <v>255</v>
      </c>
      <c r="N1093" s="152" t="s">
        <v>256</v>
      </c>
      <c r="O1093" s="152" t="s">
        <v>257</v>
      </c>
      <c r="P1093" s="152" t="s">
        <v>258</v>
      </c>
      <c r="Q1093" s="152" t="s">
        <v>259</v>
      </c>
      <c r="R1093" s="152" t="s">
        <v>260</v>
      </c>
      <c r="S1093" s="152" t="s">
        <v>262</v>
      </c>
      <c r="T1093" s="152" t="s">
        <v>263</v>
      </c>
      <c r="U1093" s="152" t="s">
        <v>264</v>
      </c>
      <c r="V1093" s="152" t="s">
        <v>265</v>
      </c>
      <c r="W1093" s="152" t="s">
        <v>288</v>
      </c>
      <c r="X1093" s="152" t="s">
        <v>266</v>
      </c>
      <c r="Y1093" s="152" t="s">
        <v>267</v>
      </c>
      <c r="Z1093" s="152" t="s">
        <v>268</v>
      </c>
      <c r="AA1093" s="152" t="s">
        <v>269</v>
      </c>
      <c r="AB1093" s="152" t="s">
        <v>270</v>
      </c>
      <c r="AC1093" s="152" t="s">
        <v>272</v>
      </c>
      <c r="AD1093" s="152" t="s">
        <v>273</v>
      </c>
      <c r="AE1093" s="152" t="s">
        <v>274</v>
      </c>
      <c r="AF1093" s="15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 t="s">
        <v>3</v>
      </c>
    </row>
    <row r="1094" spans="1:65">
      <c r="A1094" s="30"/>
      <c r="B1094" s="19"/>
      <c r="C1094" s="9"/>
      <c r="D1094" s="10" t="s">
        <v>312</v>
      </c>
      <c r="E1094" s="11" t="s">
        <v>290</v>
      </c>
      <c r="F1094" s="11" t="s">
        <v>290</v>
      </c>
      <c r="G1094" s="11" t="s">
        <v>312</v>
      </c>
      <c r="H1094" s="11" t="s">
        <v>290</v>
      </c>
      <c r="I1094" s="11" t="s">
        <v>290</v>
      </c>
      <c r="J1094" s="11" t="s">
        <v>313</v>
      </c>
      <c r="K1094" s="11" t="s">
        <v>312</v>
      </c>
      <c r="L1094" s="11" t="s">
        <v>313</v>
      </c>
      <c r="M1094" s="11" t="s">
        <v>313</v>
      </c>
      <c r="N1094" s="11" t="s">
        <v>312</v>
      </c>
      <c r="O1094" s="11" t="s">
        <v>313</v>
      </c>
      <c r="P1094" s="11" t="s">
        <v>290</v>
      </c>
      <c r="Q1094" s="11" t="s">
        <v>312</v>
      </c>
      <c r="R1094" s="11" t="s">
        <v>313</v>
      </c>
      <c r="S1094" s="11" t="s">
        <v>290</v>
      </c>
      <c r="T1094" s="11" t="s">
        <v>290</v>
      </c>
      <c r="U1094" s="11" t="s">
        <v>290</v>
      </c>
      <c r="V1094" s="11" t="s">
        <v>290</v>
      </c>
      <c r="W1094" s="11" t="s">
        <v>290</v>
      </c>
      <c r="X1094" s="11" t="s">
        <v>313</v>
      </c>
      <c r="Y1094" s="11" t="s">
        <v>312</v>
      </c>
      <c r="Z1094" s="11" t="s">
        <v>312</v>
      </c>
      <c r="AA1094" s="11" t="s">
        <v>290</v>
      </c>
      <c r="AB1094" s="11" t="s">
        <v>312</v>
      </c>
      <c r="AC1094" s="11" t="s">
        <v>290</v>
      </c>
      <c r="AD1094" s="11" t="s">
        <v>313</v>
      </c>
      <c r="AE1094" s="11" t="s">
        <v>312</v>
      </c>
      <c r="AF1094" s="15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8">
        <v>1</v>
      </c>
    </row>
    <row r="1095" spans="1:65">
      <c r="A1095" s="30"/>
      <c r="B1095" s="19"/>
      <c r="C1095" s="9"/>
      <c r="D1095" s="26" t="s">
        <v>314</v>
      </c>
      <c r="E1095" s="26" t="s">
        <v>125</v>
      </c>
      <c r="F1095" s="26" t="s">
        <v>315</v>
      </c>
      <c r="G1095" s="26" t="s">
        <v>315</v>
      </c>
      <c r="H1095" s="26" t="s">
        <v>314</v>
      </c>
      <c r="I1095" s="26" t="s">
        <v>314</v>
      </c>
      <c r="J1095" s="26" t="s">
        <v>316</v>
      </c>
      <c r="K1095" s="26" t="s">
        <v>317</v>
      </c>
      <c r="L1095" s="26" t="s">
        <v>316</v>
      </c>
      <c r="M1095" s="26" t="s">
        <v>318</v>
      </c>
      <c r="N1095" s="26" t="s">
        <v>317</v>
      </c>
      <c r="O1095" s="26" t="s">
        <v>316</v>
      </c>
      <c r="P1095" s="26" t="s">
        <v>314</v>
      </c>
      <c r="Q1095" s="26" t="s">
        <v>314</v>
      </c>
      <c r="R1095" s="26" t="s">
        <v>316</v>
      </c>
      <c r="S1095" s="26" t="s">
        <v>314</v>
      </c>
      <c r="T1095" s="26" t="s">
        <v>314</v>
      </c>
      <c r="U1095" s="26" t="s">
        <v>314</v>
      </c>
      <c r="V1095" s="26" t="s">
        <v>314</v>
      </c>
      <c r="W1095" s="26" t="s">
        <v>314</v>
      </c>
      <c r="X1095" s="26" t="s">
        <v>318</v>
      </c>
      <c r="Y1095" s="26" t="s">
        <v>316</v>
      </c>
      <c r="Z1095" s="26" t="s">
        <v>316</v>
      </c>
      <c r="AA1095" s="26" t="s">
        <v>280</v>
      </c>
      <c r="AB1095" s="26" t="s">
        <v>315</v>
      </c>
      <c r="AC1095" s="26" t="s">
        <v>314</v>
      </c>
      <c r="AD1095" s="26" t="s">
        <v>279</v>
      </c>
      <c r="AE1095" s="26" t="s">
        <v>316</v>
      </c>
      <c r="AF1095" s="15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>
        <v>2</v>
      </c>
    </row>
    <row r="1096" spans="1:65">
      <c r="A1096" s="30"/>
      <c r="B1096" s="18">
        <v>1</v>
      </c>
      <c r="C1096" s="14">
        <v>1</v>
      </c>
      <c r="D1096" s="240">
        <v>28</v>
      </c>
      <c r="E1096" s="240">
        <v>28</v>
      </c>
      <c r="F1096" s="240">
        <v>26.452089039483631</v>
      </c>
      <c r="G1096" s="234">
        <v>23</v>
      </c>
      <c r="H1096" s="240">
        <v>29</v>
      </c>
      <c r="I1096" s="234">
        <v>18.899999999999999</v>
      </c>
      <c r="J1096" s="240">
        <v>28</v>
      </c>
      <c r="K1096" s="240">
        <v>28</v>
      </c>
      <c r="L1096" s="234">
        <v>34.4</v>
      </c>
      <c r="M1096" s="240">
        <v>26</v>
      </c>
      <c r="N1096" s="240">
        <v>27.393771611668836</v>
      </c>
      <c r="O1096" s="240">
        <v>30.14</v>
      </c>
      <c r="P1096" s="240">
        <v>28</v>
      </c>
      <c r="Q1096" s="240">
        <v>25</v>
      </c>
      <c r="R1096" s="234">
        <v>37.268000000000001</v>
      </c>
      <c r="S1096" s="240">
        <v>26</v>
      </c>
      <c r="T1096" s="240">
        <v>25</v>
      </c>
      <c r="U1096" s="240">
        <v>24</v>
      </c>
      <c r="V1096" s="240">
        <v>28</v>
      </c>
      <c r="W1096" s="240">
        <v>26</v>
      </c>
      <c r="X1096" s="234">
        <v>38</v>
      </c>
      <c r="Y1096" s="240">
        <v>27</v>
      </c>
      <c r="Z1096" s="234">
        <v>33</v>
      </c>
      <c r="AA1096" s="240">
        <v>24</v>
      </c>
      <c r="AB1096" s="240">
        <v>27.6</v>
      </c>
      <c r="AC1096" s="240">
        <v>26.7</v>
      </c>
      <c r="AD1096" s="234">
        <v>30</v>
      </c>
      <c r="AE1096" s="240">
        <v>26.31</v>
      </c>
      <c r="AF1096" s="231"/>
      <c r="AG1096" s="232"/>
      <c r="AH1096" s="232"/>
      <c r="AI1096" s="232"/>
      <c r="AJ1096" s="232"/>
      <c r="AK1096" s="232"/>
      <c r="AL1096" s="232"/>
      <c r="AM1096" s="232"/>
      <c r="AN1096" s="232"/>
      <c r="AO1096" s="232"/>
      <c r="AP1096" s="232"/>
      <c r="AQ1096" s="232"/>
      <c r="AR1096" s="232"/>
      <c r="AS1096" s="232"/>
      <c r="AT1096" s="232"/>
      <c r="AU1096" s="232"/>
      <c r="AV1096" s="232"/>
      <c r="AW1096" s="232"/>
      <c r="AX1096" s="232"/>
      <c r="AY1096" s="232"/>
      <c r="AZ1096" s="232"/>
      <c r="BA1096" s="232"/>
      <c r="BB1096" s="232"/>
      <c r="BC1096" s="232"/>
      <c r="BD1096" s="232"/>
      <c r="BE1096" s="232"/>
      <c r="BF1096" s="232"/>
      <c r="BG1096" s="232"/>
      <c r="BH1096" s="232"/>
      <c r="BI1096" s="232"/>
      <c r="BJ1096" s="232"/>
      <c r="BK1096" s="232"/>
      <c r="BL1096" s="232"/>
      <c r="BM1096" s="235">
        <v>1</v>
      </c>
    </row>
    <row r="1097" spans="1:65">
      <c r="A1097" s="30"/>
      <c r="B1097" s="19">
        <v>1</v>
      </c>
      <c r="C1097" s="9">
        <v>2</v>
      </c>
      <c r="D1097" s="230">
        <v>28</v>
      </c>
      <c r="E1097" s="230">
        <v>28</v>
      </c>
      <c r="F1097" s="230">
        <v>25.323866017427502</v>
      </c>
      <c r="G1097" s="236">
        <v>22</v>
      </c>
      <c r="H1097" s="230">
        <v>29</v>
      </c>
      <c r="I1097" s="236">
        <v>20.100000000000001</v>
      </c>
      <c r="J1097" s="230">
        <v>27</v>
      </c>
      <c r="K1097" s="230">
        <v>28</v>
      </c>
      <c r="L1097" s="236">
        <v>35.799999999999997</v>
      </c>
      <c r="M1097" s="230">
        <v>26</v>
      </c>
      <c r="N1097" s="230">
        <v>26.99352746156007</v>
      </c>
      <c r="O1097" s="230">
        <v>30.01</v>
      </c>
      <c r="P1097" s="230">
        <v>27</v>
      </c>
      <c r="Q1097" s="230">
        <v>25</v>
      </c>
      <c r="R1097" s="236">
        <v>35.948</v>
      </c>
      <c r="S1097" s="230">
        <v>27</v>
      </c>
      <c r="T1097" s="230">
        <v>25</v>
      </c>
      <c r="U1097" s="230">
        <v>24</v>
      </c>
      <c r="V1097" s="230">
        <v>27</v>
      </c>
      <c r="W1097" s="230">
        <v>26</v>
      </c>
      <c r="X1097" s="236">
        <v>37</v>
      </c>
      <c r="Y1097" s="230">
        <v>27</v>
      </c>
      <c r="Z1097" s="236">
        <v>34</v>
      </c>
      <c r="AA1097" s="230">
        <v>25</v>
      </c>
      <c r="AB1097" s="230">
        <v>27.5</v>
      </c>
      <c r="AC1097" s="230">
        <v>26.8</v>
      </c>
      <c r="AD1097" s="236">
        <v>30</v>
      </c>
      <c r="AE1097" s="230">
        <v>26.6</v>
      </c>
      <c r="AF1097" s="231"/>
      <c r="AG1097" s="232"/>
      <c r="AH1097" s="232"/>
      <c r="AI1097" s="232"/>
      <c r="AJ1097" s="232"/>
      <c r="AK1097" s="232"/>
      <c r="AL1097" s="232"/>
      <c r="AM1097" s="232"/>
      <c r="AN1097" s="232"/>
      <c r="AO1097" s="232"/>
      <c r="AP1097" s="232"/>
      <c r="AQ1097" s="232"/>
      <c r="AR1097" s="232"/>
      <c r="AS1097" s="232"/>
      <c r="AT1097" s="232"/>
      <c r="AU1097" s="232"/>
      <c r="AV1097" s="232"/>
      <c r="AW1097" s="232"/>
      <c r="AX1097" s="232"/>
      <c r="AY1097" s="232"/>
      <c r="AZ1097" s="232"/>
      <c r="BA1097" s="232"/>
      <c r="BB1097" s="232"/>
      <c r="BC1097" s="232"/>
      <c r="BD1097" s="232"/>
      <c r="BE1097" s="232"/>
      <c r="BF1097" s="232"/>
      <c r="BG1097" s="232"/>
      <c r="BH1097" s="232"/>
      <c r="BI1097" s="232"/>
      <c r="BJ1097" s="232"/>
      <c r="BK1097" s="232"/>
      <c r="BL1097" s="232"/>
      <c r="BM1097" s="235">
        <v>21</v>
      </c>
    </row>
    <row r="1098" spans="1:65">
      <c r="A1098" s="30"/>
      <c r="B1098" s="19">
        <v>1</v>
      </c>
      <c r="C1098" s="9">
        <v>3</v>
      </c>
      <c r="D1098" s="230">
        <v>28</v>
      </c>
      <c r="E1098" s="230">
        <v>28</v>
      </c>
      <c r="F1098" s="230">
        <v>26.223291533107449</v>
      </c>
      <c r="G1098" s="236">
        <v>23</v>
      </c>
      <c r="H1098" s="230">
        <v>25</v>
      </c>
      <c r="I1098" s="236">
        <v>17.2</v>
      </c>
      <c r="J1098" s="230">
        <v>28</v>
      </c>
      <c r="K1098" s="230">
        <v>28</v>
      </c>
      <c r="L1098" s="236">
        <v>35.5</v>
      </c>
      <c r="M1098" s="230">
        <v>26</v>
      </c>
      <c r="N1098" s="230">
        <v>27.258027010083939</v>
      </c>
      <c r="O1098" s="230">
        <v>30.11</v>
      </c>
      <c r="P1098" s="230">
        <v>27</v>
      </c>
      <c r="Q1098" s="230">
        <v>26</v>
      </c>
      <c r="R1098" s="236">
        <v>36.475999999999999</v>
      </c>
      <c r="S1098" s="230">
        <v>26</v>
      </c>
      <c r="T1098" s="230">
        <v>26</v>
      </c>
      <c r="U1098" s="230">
        <v>25</v>
      </c>
      <c r="V1098" s="230">
        <v>27</v>
      </c>
      <c r="W1098" s="230">
        <v>25</v>
      </c>
      <c r="X1098" s="236">
        <v>37</v>
      </c>
      <c r="Y1098" s="230">
        <v>27</v>
      </c>
      <c r="Z1098" s="236">
        <v>33</v>
      </c>
      <c r="AA1098" s="230">
        <v>24</v>
      </c>
      <c r="AB1098" s="230">
        <v>27.6</v>
      </c>
      <c r="AC1098" s="230">
        <v>26.7</v>
      </c>
      <c r="AD1098" s="236">
        <v>30</v>
      </c>
      <c r="AE1098" s="230">
        <v>26.04</v>
      </c>
      <c r="AF1098" s="231"/>
      <c r="AG1098" s="232"/>
      <c r="AH1098" s="232"/>
      <c r="AI1098" s="232"/>
      <c r="AJ1098" s="232"/>
      <c r="AK1098" s="232"/>
      <c r="AL1098" s="232"/>
      <c r="AM1098" s="232"/>
      <c r="AN1098" s="232"/>
      <c r="AO1098" s="232"/>
      <c r="AP1098" s="232"/>
      <c r="AQ1098" s="232"/>
      <c r="AR1098" s="232"/>
      <c r="AS1098" s="232"/>
      <c r="AT1098" s="232"/>
      <c r="AU1098" s="232"/>
      <c r="AV1098" s="232"/>
      <c r="AW1098" s="232"/>
      <c r="AX1098" s="232"/>
      <c r="AY1098" s="232"/>
      <c r="AZ1098" s="232"/>
      <c r="BA1098" s="232"/>
      <c r="BB1098" s="232"/>
      <c r="BC1098" s="232"/>
      <c r="BD1098" s="232"/>
      <c r="BE1098" s="232"/>
      <c r="BF1098" s="232"/>
      <c r="BG1098" s="232"/>
      <c r="BH1098" s="232"/>
      <c r="BI1098" s="232"/>
      <c r="BJ1098" s="232"/>
      <c r="BK1098" s="232"/>
      <c r="BL1098" s="232"/>
      <c r="BM1098" s="235">
        <v>16</v>
      </c>
    </row>
    <row r="1099" spans="1:65">
      <c r="A1099" s="30"/>
      <c r="B1099" s="19">
        <v>1</v>
      </c>
      <c r="C1099" s="9">
        <v>4</v>
      </c>
      <c r="D1099" s="230">
        <v>28</v>
      </c>
      <c r="E1099" s="230">
        <v>28</v>
      </c>
      <c r="F1099" s="230">
        <v>26.385509972575139</v>
      </c>
      <c r="G1099" s="236">
        <v>23</v>
      </c>
      <c r="H1099" s="230">
        <v>27</v>
      </c>
      <c r="I1099" s="236">
        <v>18.899999999999999</v>
      </c>
      <c r="J1099" s="230">
        <v>28</v>
      </c>
      <c r="K1099" s="230">
        <v>28</v>
      </c>
      <c r="L1099" s="236">
        <v>33.4</v>
      </c>
      <c r="M1099" s="230">
        <v>26</v>
      </c>
      <c r="N1099" s="230">
        <v>26.68674074870118</v>
      </c>
      <c r="O1099" s="230">
        <v>30.12</v>
      </c>
      <c r="P1099" s="230">
        <v>27</v>
      </c>
      <c r="Q1099" s="230">
        <v>25</v>
      </c>
      <c r="R1099" s="236">
        <v>35.479999999999997</v>
      </c>
      <c r="S1099" s="230">
        <v>26</v>
      </c>
      <c r="T1099" s="230">
        <v>25</v>
      </c>
      <c r="U1099" s="230">
        <v>24</v>
      </c>
      <c r="V1099" s="230">
        <v>28</v>
      </c>
      <c r="W1099" s="230">
        <v>25</v>
      </c>
      <c r="X1099" s="236">
        <v>38</v>
      </c>
      <c r="Y1099" s="230">
        <v>28</v>
      </c>
      <c r="Z1099" s="236">
        <v>33</v>
      </c>
      <c r="AA1099" s="230">
        <v>23</v>
      </c>
      <c r="AB1099" s="230">
        <v>27.3</v>
      </c>
      <c r="AC1099" s="230">
        <v>25.7</v>
      </c>
      <c r="AD1099" s="236">
        <v>30</v>
      </c>
      <c r="AE1099" s="230">
        <v>26.65</v>
      </c>
      <c r="AF1099" s="231"/>
      <c r="AG1099" s="232"/>
      <c r="AH1099" s="232"/>
      <c r="AI1099" s="232"/>
      <c r="AJ1099" s="232"/>
      <c r="AK1099" s="232"/>
      <c r="AL1099" s="232"/>
      <c r="AM1099" s="232"/>
      <c r="AN1099" s="232"/>
      <c r="AO1099" s="232"/>
      <c r="AP1099" s="232"/>
      <c r="AQ1099" s="232"/>
      <c r="AR1099" s="232"/>
      <c r="AS1099" s="232"/>
      <c r="AT1099" s="232"/>
      <c r="AU1099" s="232"/>
      <c r="AV1099" s="232"/>
      <c r="AW1099" s="232"/>
      <c r="AX1099" s="232"/>
      <c r="AY1099" s="232"/>
      <c r="AZ1099" s="232"/>
      <c r="BA1099" s="232"/>
      <c r="BB1099" s="232"/>
      <c r="BC1099" s="232"/>
      <c r="BD1099" s="232"/>
      <c r="BE1099" s="232"/>
      <c r="BF1099" s="232"/>
      <c r="BG1099" s="232"/>
      <c r="BH1099" s="232"/>
      <c r="BI1099" s="232"/>
      <c r="BJ1099" s="232"/>
      <c r="BK1099" s="232"/>
      <c r="BL1099" s="232"/>
      <c r="BM1099" s="235">
        <v>26.672033139592681</v>
      </c>
    </row>
    <row r="1100" spans="1:65">
      <c r="A1100" s="30"/>
      <c r="B1100" s="19">
        <v>1</v>
      </c>
      <c r="C1100" s="9">
        <v>5</v>
      </c>
      <c r="D1100" s="230">
        <v>29</v>
      </c>
      <c r="E1100" s="230">
        <v>28</v>
      </c>
      <c r="F1100" s="230">
        <v>25.666676707185815</v>
      </c>
      <c r="G1100" s="236">
        <v>23</v>
      </c>
      <c r="H1100" s="230">
        <v>25</v>
      </c>
      <c r="I1100" s="236">
        <v>19.7</v>
      </c>
      <c r="J1100" s="230">
        <v>28</v>
      </c>
      <c r="K1100" s="230">
        <v>28</v>
      </c>
      <c r="L1100" s="236">
        <v>35</v>
      </c>
      <c r="M1100" s="230">
        <v>27</v>
      </c>
      <c r="N1100" s="230">
        <v>26.634079963544345</v>
      </c>
      <c r="O1100" s="230">
        <v>30.08</v>
      </c>
      <c r="P1100" s="230">
        <v>27</v>
      </c>
      <c r="Q1100" s="230">
        <v>24</v>
      </c>
      <c r="R1100" s="236">
        <v>37.988</v>
      </c>
      <c r="S1100" s="230">
        <v>27</v>
      </c>
      <c r="T1100" s="230">
        <v>25</v>
      </c>
      <c r="U1100" s="230">
        <v>24</v>
      </c>
      <c r="V1100" s="230">
        <v>27</v>
      </c>
      <c r="W1100" s="230">
        <v>25</v>
      </c>
      <c r="X1100" s="236">
        <v>38</v>
      </c>
      <c r="Y1100" s="230">
        <v>27</v>
      </c>
      <c r="Z1100" s="236">
        <v>32</v>
      </c>
      <c r="AA1100" s="230">
        <v>23</v>
      </c>
      <c r="AB1100" s="230">
        <v>27.3</v>
      </c>
      <c r="AC1100" s="230">
        <v>25.8</v>
      </c>
      <c r="AD1100" s="236">
        <v>30</v>
      </c>
      <c r="AE1100" s="230">
        <v>26.54</v>
      </c>
      <c r="AF1100" s="231"/>
      <c r="AG1100" s="232"/>
      <c r="AH1100" s="232"/>
      <c r="AI1100" s="232"/>
      <c r="AJ1100" s="232"/>
      <c r="AK1100" s="232"/>
      <c r="AL1100" s="232"/>
      <c r="AM1100" s="232"/>
      <c r="AN1100" s="232"/>
      <c r="AO1100" s="232"/>
      <c r="AP1100" s="232"/>
      <c r="AQ1100" s="232"/>
      <c r="AR1100" s="232"/>
      <c r="AS1100" s="232"/>
      <c r="AT1100" s="232"/>
      <c r="AU1100" s="232"/>
      <c r="AV1100" s="232"/>
      <c r="AW1100" s="232"/>
      <c r="AX1100" s="232"/>
      <c r="AY1100" s="232"/>
      <c r="AZ1100" s="232"/>
      <c r="BA1100" s="232"/>
      <c r="BB1100" s="232"/>
      <c r="BC1100" s="232"/>
      <c r="BD1100" s="232"/>
      <c r="BE1100" s="232"/>
      <c r="BF1100" s="232"/>
      <c r="BG1100" s="232"/>
      <c r="BH1100" s="232"/>
      <c r="BI1100" s="232"/>
      <c r="BJ1100" s="232"/>
      <c r="BK1100" s="232"/>
      <c r="BL1100" s="232"/>
      <c r="BM1100" s="235">
        <v>119</v>
      </c>
    </row>
    <row r="1101" spans="1:65">
      <c r="A1101" s="30"/>
      <c r="B1101" s="19">
        <v>1</v>
      </c>
      <c r="C1101" s="9">
        <v>6</v>
      </c>
      <c r="D1101" s="230">
        <v>28</v>
      </c>
      <c r="E1101" s="230">
        <v>27</v>
      </c>
      <c r="F1101" s="230">
        <v>26.136299392429798</v>
      </c>
      <c r="G1101" s="236">
        <v>22</v>
      </c>
      <c r="H1101" s="230">
        <v>27</v>
      </c>
      <c r="I1101" s="236">
        <v>20.3</v>
      </c>
      <c r="J1101" s="230">
        <v>27</v>
      </c>
      <c r="K1101" s="230">
        <v>28</v>
      </c>
      <c r="L1101" s="236">
        <v>34.200000000000003</v>
      </c>
      <c r="M1101" s="230"/>
      <c r="N1101" s="230">
        <v>27.092296130910075</v>
      </c>
      <c r="O1101" s="230">
        <v>29.88</v>
      </c>
      <c r="P1101" s="230">
        <v>27</v>
      </c>
      <c r="Q1101" s="230">
        <v>26</v>
      </c>
      <c r="R1101" s="236">
        <v>35.047999999999995</v>
      </c>
      <c r="S1101" s="230">
        <v>26</v>
      </c>
      <c r="T1101" s="230">
        <v>25</v>
      </c>
      <c r="U1101" s="230">
        <v>24</v>
      </c>
      <c r="V1101" s="230">
        <v>28</v>
      </c>
      <c r="W1101" s="230">
        <v>26</v>
      </c>
      <c r="X1101" s="236">
        <v>38</v>
      </c>
      <c r="Y1101" s="230">
        <v>27</v>
      </c>
      <c r="Z1101" s="236">
        <v>32</v>
      </c>
      <c r="AA1101" s="230">
        <v>23</v>
      </c>
      <c r="AB1101" s="230">
        <v>27.4</v>
      </c>
      <c r="AC1101" s="230">
        <v>26.7</v>
      </c>
      <c r="AD1101" s="236">
        <v>30</v>
      </c>
      <c r="AE1101" s="230">
        <v>26.65</v>
      </c>
      <c r="AF1101" s="231"/>
      <c r="AG1101" s="232"/>
      <c r="AH1101" s="232"/>
      <c r="AI1101" s="232"/>
      <c r="AJ1101" s="232"/>
      <c r="AK1101" s="232"/>
      <c r="AL1101" s="232"/>
      <c r="AM1101" s="232"/>
      <c r="AN1101" s="232"/>
      <c r="AO1101" s="232"/>
      <c r="AP1101" s="232"/>
      <c r="AQ1101" s="232"/>
      <c r="AR1101" s="232"/>
      <c r="AS1101" s="232"/>
      <c r="AT1101" s="232"/>
      <c r="AU1101" s="232"/>
      <c r="AV1101" s="232"/>
      <c r="AW1101" s="232"/>
      <c r="AX1101" s="232"/>
      <c r="AY1101" s="232"/>
      <c r="AZ1101" s="232"/>
      <c r="BA1101" s="232"/>
      <c r="BB1101" s="232"/>
      <c r="BC1101" s="232"/>
      <c r="BD1101" s="232"/>
      <c r="BE1101" s="232"/>
      <c r="BF1101" s="232"/>
      <c r="BG1101" s="232"/>
      <c r="BH1101" s="232"/>
      <c r="BI1101" s="232"/>
      <c r="BJ1101" s="232"/>
      <c r="BK1101" s="232"/>
      <c r="BL1101" s="232"/>
      <c r="BM1101" s="233"/>
    </row>
    <row r="1102" spans="1:65">
      <c r="A1102" s="30"/>
      <c r="B1102" s="20" t="s">
        <v>282</v>
      </c>
      <c r="C1102" s="12"/>
      <c r="D1102" s="237">
        <v>28.166666666666668</v>
      </c>
      <c r="E1102" s="237">
        <v>27.833333333333332</v>
      </c>
      <c r="F1102" s="237">
        <v>26.031288777034888</v>
      </c>
      <c r="G1102" s="237">
        <v>22.666666666666668</v>
      </c>
      <c r="H1102" s="237">
        <v>27</v>
      </c>
      <c r="I1102" s="237">
        <v>19.183333333333334</v>
      </c>
      <c r="J1102" s="237">
        <v>27.666666666666668</v>
      </c>
      <c r="K1102" s="237">
        <v>28</v>
      </c>
      <c r="L1102" s="237">
        <v>34.716666666666669</v>
      </c>
      <c r="M1102" s="237">
        <v>26.2</v>
      </c>
      <c r="N1102" s="237">
        <v>27.00974048774474</v>
      </c>
      <c r="O1102" s="237">
        <v>30.056666666666668</v>
      </c>
      <c r="P1102" s="237">
        <v>27.166666666666668</v>
      </c>
      <c r="Q1102" s="237">
        <v>25.166666666666668</v>
      </c>
      <c r="R1102" s="237">
        <v>36.368000000000002</v>
      </c>
      <c r="S1102" s="237">
        <v>26.333333333333332</v>
      </c>
      <c r="T1102" s="237">
        <v>25.166666666666668</v>
      </c>
      <c r="U1102" s="237">
        <v>24.166666666666668</v>
      </c>
      <c r="V1102" s="237">
        <v>27.5</v>
      </c>
      <c r="W1102" s="237">
        <v>25.5</v>
      </c>
      <c r="X1102" s="237">
        <v>37.666666666666664</v>
      </c>
      <c r="Y1102" s="237">
        <v>27.166666666666668</v>
      </c>
      <c r="Z1102" s="237">
        <v>32.833333333333336</v>
      </c>
      <c r="AA1102" s="237">
        <v>23.666666666666668</v>
      </c>
      <c r="AB1102" s="237">
        <v>27.450000000000003</v>
      </c>
      <c r="AC1102" s="237">
        <v>26.400000000000002</v>
      </c>
      <c r="AD1102" s="237">
        <v>30</v>
      </c>
      <c r="AE1102" s="237">
        <v>26.465</v>
      </c>
      <c r="AF1102" s="231"/>
      <c r="AG1102" s="232"/>
      <c r="AH1102" s="232"/>
      <c r="AI1102" s="232"/>
      <c r="AJ1102" s="232"/>
      <c r="AK1102" s="232"/>
      <c r="AL1102" s="232"/>
      <c r="AM1102" s="232"/>
      <c r="AN1102" s="232"/>
      <c r="AO1102" s="232"/>
      <c r="AP1102" s="232"/>
      <c r="AQ1102" s="232"/>
      <c r="AR1102" s="232"/>
      <c r="AS1102" s="232"/>
      <c r="AT1102" s="232"/>
      <c r="AU1102" s="232"/>
      <c r="AV1102" s="232"/>
      <c r="AW1102" s="232"/>
      <c r="AX1102" s="232"/>
      <c r="AY1102" s="232"/>
      <c r="AZ1102" s="232"/>
      <c r="BA1102" s="232"/>
      <c r="BB1102" s="232"/>
      <c r="BC1102" s="232"/>
      <c r="BD1102" s="232"/>
      <c r="BE1102" s="232"/>
      <c r="BF1102" s="232"/>
      <c r="BG1102" s="232"/>
      <c r="BH1102" s="232"/>
      <c r="BI1102" s="232"/>
      <c r="BJ1102" s="232"/>
      <c r="BK1102" s="232"/>
      <c r="BL1102" s="232"/>
      <c r="BM1102" s="233"/>
    </row>
    <row r="1103" spans="1:65">
      <c r="A1103" s="30"/>
      <c r="B1103" s="3" t="s">
        <v>283</v>
      </c>
      <c r="C1103" s="29"/>
      <c r="D1103" s="230">
        <v>28</v>
      </c>
      <c r="E1103" s="230">
        <v>28</v>
      </c>
      <c r="F1103" s="230">
        <v>26.179795462768624</v>
      </c>
      <c r="G1103" s="230">
        <v>23</v>
      </c>
      <c r="H1103" s="230">
        <v>27</v>
      </c>
      <c r="I1103" s="230">
        <v>19.299999999999997</v>
      </c>
      <c r="J1103" s="230">
        <v>28</v>
      </c>
      <c r="K1103" s="230">
        <v>28</v>
      </c>
      <c r="L1103" s="230">
        <v>34.700000000000003</v>
      </c>
      <c r="M1103" s="230">
        <v>26</v>
      </c>
      <c r="N1103" s="230">
        <v>27.042911796235074</v>
      </c>
      <c r="O1103" s="230">
        <v>30.094999999999999</v>
      </c>
      <c r="P1103" s="230">
        <v>27</v>
      </c>
      <c r="Q1103" s="230">
        <v>25</v>
      </c>
      <c r="R1103" s="230">
        <v>36.212000000000003</v>
      </c>
      <c r="S1103" s="230">
        <v>26</v>
      </c>
      <c r="T1103" s="230">
        <v>25</v>
      </c>
      <c r="U1103" s="230">
        <v>24</v>
      </c>
      <c r="V1103" s="230">
        <v>27.5</v>
      </c>
      <c r="W1103" s="230">
        <v>25.5</v>
      </c>
      <c r="X1103" s="230">
        <v>38</v>
      </c>
      <c r="Y1103" s="230">
        <v>27</v>
      </c>
      <c r="Z1103" s="230">
        <v>33</v>
      </c>
      <c r="AA1103" s="230">
        <v>23.5</v>
      </c>
      <c r="AB1103" s="230">
        <v>27.45</v>
      </c>
      <c r="AC1103" s="230">
        <v>26.7</v>
      </c>
      <c r="AD1103" s="230">
        <v>30</v>
      </c>
      <c r="AE1103" s="230">
        <v>26.57</v>
      </c>
      <c r="AF1103" s="231"/>
      <c r="AG1103" s="232"/>
      <c r="AH1103" s="232"/>
      <c r="AI1103" s="232"/>
      <c r="AJ1103" s="232"/>
      <c r="AK1103" s="232"/>
      <c r="AL1103" s="232"/>
      <c r="AM1103" s="232"/>
      <c r="AN1103" s="232"/>
      <c r="AO1103" s="232"/>
      <c r="AP1103" s="232"/>
      <c r="AQ1103" s="232"/>
      <c r="AR1103" s="232"/>
      <c r="AS1103" s="232"/>
      <c r="AT1103" s="232"/>
      <c r="AU1103" s="232"/>
      <c r="AV1103" s="232"/>
      <c r="AW1103" s="232"/>
      <c r="AX1103" s="232"/>
      <c r="AY1103" s="232"/>
      <c r="AZ1103" s="232"/>
      <c r="BA1103" s="232"/>
      <c r="BB1103" s="232"/>
      <c r="BC1103" s="232"/>
      <c r="BD1103" s="232"/>
      <c r="BE1103" s="232"/>
      <c r="BF1103" s="232"/>
      <c r="BG1103" s="232"/>
      <c r="BH1103" s="232"/>
      <c r="BI1103" s="232"/>
      <c r="BJ1103" s="232"/>
      <c r="BK1103" s="232"/>
      <c r="BL1103" s="232"/>
      <c r="BM1103" s="233"/>
    </row>
    <row r="1104" spans="1:65">
      <c r="A1104" s="30"/>
      <c r="B1104" s="3" t="s">
        <v>284</v>
      </c>
      <c r="C1104" s="29"/>
      <c r="D1104" s="23">
        <v>0.40824829046386302</v>
      </c>
      <c r="E1104" s="23">
        <v>0.40824829046386302</v>
      </c>
      <c r="F1104" s="23">
        <v>0.44358239961074397</v>
      </c>
      <c r="G1104" s="23">
        <v>0.5163977794943222</v>
      </c>
      <c r="H1104" s="23">
        <v>1.7888543819998317</v>
      </c>
      <c r="I1104" s="23">
        <v>1.135634917861664</v>
      </c>
      <c r="J1104" s="23">
        <v>0.5163977794943222</v>
      </c>
      <c r="K1104" s="23">
        <v>0</v>
      </c>
      <c r="L1104" s="23">
        <v>0.89087971503826813</v>
      </c>
      <c r="M1104" s="23">
        <v>0.44721359549995793</v>
      </c>
      <c r="N1104" s="23">
        <v>0.30385985540012644</v>
      </c>
      <c r="O1104" s="23">
        <v>9.7707045122993677E-2</v>
      </c>
      <c r="P1104" s="23">
        <v>0.40824829046386296</v>
      </c>
      <c r="Q1104" s="23">
        <v>0.752772652709081</v>
      </c>
      <c r="R1104" s="23">
        <v>1.1093608970934588</v>
      </c>
      <c r="S1104" s="23">
        <v>0.5163977794943222</v>
      </c>
      <c r="T1104" s="23">
        <v>0.40824829046386296</v>
      </c>
      <c r="U1104" s="23">
        <v>0.40824829046386296</v>
      </c>
      <c r="V1104" s="23">
        <v>0.54772255750516607</v>
      </c>
      <c r="W1104" s="23">
        <v>0.54772255750516607</v>
      </c>
      <c r="X1104" s="23">
        <v>0.51639777949432231</v>
      </c>
      <c r="Y1104" s="23">
        <v>0.40824829046386296</v>
      </c>
      <c r="Z1104" s="23">
        <v>0.752772652709081</v>
      </c>
      <c r="AA1104" s="23">
        <v>0.81649658092772603</v>
      </c>
      <c r="AB1104" s="23">
        <v>0.13784048752090264</v>
      </c>
      <c r="AC1104" s="23">
        <v>0.50596442562694055</v>
      </c>
      <c r="AD1104" s="23">
        <v>0</v>
      </c>
      <c r="AE1104" s="23">
        <v>0.24370063602707329</v>
      </c>
      <c r="AF1104" s="15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6"/>
    </row>
    <row r="1105" spans="1:65">
      <c r="A1105" s="30"/>
      <c r="B1105" s="3" t="s">
        <v>87</v>
      </c>
      <c r="C1105" s="29"/>
      <c r="D1105" s="13">
        <v>1.4494022146646024E-2</v>
      </c>
      <c r="E1105" s="13">
        <v>1.4667603250198672E-2</v>
      </c>
      <c r="F1105" s="13">
        <v>1.7040354913279501E-2</v>
      </c>
      <c r="G1105" s="13">
        <v>2.2782254977690684E-2</v>
      </c>
      <c r="H1105" s="13">
        <v>6.6253865999993763E-2</v>
      </c>
      <c r="I1105" s="13">
        <v>5.919904002754113E-2</v>
      </c>
      <c r="J1105" s="13">
        <v>1.866497998172249E-2</v>
      </c>
      <c r="K1105" s="13">
        <v>0</v>
      </c>
      <c r="L1105" s="13">
        <v>2.5661441623761924E-2</v>
      </c>
      <c r="M1105" s="13">
        <v>1.706922120228847E-2</v>
      </c>
      <c r="N1105" s="13">
        <v>1.1250010178290986E-2</v>
      </c>
      <c r="O1105" s="13">
        <v>3.2507611774313075E-3</v>
      </c>
      <c r="P1105" s="13">
        <v>1.5027544434252624E-2</v>
      </c>
      <c r="Q1105" s="13">
        <v>2.9911496134135667E-2</v>
      </c>
      <c r="R1105" s="13">
        <v>3.0503764218363909E-2</v>
      </c>
      <c r="S1105" s="13">
        <v>1.9610042259278058E-2</v>
      </c>
      <c r="T1105" s="13">
        <v>1.6221786376047535E-2</v>
      </c>
      <c r="U1105" s="13">
        <v>1.6893032708849502E-2</v>
      </c>
      <c r="V1105" s="13">
        <v>1.9917183909278765E-2</v>
      </c>
      <c r="W1105" s="13">
        <v>2.1479315980594747E-2</v>
      </c>
      <c r="X1105" s="13">
        <v>1.3709675561796168E-2</v>
      </c>
      <c r="Y1105" s="13">
        <v>1.5027544434252624E-2</v>
      </c>
      <c r="Z1105" s="13">
        <v>2.2927085869312112E-2</v>
      </c>
      <c r="AA1105" s="13">
        <v>3.4499855532157439E-2</v>
      </c>
      <c r="AB1105" s="13">
        <v>5.0215113850966345E-3</v>
      </c>
      <c r="AC1105" s="13">
        <v>1.9165319152535627E-2</v>
      </c>
      <c r="AD1105" s="13">
        <v>0</v>
      </c>
      <c r="AE1105" s="13">
        <v>9.2084124703220582E-3</v>
      </c>
      <c r="AF1105" s="15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6"/>
    </row>
    <row r="1106" spans="1:65">
      <c r="A1106" s="30"/>
      <c r="B1106" s="3" t="s">
        <v>285</v>
      </c>
      <c r="C1106" s="29"/>
      <c r="D1106" s="13">
        <v>5.6037480129526029E-2</v>
      </c>
      <c r="E1106" s="13">
        <v>4.3539995157579003E-2</v>
      </c>
      <c r="F1106" s="13">
        <v>-2.4023079125777502E-2</v>
      </c>
      <c r="G1106" s="13">
        <v>-0.15017102190760034</v>
      </c>
      <c r="H1106" s="13">
        <v>1.2296282727711327E-2</v>
      </c>
      <c r="I1106" s="13">
        <v>-0.28076973986444709</v>
      </c>
      <c r="J1106" s="13">
        <v>3.7291252671605601E-2</v>
      </c>
      <c r="K1106" s="13">
        <v>4.9788737643552627E-2</v>
      </c>
      <c r="L1106" s="13">
        <v>0.30161305982828579</v>
      </c>
      <c r="M1106" s="13">
        <v>-1.7697681204961624E-2</v>
      </c>
      <c r="N1106" s="13">
        <v>1.2661477525339304E-2</v>
      </c>
      <c r="O1106" s="13">
        <v>0.12689821992046602</v>
      </c>
      <c r="P1106" s="13">
        <v>1.8545025213684951E-2</v>
      </c>
      <c r="Q1106" s="13">
        <v>-5.6439884617997427E-2</v>
      </c>
      <c r="R1106" s="13">
        <v>0.36352560037931148</v>
      </c>
      <c r="S1106" s="13">
        <v>-1.2698687216182836E-2</v>
      </c>
      <c r="T1106" s="13">
        <v>-5.6439884617997427E-2</v>
      </c>
      <c r="U1106" s="13">
        <v>-9.3932339533838505E-2</v>
      </c>
      <c r="V1106" s="13">
        <v>3.1042510185631977E-2</v>
      </c>
      <c r="W1106" s="13">
        <v>-4.3942399646050401E-2</v>
      </c>
      <c r="X1106" s="13">
        <v>0.41221580183001705</v>
      </c>
      <c r="Y1106" s="13">
        <v>1.8545025213684951E-2</v>
      </c>
      <c r="Z1106" s="13">
        <v>0.23100226973678484</v>
      </c>
      <c r="AA1106" s="13">
        <v>-0.11267856699175915</v>
      </c>
      <c r="AB1106" s="13">
        <v>2.9167887439840001E-2</v>
      </c>
      <c r="AC1106" s="13">
        <v>-1.0199190221793275E-2</v>
      </c>
      <c r="AD1106" s="13">
        <v>0.12477364747523478</v>
      </c>
      <c r="AE1106" s="13">
        <v>-7.7621806522636394E-3</v>
      </c>
      <c r="AF1106" s="15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6"/>
    </row>
    <row r="1107" spans="1:65">
      <c r="A1107" s="30"/>
      <c r="B1107" s="46" t="s">
        <v>286</v>
      </c>
      <c r="C1107" s="47"/>
      <c r="D1107" s="45">
        <v>0.79</v>
      </c>
      <c r="E1107" s="45">
        <v>0.56000000000000005</v>
      </c>
      <c r="F1107" s="45">
        <v>0.67</v>
      </c>
      <c r="G1107" s="45">
        <v>2.96</v>
      </c>
      <c r="H1107" s="45">
        <v>0.01</v>
      </c>
      <c r="I1107" s="45">
        <v>5.33</v>
      </c>
      <c r="J1107" s="45">
        <v>0.45</v>
      </c>
      <c r="K1107" s="45">
        <v>0.67</v>
      </c>
      <c r="L1107" s="45">
        <v>5.25</v>
      </c>
      <c r="M1107" s="45">
        <v>0.55000000000000004</v>
      </c>
      <c r="N1107" s="45">
        <v>0</v>
      </c>
      <c r="O1107" s="45">
        <v>2.0699999999999998</v>
      </c>
      <c r="P1107" s="45">
        <v>0.11</v>
      </c>
      <c r="Q1107" s="45">
        <v>1.26</v>
      </c>
      <c r="R1107" s="45">
        <v>6.37</v>
      </c>
      <c r="S1107" s="45">
        <v>0.46</v>
      </c>
      <c r="T1107" s="45">
        <v>1.26</v>
      </c>
      <c r="U1107" s="45">
        <v>1.94</v>
      </c>
      <c r="V1107" s="45">
        <v>0.33</v>
      </c>
      <c r="W1107" s="45">
        <v>1.03</v>
      </c>
      <c r="X1107" s="45">
        <v>7.26</v>
      </c>
      <c r="Y1107" s="45">
        <v>0.11</v>
      </c>
      <c r="Z1107" s="45">
        <v>3.97</v>
      </c>
      <c r="AA1107" s="45">
        <v>2.2799999999999998</v>
      </c>
      <c r="AB1107" s="45">
        <v>0.3</v>
      </c>
      <c r="AC1107" s="45">
        <v>0.42</v>
      </c>
      <c r="AD1107" s="45" t="s">
        <v>287</v>
      </c>
      <c r="AE1107" s="45">
        <v>0.37</v>
      </c>
      <c r="AF1107" s="15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6"/>
    </row>
    <row r="1108" spans="1:65">
      <c r="B1108" s="31" t="s">
        <v>300</v>
      </c>
      <c r="C1108" s="20"/>
      <c r="D1108" s="20"/>
      <c r="E1108" s="20"/>
      <c r="F1108" s="20"/>
      <c r="G1108" s="20"/>
      <c r="H1108" s="20"/>
      <c r="I1108" s="20"/>
      <c r="J1108" s="20"/>
      <c r="K1108" s="20"/>
      <c r="L1108" s="20"/>
      <c r="M1108" s="20"/>
      <c r="N1108" s="20"/>
      <c r="O1108" s="20"/>
      <c r="P1108" s="20"/>
      <c r="Q1108" s="20"/>
      <c r="R1108" s="20"/>
      <c r="S1108" s="20"/>
      <c r="T1108" s="20"/>
      <c r="U1108" s="20"/>
      <c r="V1108" s="20"/>
      <c r="W1108" s="20"/>
      <c r="X1108" s="20"/>
      <c r="Y1108" s="20"/>
      <c r="Z1108" s="20"/>
      <c r="AA1108" s="20"/>
      <c r="AB1108" s="20"/>
      <c r="AC1108" s="20"/>
      <c r="AD1108" s="20"/>
      <c r="AE1108" s="20"/>
      <c r="BM1108" s="56"/>
    </row>
    <row r="1109" spans="1:65">
      <c r="BM1109" s="56"/>
    </row>
    <row r="1110" spans="1:65" ht="15">
      <c r="B1110" s="8" t="s">
        <v>630</v>
      </c>
      <c r="BM1110" s="28" t="s">
        <v>67</v>
      </c>
    </row>
    <row r="1111" spans="1:65" ht="15">
      <c r="A1111" s="25" t="s">
        <v>35</v>
      </c>
      <c r="B1111" s="18" t="s">
        <v>119</v>
      </c>
      <c r="C1111" s="15" t="s">
        <v>120</v>
      </c>
      <c r="D1111" s="16" t="s">
        <v>243</v>
      </c>
      <c r="E1111" s="17" t="s">
        <v>243</v>
      </c>
      <c r="F1111" s="17" t="s">
        <v>243</v>
      </c>
      <c r="G1111" s="17" t="s">
        <v>243</v>
      </c>
      <c r="H1111" s="17" t="s">
        <v>243</v>
      </c>
      <c r="I1111" s="17" t="s">
        <v>243</v>
      </c>
      <c r="J1111" s="17" t="s">
        <v>243</v>
      </c>
      <c r="K1111" s="17" t="s">
        <v>243</v>
      </c>
      <c r="L1111" s="17" t="s">
        <v>243</v>
      </c>
      <c r="M1111" s="17" t="s">
        <v>243</v>
      </c>
      <c r="N1111" s="17" t="s">
        <v>243</v>
      </c>
      <c r="O1111" s="17" t="s">
        <v>243</v>
      </c>
      <c r="P1111" s="17" t="s">
        <v>243</v>
      </c>
      <c r="Q1111" s="17" t="s">
        <v>243</v>
      </c>
      <c r="R1111" s="17" t="s">
        <v>243</v>
      </c>
      <c r="S1111" s="17" t="s">
        <v>243</v>
      </c>
      <c r="T1111" s="17" t="s">
        <v>243</v>
      </c>
      <c r="U1111" s="17" t="s">
        <v>243</v>
      </c>
      <c r="V1111" s="17" t="s">
        <v>243</v>
      </c>
      <c r="W1111" s="17" t="s">
        <v>243</v>
      </c>
      <c r="X1111" s="17" t="s">
        <v>243</v>
      </c>
      <c r="Y1111" s="17" t="s">
        <v>243</v>
      </c>
      <c r="Z1111" s="17" t="s">
        <v>243</v>
      </c>
      <c r="AA1111" s="17" t="s">
        <v>243</v>
      </c>
      <c r="AB1111" s="17" t="s">
        <v>243</v>
      </c>
      <c r="AC1111" s="17" t="s">
        <v>243</v>
      </c>
      <c r="AD1111" s="17" t="s">
        <v>243</v>
      </c>
      <c r="AE1111" s="15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8">
        <v>1</v>
      </c>
    </row>
    <row r="1112" spans="1:65">
      <c r="A1112" s="30"/>
      <c r="B1112" s="19" t="s">
        <v>244</v>
      </c>
      <c r="C1112" s="9" t="s">
        <v>244</v>
      </c>
      <c r="D1112" s="151" t="s">
        <v>246</v>
      </c>
      <c r="E1112" s="152" t="s">
        <v>247</v>
      </c>
      <c r="F1112" s="152" t="s">
        <v>248</v>
      </c>
      <c r="G1112" s="152" t="s">
        <v>249</v>
      </c>
      <c r="H1112" s="152" t="s">
        <v>250</v>
      </c>
      <c r="I1112" s="152" t="s">
        <v>251</v>
      </c>
      <c r="J1112" s="152" t="s">
        <v>252</v>
      </c>
      <c r="K1112" s="152" t="s">
        <v>253</v>
      </c>
      <c r="L1112" s="152" t="s">
        <v>254</v>
      </c>
      <c r="M1112" s="152" t="s">
        <v>255</v>
      </c>
      <c r="N1112" s="152" t="s">
        <v>256</v>
      </c>
      <c r="O1112" s="152" t="s">
        <v>258</v>
      </c>
      <c r="P1112" s="152" t="s">
        <v>259</v>
      </c>
      <c r="Q1112" s="152" t="s">
        <v>260</v>
      </c>
      <c r="R1112" s="152" t="s">
        <v>262</v>
      </c>
      <c r="S1112" s="152" t="s">
        <v>263</v>
      </c>
      <c r="T1112" s="152" t="s">
        <v>264</v>
      </c>
      <c r="U1112" s="152" t="s">
        <v>265</v>
      </c>
      <c r="V1112" s="152" t="s">
        <v>288</v>
      </c>
      <c r="W1112" s="152" t="s">
        <v>266</v>
      </c>
      <c r="X1112" s="152" t="s">
        <v>267</v>
      </c>
      <c r="Y1112" s="152" t="s">
        <v>268</v>
      </c>
      <c r="Z1112" s="152" t="s">
        <v>269</v>
      </c>
      <c r="AA1112" s="152" t="s">
        <v>270</v>
      </c>
      <c r="AB1112" s="152" t="s">
        <v>272</v>
      </c>
      <c r="AC1112" s="152" t="s">
        <v>273</v>
      </c>
      <c r="AD1112" s="152" t="s">
        <v>274</v>
      </c>
      <c r="AE1112" s="15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8" t="s">
        <v>3</v>
      </c>
    </row>
    <row r="1113" spans="1:65">
      <c r="A1113" s="30"/>
      <c r="B1113" s="19"/>
      <c r="C1113" s="9"/>
      <c r="D1113" s="10" t="s">
        <v>290</v>
      </c>
      <c r="E1113" s="11" t="s">
        <v>290</v>
      </c>
      <c r="F1113" s="11" t="s">
        <v>290</v>
      </c>
      <c r="G1113" s="11" t="s">
        <v>290</v>
      </c>
      <c r="H1113" s="11" t="s">
        <v>290</v>
      </c>
      <c r="I1113" s="11" t="s">
        <v>290</v>
      </c>
      <c r="J1113" s="11" t="s">
        <v>290</v>
      </c>
      <c r="K1113" s="11" t="s">
        <v>312</v>
      </c>
      <c r="L1113" s="11" t="s">
        <v>290</v>
      </c>
      <c r="M1113" s="11" t="s">
        <v>290</v>
      </c>
      <c r="N1113" s="11" t="s">
        <v>312</v>
      </c>
      <c r="O1113" s="11" t="s">
        <v>290</v>
      </c>
      <c r="P1113" s="11" t="s">
        <v>312</v>
      </c>
      <c r="Q1113" s="11" t="s">
        <v>290</v>
      </c>
      <c r="R1113" s="11" t="s">
        <v>290</v>
      </c>
      <c r="S1113" s="11" t="s">
        <v>290</v>
      </c>
      <c r="T1113" s="11" t="s">
        <v>290</v>
      </c>
      <c r="U1113" s="11" t="s">
        <v>290</v>
      </c>
      <c r="V1113" s="11" t="s">
        <v>290</v>
      </c>
      <c r="W1113" s="11" t="s">
        <v>290</v>
      </c>
      <c r="X1113" s="11" t="s">
        <v>312</v>
      </c>
      <c r="Y1113" s="11" t="s">
        <v>312</v>
      </c>
      <c r="Z1113" s="11" t="s">
        <v>290</v>
      </c>
      <c r="AA1113" s="11" t="s">
        <v>312</v>
      </c>
      <c r="AB1113" s="11" t="s">
        <v>290</v>
      </c>
      <c r="AC1113" s="11" t="s">
        <v>290</v>
      </c>
      <c r="AD1113" s="11" t="s">
        <v>312</v>
      </c>
      <c r="AE1113" s="15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8">
        <v>1</v>
      </c>
    </row>
    <row r="1114" spans="1:65">
      <c r="A1114" s="30"/>
      <c r="B1114" s="19"/>
      <c r="C1114" s="9"/>
      <c r="D1114" s="26" t="s">
        <v>314</v>
      </c>
      <c r="E1114" s="26" t="s">
        <v>125</v>
      </c>
      <c r="F1114" s="26" t="s">
        <v>315</v>
      </c>
      <c r="G1114" s="26" t="s">
        <v>315</v>
      </c>
      <c r="H1114" s="26" t="s">
        <v>314</v>
      </c>
      <c r="I1114" s="26" t="s">
        <v>314</v>
      </c>
      <c r="J1114" s="26" t="s">
        <v>316</v>
      </c>
      <c r="K1114" s="26" t="s">
        <v>317</v>
      </c>
      <c r="L1114" s="26" t="s">
        <v>317</v>
      </c>
      <c r="M1114" s="26" t="s">
        <v>318</v>
      </c>
      <c r="N1114" s="26" t="s">
        <v>317</v>
      </c>
      <c r="O1114" s="26" t="s">
        <v>314</v>
      </c>
      <c r="P1114" s="26" t="s">
        <v>314</v>
      </c>
      <c r="Q1114" s="26" t="s">
        <v>316</v>
      </c>
      <c r="R1114" s="26" t="s">
        <v>314</v>
      </c>
      <c r="S1114" s="26" t="s">
        <v>314</v>
      </c>
      <c r="T1114" s="26" t="s">
        <v>314</v>
      </c>
      <c r="U1114" s="26" t="s">
        <v>314</v>
      </c>
      <c r="V1114" s="26" t="s">
        <v>314</v>
      </c>
      <c r="W1114" s="26" t="s">
        <v>318</v>
      </c>
      <c r="X1114" s="26" t="s">
        <v>316</v>
      </c>
      <c r="Y1114" s="26" t="s">
        <v>316</v>
      </c>
      <c r="Z1114" s="26" t="s">
        <v>280</v>
      </c>
      <c r="AA1114" s="26" t="s">
        <v>315</v>
      </c>
      <c r="AB1114" s="26" t="s">
        <v>314</v>
      </c>
      <c r="AC1114" s="26" t="s">
        <v>279</v>
      </c>
      <c r="AD1114" s="26" t="s">
        <v>316</v>
      </c>
      <c r="AE1114" s="15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1</v>
      </c>
    </row>
    <row r="1115" spans="1:65">
      <c r="A1115" s="30"/>
      <c r="B1115" s="18">
        <v>1</v>
      </c>
      <c r="C1115" s="14">
        <v>1</v>
      </c>
      <c r="D1115" s="240">
        <v>17.2</v>
      </c>
      <c r="E1115" s="240">
        <v>14.13</v>
      </c>
      <c r="F1115" s="240">
        <v>12.090045541084983</v>
      </c>
      <c r="G1115" s="240">
        <v>12.67</v>
      </c>
      <c r="H1115" s="240">
        <v>14.5</v>
      </c>
      <c r="I1115" s="234">
        <v>57.1</v>
      </c>
      <c r="J1115" s="240">
        <v>13.84</v>
      </c>
      <c r="K1115" s="240">
        <v>11.7</v>
      </c>
      <c r="L1115" s="234">
        <v>18.100000000000001</v>
      </c>
      <c r="M1115" s="240">
        <v>15.5</v>
      </c>
      <c r="N1115" s="240">
        <v>14.315573562510483</v>
      </c>
      <c r="O1115" s="240">
        <v>13.6</v>
      </c>
      <c r="P1115" s="240">
        <v>16.600000000000001</v>
      </c>
      <c r="Q1115" s="240">
        <v>10.212</v>
      </c>
      <c r="R1115" s="240">
        <v>13.9</v>
      </c>
      <c r="S1115" s="240">
        <v>13.8</v>
      </c>
      <c r="T1115" s="240">
        <v>13.05</v>
      </c>
      <c r="U1115" s="240">
        <v>13.5</v>
      </c>
      <c r="V1115" s="240">
        <v>14.25</v>
      </c>
      <c r="W1115" s="240">
        <v>13.73</v>
      </c>
      <c r="X1115" s="240">
        <v>11.6</v>
      </c>
      <c r="Y1115" s="240">
        <v>14.8</v>
      </c>
      <c r="Z1115" s="240">
        <v>11.3</v>
      </c>
      <c r="AA1115" s="240">
        <v>14.8</v>
      </c>
      <c r="AB1115" s="240">
        <v>12.68</v>
      </c>
      <c r="AC1115" s="241">
        <v>14</v>
      </c>
      <c r="AD1115" s="240">
        <v>16.899999999999999</v>
      </c>
      <c r="AE1115" s="231"/>
      <c r="AF1115" s="232"/>
      <c r="AG1115" s="232"/>
      <c r="AH1115" s="232"/>
      <c r="AI1115" s="232"/>
      <c r="AJ1115" s="232"/>
      <c r="AK1115" s="232"/>
      <c r="AL1115" s="232"/>
      <c r="AM1115" s="232"/>
      <c r="AN1115" s="232"/>
      <c r="AO1115" s="232"/>
      <c r="AP1115" s="232"/>
      <c r="AQ1115" s="232"/>
      <c r="AR1115" s="232"/>
      <c r="AS1115" s="232"/>
      <c r="AT1115" s="232"/>
      <c r="AU1115" s="232"/>
      <c r="AV1115" s="232"/>
      <c r="AW1115" s="232"/>
      <c r="AX1115" s="232"/>
      <c r="AY1115" s="232"/>
      <c r="AZ1115" s="232"/>
      <c r="BA1115" s="232"/>
      <c r="BB1115" s="232"/>
      <c r="BC1115" s="232"/>
      <c r="BD1115" s="232"/>
      <c r="BE1115" s="232"/>
      <c r="BF1115" s="232"/>
      <c r="BG1115" s="232"/>
      <c r="BH1115" s="232"/>
      <c r="BI1115" s="232"/>
      <c r="BJ1115" s="232"/>
      <c r="BK1115" s="232"/>
      <c r="BL1115" s="232"/>
      <c r="BM1115" s="235">
        <v>1</v>
      </c>
    </row>
    <row r="1116" spans="1:65">
      <c r="A1116" s="30"/>
      <c r="B1116" s="19">
        <v>1</v>
      </c>
      <c r="C1116" s="9">
        <v>2</v>
      </c>
      <c r="D1116" s="230">
        <v>18.899999999999999</v>
      </c>
      <c r="E1116" s="230">
        <v>14</v>
      </c>
      <c r="F1116" s="230">
        <v>12.386749408832875</v>
      </c>
      <c r="G1116" s="230">
        <v>12.27</v>
      </c>
      <c r="H1116" s="230">
        <v>14.8</v>
      </c>
      <c r="I1116" s="236">
        <v>56.5</v>
      </c>
      <c r="J1116" s="230">
        <v>14.16</v>
      </c>
      <c r="K1116" s="230">
        <v>11.5</v>
      </c>
      <c r="L1116" s="236">
        <v>18.100000000000001</v>
      </c>
      <c r="M1116" s="230">
        <v>14.42</v>
      </c>
      <c r="N1116" s="230">
        <v>14.1554431910305</v>
      </c>
      <c r="O1116" s="230">
        <v>13.72</v>
      </c>
      <c r="P1116" s="230">
        <v>16</v>
      </c>
      <c r="Q1116" s="230">
        <v>10.246</v>
      </c>
      <c r="R1116" s="242">
        <v>14.95</v>
      </c>
      <c r="S1116" s="230">
        <v>13.3</v>
      </c>
      <c r="T1116" s="230">
        <v>12.9</v>
      </c>
      <c r="U1116" s="230">
        <v>13.55</v>
      </c>
      <c r="V1116" s="230">
        <v>14.35</v>
      </c>
      <c r="W1116" s="230">
        <v>13.43</v>
      </c>
      <c r="X1116" s="230">
        <v>11.8</v>
      </c>
      <c r="Y1116" s="230">
        <v>14.6</v>
      </c>
      <c r="Z1116" s="230">
        <v>12.2</v>
      </c>
      <c r="AA1116" s="230">
        <v>14.7</v>
      </c>
      <c r="AB1116" s="230">
        <v>12.45</v>
      </c>
      <c r="AC1116" s="236">
        <v>20</v>
      </c>
      <c r="AD1116" s="230">
        <v>16.899999999999999</v>
      </c>
      <c r="AE1116" s="231"/>
      <c r="AF1116" s="232"/>
      <c r="AG1116" s="232"/>
      <c r="AH1116" s="232"/>
      <c r="AI1116" s="232"/>
      <c r="AJ1116" s="232"/>
      <c r="AK1116" s="232"/>
      <c r="AL1116" s="232"/>
      <c r="AM1116" s="232"/>
      <c r="AN1116" s="232"/>
      <c r="AO1116" s="232"/>
      <c r="AP1116" s="232"/>
      <c r="AQ1116" s="232"/>
      <c r="AR1116" s="232"/>
      <c r="AS1116" s="232"/>
      <c r="AT1116" s="232"/>
      <c r="AU1116" s="232"/>
      <c r="AV1116" s="232"/>
      <c r="AW1116" s="232"/>
      <c r="AX1116" s="232"/>
      <c r="AY1116" s="232"/>
      <c r="AZ1116" s="232"/>
      <c r="BA1116" s="232"/>
      <c r="BB1116" s="232"/>
      <c r="BC1116" s="232"/>
      <c r="BD1116" s="232"/>
      <c r="BE1116" s="232"/>
      <c r="BF1116" s="232"/>
      <c r="BG1116" s="232"/>
      <c r="BH1116" s="232"/>
      <c r="BI1116" s="232"/>
      <c r="BJ1116" s="232"/>
      <c r="BK1116" s="232"/>
      <c r="BL1116" s="232"/>
      <c r="BM1116" s="235">
        <v>22</v>
      </c>
    </row>
    <row r="1117" spans="1:65">
      <c r="A1117" s="30"/>
      <c r="B1117" s="19">
        <v>1</v>
      </c>
      <c r="C1117" s="9">
        <v>3</v>
      </c>
      <c r="D1117" s="230">
        <v>17.71</v>
      </c>
      <c r="E1117" s="230">
        <v>13.89</v>
      </c>
      <c r="F1117" s="230">
        <v>12.190530154216392</v>
      </c>
      <c r="G1117" s="230">
        <v>12.42</v>
      </c>
      <c r="H1117" s="230">
        <v>13.2</v>
      </c>
      <c r="I1117" s="236">
        <v>52.7</v>
      </c>
      <c r="J1117" s="230">
        <v>14.52</v>
      </c>
      <c r="K1117" s="230">
        <v>11.4</v>
      </c>
      <c r="L1117" s="236">
        <v>18.2</v>
      </c>
      <c r="M1117" s="230">
        <v>15.33</v>
      </c>
      <c r="N1117" s="230">
        <v>14.335870799239263</v>
      </c>
      <c r="O1117" s="230">
        <v>13.88</v>
      </c>
      <c r="P1117" s="230">
        <v>16.8</v>
      </c>
      <c r="Q1117" s="230">
        <v>10.195</v>
      </c>
      <c r="R1117" s="230">
        <v>14.1</v>
      </c>
      <c r="S1117" s="230">
        <v>13.4</v>
      </c>
      <c r="T1117" s="230">
        <v>13.05</v>
      </c>
      <c r="U1117" s="230">
        <v>13.7</v>
      </c>
      <c r="V1117" s="230">
        <v>14.4</v>
      </c>
      <c r="W1117" s="230">
        <v>13.3</v>
      </c>
      <c r="X1117" s="230">
        <v>11.5</v>
      </c>
      <c r="Y1117" s="230">
        <v>14.8</v>
      </c>
      <c r="Z1117" s="230">
        <v>11.6</v>
      </c>
      <c r="AA1117" s="230">
        <v>14.7</v>
      </c>
      <c r="AB1117" s="230">
        <v>12.17</v>
      </c>
      <c r="AC1117" s="236">
        <v>19.5</v>
      </c>
      <c r="AD1117" s="230">
        <v>17.170000000000002</v>
      </c>
      <c r="AE1117" s="231"/>
      <c r="AF1117" s="232"/>
      <c r="AG1117" s="232"/>
      <c r="AH1117" s="232"/>
      <c r="AI1117" s="232"/>
      <c r="AJ1117" s="232"/>
      <c r="AK1117" s="232"/>
      <c r="AL1117" s="232"/>
      <c r="AM1117" s="232"/>
      <c r="AN1117" s="232"/>
      <c r="AO1117" s="232"/>
      <c r="AP1117" s="232"/>
      <c r="AQ1117" s="232"/>
      <c r="AR1117" s="232"/>
      <c r="AS1117" s="232"/>
      <c r="AT1117" s="232"/>
      <c r="AU1117" s="232"/>
      <c r="AV1117" s="232"/>
      <c r="AW1117" s="232"/>
      <c r="AX1117" s="232"/>
      <c r="AY1117" s="232"/>
      <c r="AZ1117" s="232"/>
      <c r="BA1117" s="232"/>
      <c r="BB1117" s="232"/>
      <c r="BC1117" s="232"/>
      <c r="BD1117" s="232"/>
      <c r="BE1117" s="232"/>
      <c r="BF1117" s="232"/>
      <c r="BG1117" s="232"/>
      <c r="BH1117" s="232"/>
      <c r="BI1117" s="232"/>
      <c r="BJ1117" s="232"/>
      <c r="BK1117" s="232"/>
      <c r="BL1117" s="232"/>
      <c r="BM1117" s="235">
        <v>16</v>
      </c>
    </row>
    <row r="1118" spans="1:65">
      <c r="A1118" s="30"/>
      <c r="B1118" s="19">
        <v>1</v>
      </c>
      <c r="C1118" s="9">
        <v>4</v>
      </c>
      <c r="D1118" s="230">
        <v>18.18</v>
      </c>
      <c r="E1118" s="230">
        <v>13.94</v>
      </c>
      <c r="F1118" s="230">
        <v>12.447566391860606</v>
      </c>
      <c r="G1118" s="230">
        <v>12.96</v>
      </c>
      <c r="H1118" s="230">
        <v>15.5</v>
      </c>
      <c r="I1118" s="236">
        <v>59.2</v>
      </c>
      <c r="J1118" s="230">
        <v>14.43</v>
      </c>
      <c r="K1118" s="230">
        <v>11.7</v>
      </c>
      <c r="L1118" s="236">
        <v>18.100000000000001</v>
      </c>
      <c r="M1118" s="230">
        <v>14.38</v>
      </c>
      <c r="N1118" s="230">
        <v>14.194418058304374</v>
      </c>
      <c r="O1118" s="230">
        <v>13.47</v>
      </c>
      <c r="P1118" s="230">
        <v>16.600000000000001</v>
      </c>
      <c r="Q1118" s="230">
        <v>10.271000000000001</v>
      </c>
      <c r="R1118" s="230">
        <v>14.05</v>
      </c>
      <c r="S1118" s="230">
        <v>13.4</v>
      </c>
      <c r="T1118" s="230">
        <v>13</v>
      </c>
      <c r="U1118" s="230">
        <v>14</v>
      </c>
      <c r="V1118" s="230">
        <v>14.25</v>
      </c>
      <c r="W1118" s="242">
        <v>12.36</v>
      </c>
      <c r="X1118" s="230">
        <v>11.6</v>
      </c>
      <c r="Y1118" s="230">
        <v>14.9</v>
      </c>
      <c r="Z1118" s="230">
        <v>10.6</v>
      </c>
      <c r="AA1118" s="230">
        <v>14.7</v>
      </c>
      <c r="AB1118" s="230">
        <v>12.36</v>
      </c>
      <c r="AC1118" s="236">
        <v>20</v>
      </c>
      <c r="AD1118" s="230">
        <v>17.13</v>
      </c>
      <c r="AE1118" s="231"/>
      <c r="AF1118" s="232"/>
      <c r="AG1118" s="232"/>
      <c r="AH1118" s="232"/>
      <c r="AI1118" s="232"/>
      <c r="AJ1118" s="232"/>
      <c r="AK1118" s="232"/>
      <c r="AL1118" s="232"/>
      <c r="AM1118" s="232"/>
      <c r="AN1118" s="232"/>
      <c r="AO1118" s="232"/>
      <c r="AP1118" s="232"/>
      <c r="AQ1118" s="232"/>
      <c r="AR1118" s="232"/>
      <c r="AS1118" s="232"/>
      <c r="AT1118" s="232"/>
      <c r="AU1118" s="232"/>
      <c r="AV1118" s="232"/>
      <c r="AW1118" s="232"/>
      <c r="AX1118" s="232"/>
      <c r="AY1118" s="232"/>
      <c r="AZ1118" s="232"/>
      <c r="BA1118" s="232"/>
      <c r="BB1118" s="232"/>
      <c r="BC1118" s="232"/>
      <c r="BD1118" s="232"/>
      <c r="BE1118" s="232"/>
      <c r="BF1118" s="232"/>
      <c r="BG1118" s="232"/>
      <c r="BH1118" s="232"/>
      <c r="BI1118" s="232"/>
      <c r="BJ1118" s="232"/>
      <c r="BK1118" s="232"/>
      <c r="BL1118" s="232"/>
      <c r="BM1118" s="235">
        <v>13.78305863034984</v>
      </c>
    </row>
    <row r="1119" spans="1:65">
      <c r="A1119" s="30"/>
      <c r="B1119" s="19">
        <v>1</v>
      </c>
      <c r="C1119" s="9">
        <v>5</v>
      </c>
      <c r="D1119" s="230">
        <v>19</v>
      </c>
      <c r="E1119" s="230">
        <v>14.1</v>
      </c>
      <c r="F1119" s="230">
        <v>12.786215346325259</v>
      </c>
      <c r="G1119" s="230">
        <v>13.43</v>
      </c>
      <c r="H1119" s="230">
        <v>13.9</v>
      </c>
      <c r="I1119" s="236">
        <v>62.20000000000001</v>
      </c>
      <c r="J1119" s="230">
        <v>14.61</v>
      </c>
      <c r="K1119" s="230">
        <v>11.8</v>
      </c>
      <c r="L1119" s="236">
        <v>18.2</v>
      </c>
      <c r="M1119" s="230">
        <v>15.22</v>
      </c>
      <c r="N1119" s="230">
        <v>14.380726206408251</v>
      </c>
      <c r="O1119" s="230">
        <v>14.27</v>
      </c>
      <c r="P1119" s="242">
        <v>15.2</v>
      </c>
      <c r="Q1119" s="230">
        <v>10.244</v>
      </c>
      <c r="R1119" s="230">
        <v>14.3</v>
      </c>
      <c r="S1119" s="242">
        <v>14.6</v>
      </c>
      <c r="T1119" s="230">
        <v>13.2</v>
      </c>
      <c r="U1119" s="230">
        <v>13.5</v>
      </c>
      <c r="V1119" s="230">
        <v>14.65</v>
      </c>
      <c r="W1119" s="230">
        <v>13.24</v>
      </c>
      <c r="X1119" s="230">
        <v>11.4</v>
      </c>
      <c r="Y1119" s="230">
        <v>14.8</v>
      </c>
      <c r="Z1119" s="230">
        <v>10.3</v>
      </c>
      <c r="AA1119" s="230">
        <v>14.6</v>
      </c>
      <c r="AB1119" s="230">
        <v>12.41</v>
      </c>
      <c r="AC1119" s="236">
        <v>20.5</v>
      </c>
      <c r="AD1119" s="230">
        <v>17.14</v>
      </c>
      <c r="AE1119" s="231"/>
      <c r="AF1119" s="232"/>
      <c r="AG1119" s="232"/>
      <c r="AH1119" s="232"/>
      <c r="AI1119" s="232"/>
      <c r="AJ1119" s="232"/>
      <c r="AK1119" s="232"/>
      <c r="AL1119" s="232"/>
      <c r="AM1119" s="232"/>
      <c r="AN1119" s="232"/>
      <c r="AO1119" s="232"/>
      <c r="AP1119" s="232"/>
      <c r="AQ1119" s="232"/>
      <c r="AR1119" s="232"/>
      <c r="AS1119" s="232"/>
      <c r="AT1119" s="232"/>
      <c r="AU1119" s="232"/>
      <c r="AV1119" s="232"/>
      <c r="AW1119" s="232"/>
      <c r="AX1119" s="232"/>
      <c r="AY1119" s="232"/>
      <c r="AZ1119" s="232"/>
      <c r="BA1119" s="232"/>
      <c r="BB1119" s="232"/>
      <c r="BC1119" s="232"/>
      <c r="BD1119" s="232"/>
      <c r="BE1119" s="232"/>
      <c r="BF1119" s="232"/>
      <c r="BG1119" s="232"/>
      <c r="BH1119" s="232"/>
      <c r="BI1119" s="232"/>
      <c r="BJ1119" s="232"/>
      <c r="BK1119" s="232"/>
      <c r="BL1119" s="232"/>
      <c r="BM1119" s="235">
        <v>120</v>
      </c>
    </row>
    <row r="1120" spans="1:65">
      <c r="A1120" s="30"/>
      <c r="B1120" s="19">
        <v>1</v>
      </c>
      <c r="C1120" s="9">
        <v>6</v>
      </c>
      <c r="D1120" s="230">
        <v>16.25</v>
      </c>
      <c r="E1120" s="230">
        <v>13.85</v>
      </c>
      <c r="F1120" s="230">
        <v>12.801027283611715</v>
      </c>
      <c r="G1120" s="230">
        <v>11.46</v>
      </c>
      <c r="H1120" s="230">
        <v>14.3</v>
      </c>
      <c r="I1120" s="236">
        <v>62.9</v>
      </c>
      <c r="J1120" s="230">
        <v>14.14</v>
      </c>
      <c r="K1120" s="230">
        <v>12</v>
      </c>
      <c r="L1120" s="236">
        <v>18</v>
      </c>
      <c r="M1120" s="230"/>
      <c r="N1120" s="230">
        <v>14.367876826951999</v>
      </c>
      <c r="O1120" s="230">
        <v>14.18</v>
      </c>
      <c r="P1120" s="230">
        <v>16.7</v>
      </c>
      <c r="Q1120" s="230">
        <v>10.1904</v>
      </c>
      <c r="R1120" s="230">
        <v>14.15</v>
      </c>
      <c r="S1120" s="230">
        <v>12.95</v>
      </c>
      <c r="T1120" s="242">
        <v>13.6</v>
      </c>
      <c r="U1120" s="230">
        <v>14.2</v>
      </c>
      <c r="V1120" s="230">
        <v>14.4</v>
      </c>
      <c r="W1120" s="230">
        <v>13.5</v>
      </c>
      <c r="X1120" s="230">
        <v>12</v>
      </c>
      <c r="Y1120" s="230">
        <v>14.5</v>
      </c>
      <c r="Z1120" s="230">
        <v>10.8</v>
      </c>
      <c r="AA1120" s="230">
        <v>14.3</v>
      </c>
      <c r="AB1120" s="230">
        <v>12.76</v>
      </c>
      <c r="AC1120" s="236">
        <v>19</v>
      </c>
      <c r="AD1120" s="230">
        <v>16.989999999999998</v>
      </c>
      <c r="AE1120" s="231"/>
      <c r="AF1120" s="232"/>
      <c r="AG1120" s="232"/>
      <c r="AH1120" s="232"/>
      <c r="AI1120" s="232"/>
      <c r="AJ1120" s="232"/>
      <c r="AK1120" s="232"/>
      <c r="AL1120" s="232"/>
      <c r="AM1120" s="232"/>
      <c r="AN1120" s="232"/>
      <c r="AO1120" s="232"/>
      <c r="AP1120" s="232"/>
      <c r="AQ1120" s="232"/>
      <c r="AR1120" s="232"/>
      <c r="AS1120" s="232"/>
      <c r="AT1120" s="232"/>
      <c r="AU1120" s="232"/>
      <c r="AV1120" s="232"/>
      <c r="AW1120" s="232"/>
      <c r="AX1120" s="232"/>
      <c r="AY1120" s="232"/>
      <c r="AZ1120" s="232"/>
      <c r="BA1120" s="232"/>
      <c r="BB1120" s="232"/>
      <c r="BC1120" s="232"/>
      <c r="BD1120" s="232"/>
      <c r="BE1120" s="232"/>
      <c r="BF1120" s="232"/>
      <c r="BG1120" s="232"/>
      <c r="BH1120" s="232"/>
      <c r="BI1120" s="232"/>
      <c r="BJ1120" s="232"/>
      <c r="BK1120" s="232"/>
      <c r="BL1120" s="232"/>
      <c r="BM1120" s="233"/>
    </row>
    <row r="1121" spans="1:65">
      <c r="A1121" s="30"/>
      <c r="B1121" s="20" t="s">
        <v>282</v>
      </c>
      <c r="C1121" s="12"/>
      <c r="D1121" s="237">
        <v>17.873333333333331</v>
      </c>
      <c r="E1121" s="237">
        <v>13.984999999999999</v>
      </c>
      <c r="F1121" s="237">
        <v>12.450355687655303</v>
      </c>
      <c r="G1121" s="237">
        <v>12.535000000000002</v>
      </c>
      <c r="H1121" s="237">
        <v>14.366666666666667</v>
      </c>
      <c r="I1121" s="237">
        <v>58.43333333333333</v>
      </c>
      <c r="J1121" s="237">
        <v>14.283333333333333</v>
      </c>
      <c r="K1121" s="237">
        <v>11.683333333333332</v>
      </c>
      <c r="L1121" s="237">
        <v>18.116666666666667</v>
      </c>
      <c r="M1121" s="237">
        <v>14.970000000000002</v>
      </c>
      <c r="N1121" s="237">
        <v>14.291651440740813</v>
      </c>
      <c r="O1121" s="237">
        <v>13.853333333333333</v>
      </c>
      <c r="P1121" s="237">
        <v>16.316666666666666</v>
      </c>
      <c r="Q1121" s="237">
        <v>10.2264</v>
      </c>
      <c r="R1121" s="237">
        <v>14.241666666666667</v>
      </c>
      <c r="S1121" s="237">
        <v>13.575000000000001</v>
      </c>
      <c r="T1121" s="237">
        <v>13.133333333333333</v>
      </c>
      <c r="U1121" s="237">
        <v>13.741666666666667</v>
      </c>
      <c r="V1121" s="237">
        <v>14.383333333333335</v>
      </c>
      <c r="W1121" s="237">
        <v>13.26</v>
      </c>
      <c r="X1121" s="237">
        <v>11.65</v>
      </c>
      <c r="Y1121" s="237">
        <v>14.733333333333334</v>
      </c>
      <c r="Z1121" s="237">
        <v>11.133333333333333</v>
      </c>
      <c r="AA1121" s="237">
        <v>14.633333333333333</v>
      </c>
      <c r="AB1121" s="237">
        <v>12.471666666666666</v>
      </c>
      <c r="AC1121" s="237">
        <v>18.833333333333332</v>
      </c>
      <c r="AD1121" s="237">
        <v>17.03833333333333</v>
      </c>
      <c r="AE1121" s="231"/>
      <c r="AF1121" s="232"/>
      <c r="AG1121" s="232"/>
      <c r="AH1121" s="232"/>
      <c r="AI1121" s="232"/>
      <c r="AJ1121" s="232"/>
      <c r="AK1121" s="232"/>
      <c r="AL1121" s="232"/>
      <c r="AM1121" s="232"/>
      <c r="AN1121" s="232"/>
      <c r="AO1121" s="232"/>
      <c r="AP1121" s="232"/>
      <c r="AQ1121" s="232"/>
      <c r="AR1121" s="232"/>
      <c r="AS1121" s="232"/>
      <c r="AT1121" s="232"/>
      <c r="AU1121" s="232"/>
      <c r="AV1121" s="232"/>
      <c r="AW1121" s="232"/>
      <c r="AX1121" s="232"/>
      <c r="AY1121" s="232"/>
      <c r="AZ1121" s="232"/>
      <c r="BA1121" s="232"/>
      <c r="BB1121" s="232"/>
      <c r="BC1121" s="232"/>
      <c r="BD1121" s="232"/>
      <c r="BE1121" s="232"/>
      <c r="BF1121" s="232"/>
      <c r="BG1121" s="232"/>
      <c r="BH1121" s="232"/>
      <c r="BI1121" s="232"/>
      <c r="BJ1121" s="232"/>
      <c r="BK1121" s="232"/>
      <c r="BL1121" s="232"/>
      <c r="BM1121" s="233"/>
    </row>
    <row r="1122" spans="1:65">
      <c r="A1122" s="30"/>
      <c r="B1122" s="3" t="s">
        <v>283</v>
      </c>
      <c r="C1122" s="29"/>
      <c r="D1122" s="230">
        <v>17.945</v>
      </c>
      <c r="E1122" s="230">
        <v>13.969999999999999</v>
      </c>
      <c r="F1122" s="230">
        <v>12.417157900346741</v>
      </c>
      <c r="G1122" s="230">
        <v>12.545</v>
      </c>
      <c r="H1122" s="230">
        <v>14.4</v>
      </c>
      <c r="I1122" s="230">
        <v>58.150000000000006</v>
      </c>
      <c r="J1122" s="230">
        <v>14.295</v>
      </c>
      <c r="K1122" s="230">
        <v>11.7</v>
      </c>
      <c r="L1122" s="230">
        <v>18.100000000000001</v>
      </c>
      <c r="M1122" s="230">
        <v>15.22</v>
      </c>
      <c r="N1122" s="230">
        <v>14.325722180874873</v>
      </c>
      <c r="O1122" s="230">
        <v>13.8</v>
      </c>
      <c r="P1122" s="230">
        <v>16.600000000000001</v>
      </c>
      <c r="Q1122" s="230">
        <v>10.228</v>
      </c>
      <c r="R1122" s="230">
        <v>14.125</v>
      </c>
      <c r="S1122" s="230">
        <v>13.4</v>
      </c>
      <c r="T1122" s="230">
        <v>13.05</v>
      </c>
      <c r="U1122" s="230">
        <v>13.625</v>
      </c>
      <c r="V1122" s="230">
        <v>14.375</v>
      </c>
      <c r="W1122" s="230">
        <v>13.365</v>
      </c>
      <c r="X1122" s="230">
        <v>11.6</v>
      </c>
      <c r="Y1122" s="230">
        <v>14.8</v>
      </c>
      <c r="Z1122" s="230">
        <v>11.05</v>
      </c>
      <c r="AA1122" s="230">
        <v>14.7</v>
      </c>
      <c r="AB1122" s="230">
        <v>12.43</v>
      </c>
      <c r="AC1122" s="230">
        <v>19.75</v>
      </c>
      <c r="AD1122" s="230">
        <v>17.059999999999999</v>
      </c>
      <c r="AE1122" s="231"/>
      <c r="AF1122" s="232"/>
      <c r="AG1122" s="232"/>
      <c r="AH1122" s="232"/>
      <c r="AI1122" s="232"/>
      <c r="AJ1122" s="232"/>
      <c r="AK1122" s="232"/>
      <c r="AL1122" s="232"/>
      <c r="AM1122" s="232"/>
      <c r="AN1122" s="232"/>
      <c r="AO1122" s="232"/>
      <c r="AP1122" s="232"/>
      <c r="AQ1122" s="232"/>
      <c r="AR1122" s="232"/>
      <c r="AS1122" s="232"/>
      <c r="AT1122" s="232"/>
      <c r="AU1122" s="232"/>
      <c r="AV1122" s="232"/>
      <c r="AW1122" s="232"/>
      <c r="AX1122" s="232"/>
      <c r="AY1122" s="232"/>
      <c r="AZ1122" s="232"/>
      <c r="BA1122" s="232"/>
      <c r="BB1122" s="232"/>
      <c r="BC1122" s="232"/>
      <c r="BD1122" s="232"/>
      <c r="BE1122" s="232"/>
      <c r="BF1122" s="232"/>
      <c r="BG1122" s="232"/>
      <c r="BH1122" s="232"/>
      <c r="BI1122" s="232"/>
      <c r="BJ1122" s="232"/>
      <c r="BK1122" s="232"/>
      <c r="BL1122" s="232"/>
      <c r="BM1122" s="233"/>
    </row>
    <row r="1123" spans="1:65">
      <c r="A1123" s="30"/>
      <c r="B1123" s="3" t="s">
        <v>284</v>
      </c>
      <c r="C1123" s="29"/>
      <c r="D1123" s="230">
        <v>1.0519252191418675</v>
      </c>
      <c r="E1123" s="230">
        <v>0.11291589790636231</v>
      </c>
      <c r="F1123" s="230">
        <v>0.29568852766298637</v>
      </c>
      <c r="G1123" s="230">
        <v>0.66917112908433207</v>
      </c>
      <c r="H1123" s="230">
        <v>0.78400680269157552</v>
      </c>
      <c r="I1123" s="230">
        <v>3.8239595534820547</v>
      </c>
      <c r="J1123" s="230">
        <v>0.2886289428776444</v>
      </c>
      <c r="K1123" s="230">
        <v>0.21369760566432805</v>
      </c>
      <c r="L1123" s="230">
        <v>7.5277265270907598E-2</v>
      </c>
      <c r="M1123" s="230">
        <v>0.52999999999999992</v>
      </c>
      <c r="N1123" s="230">
        <v>9.4105537463965286E-2</v>
      </c>
      <c r="O1123" s="230">
        <v>0.31935351362818365</v>
      </c>
      <c r="P1123" s="230">
        <v>0.61454590281497068</v>
      </c>
      <c r="Q1123" s="230">
        <v>3.2163333160604005E-2</v>
      </c>
      <c r="R1123" s="230">
        <v>0.37069754068062866</v>
      </c>
      <c r="S1123" s="230">
        <v>0.57074512700504065</v>
      </c>
      <c r="T1123" s="230">
        <v>0.24832774042918868</v>
      </c>
      <c r="U1123" s="230">
        <v>0.29396711834262435</v>
      </c>
      <c r="V1123" s="230">
        <v>0.14719601443879762</v>
      </c>
      <c r="W1123" s="230">
        <v>0.47315959252666562</v>
      </c>
      <c r="X1123" s="230">
        <v>0.21679483388678805</v>
      </c>
      <c r="Y1123" s="230">
        <v>0.15055453054181653</v>
      </c>
      <c r="Z1123" s="230">
        <v>0.70332543439482276</v>
      </c>
      <c r="AA1123" s="230">
        <v>0.17511900715418233</v>
      </c>
      <c r="AB1123" s="230">
        <v>0.21646400778574404</v>
      </c>
      <c r="AC1123" s="230">
        <v>2.4221202832779998</v>
      </c>
      <c r="AD1123" s="230">
        <v>0.12384129628951293</v>
      </c>
      <c r="AE1123" s="231"/>
      <c r="AF1123" s="232"/>
      <c r="AG1123" s="232"/>
      <c r="AH1123" s="232"/>
      <c r="AI1123" s="232"/>
      <c r="AJ1123" s="232"/>
      <c r="AK1123" s="232"/>
      <c r="AL1123" s="232"/>
      <c r="AM1123" s="232"/>
      <c r="AN1123" s="232"/>
      <c r="AO1123" s="232"/>
      <c r="AP1123" s="232"/>
      <c r="AQ1123" s="232"/>
      <c r="AR1123" s="232"/>
      <c r="AS1123" s="232"/>
      <c r="AT1123" s="232"/>
      <c r="AU1123" s="232"/>
      <c r="AV1123" s="232"/>
      <c r="AW1123" s="232"/>
      <c r="AX1123" s="232"/>
      <c r="AY1123" s="232"/>
      <c r="AZ1123" s="232"/>
      <c r="BA1123" s="232"/>
      <c r="BB1123" s="232"/>
      <c r="BC1123" s="232"/>
      <c r="BD1123" s="232"/>
      <c r="BE1123" s="232"/>
      <c r="BF1123" s="232"/>
      <c r="BG1123" s="232"/>
      <c r="BH1123" s="232"/>
      <c r="BI1123" s="232"/>
      <c r="BJ1123" s="232"/>
      <c r="BK1123" s="232"/>
      <c r="BL1123" s="232"/>
      <c r="BM1123" s="233"/>
    </row>
    <row r="1124" spans="1:65">
      <c r="A1124" s="30"/>
      <c r="B1124" s="3" t="s">
        <v>87</v>
      </c>
      <c r="C1124" s="29"/>
      <c r="D1124" s="13">
        <v>5.8854450903125757E-2</v>
      </c>
      <c r="E1124" s="13">
        <v>8.0740720705300192E-3</v>
      </c>
      <c r="F1124" s="13">
        <v>2.3749404039610334E-2</v>
      </c>
      <c r="G1124" s="13">
        <v>5.3384214526073552E-2</v>
      </c>
      <c r="H1124" s="13">
        <v>5.4571239166466973E-2</v>
      </c>
      <c r="I1124" s="13">
        <v>6.5441407076133287E-2</v>
      </c>
      <c r="J1124" s="13">
        <v>2.0207393900418511E-2</v>
      </c>
      <c r="K1124" s="13">
        <v>1.8290807902795556E-2</v>
      </c>
      <c r="L1124" s="13">
        <v>4.1551388374006029E-3</v>
      </c>
      <c r="M1124" s="13">
        <v>3.5404141616566458E-2</v>
      </c>
      <c r="N1124" s="13">
        <v>6.5846510358978701E-3</v>
      </c>
      <c r="O1124" s="13">
        <v>2.3052467297510849E-2</v>
      </c>
      <c r="P1124" s="13">
        <v>3.7663691694482374E-2</v>
      </c>
      <c r="Q1124" s="13">
        <v>3.1451276265943053E-3</v>
      </c>
      <c r="R1124" s="13">
        <v>2.6029084190564912E-2</v>
      </c>
      <c r="S1124" s="13">
        <v>4.2043839926706489E-2</v>
      </c>
      <c r="T1124" s="13">
        <v>1.8908203585978833E-2</v>
      </c>
      <c r="U1124" s="13">
        <v>2.1392391874539066E-2</v>
      </c>
      <c r="V1124" s="13">
        <v>1.0233790111619765E-2</v>
      </c>
      <c r="W1124" s="13">
        <v>3.5683227189039643E-2</v>
      </c>
      <c r="X1124" s="13">
        <v>1.8608998616891678E-2</v>
      </c>
      <c r="Y1124" s="13">
        <v>1.0218633294693429E-2</v>
      </c>
      <c r="Z1124" s="13">
        <v>6.3172943209115817E-2</v>
      </c>
      <c r="AA1124" s="13">
        <v>1.1967130329442984E-2</v>
      </c>
      <c r="AB1124" s="13">
        <v>1.7356461936582444E-2</v>
      </c>
      <c r="AC1124" s="13">
        <v>0.12860815663423009</v>
      </c>
      <c r="AD1124" s="13">
        <v>7.2683926219023545E-3</v>
      </c>
      <c r="AE1124" s="15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6"/>
    </row>
    <row r="1125" spans="1:65">
      <c r="A1125" s="30"/>
      <c r="B1125" s="3" t="s">
        <v>285</v>
      </c>
      <c r="C1125" s="29"/>
      <c r="D1125" s="13">
        <v>0.29676103198000203</v>
      </c>
      <c r="E1125" s="13">
        <v>1.465141918539703E-2</v>
      </c>
      <c r="F1125" s="13">
        <v>-9.6691378774227177E-2</v>
      </c>
      <c r="G1125" s="13">
        <v>-9.0550193815591484E-2</v>
      </c>
      <c r="H1125" s="13">
        <v>4.2342418469565324E-2</v>
      </c>
      <c r="I1125" s="13">
        <v>3.2395040825455865</v>
      </c>
      <c r="J1125" s="13">
        <v>3.6296348756864827E-2</v>
      </c>
      <c r="K1125" s="13">
        <v>-0.15234102627939072</v>
      </c>
      <c r="L1125" s="13">
        <v>0.31441555554108769</v>
      </c>
      <c r="M1125" s="13">
        <v>8.6115963189516975E-2</v>
      </c>
      <c r="N1125" s="13">
        <v>3.6899851044025045E-2</v>
      </c>
      <c r="O1125" s="13">
        <v>5.0986290393302269E-3</v>
      </c>
      <c r="P1125" s="13">
        <v>0.18382044974675682</v>
      </c>
      <c r="Q1125" s="13">
        <v>-0.25804567228047592</v>
      </c>
      <c r="R1125" s="13">
        <v>3.3273313900514578E-2</v>
      </c>
      <c r="S1125" s="13">
        <v>-1.5095243801089286E-2</v>
      </c>
      <c r="T1125" s="13">
        <v>-4.7139413278402098E-2</v>
      </c>
      <c r="U1125" s="13">
        <v>-3.0031043756884035E-3</v>
      </c>
      <c r="V1125" s="13">
        <v>4.3551632412105468E-2</v>
      </c>
      <c r="W1125" s="13">
        <v>-3.7949387315097338E-2</v>
      </c>
      <c r="X1125" s="13">
        <v>-0.15475945416447079</v>
      </c>
      <c r="Y1125" s="13">
        <v>6.8945125205447599E-2</v>
      </c>
      <c r="Z1125" s="13">
        <v>-0.19224508638321391</v>
      </c>
      <c r="AA1125" s="13">
        <v>6.1689841550206737E-2</v>
      </c>
      <c r="AB1125" s="13">
        <v>-9.5145206797244031E-2</v>
      </c>
      <c r="AC1125" s="13">
        <v>0.36641175507031165</v>
      </c>
      <c r="AD1125" s="13">
        <v>0.23617941345874294</v>
      </c>
      <c r="AE1125" s="15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6"/>
    </row>
    <row r="1126" spans="1:65">
      <c r="A1126" s="30"/>
      <c r="B1126" s="46" t="s">
        <v>286</v>
      </c>
      <c r="C1126" s="47"/>
      <c r="D1126" s="45">
        <v>2.21</v>
      </c>
      <c r="E1126" s="45">
        <v>0.16</v>
      </c>
      <c r="F1126" s="45">
        <v>1.0900000000000001</v>
      </c>
      <c r="G1126" s="45">
        <v>1.04</v>
      </c>
      <c r="H1126" s="45">
        <v>0.08</v>
      </c>
      <c r="I1126" s="45">
        <v>26.89</v>
      </c>
      <c r="J1126" s="45">
        <v>0.03</v>
      </c>
      <c r="K1126" s="45">
        <v>1.56</v>
      </c>
      <c r="L1126" s="45">
        <v>2.36</v>
      </c>
      <c r="M1126" s="45">
        <v>0.44</v>
      </c>
      <c r="N1126" s="45">
        <v>0.03</v>
      </c>
      <c r="O1126" s="45">
        <v>0.24</v>
      </c>
      <c r="P1126" s="45">
        <v>1.26</v>
      </c>
      <c r="Q1126" s="45">
        <v>2.44</v>
      </c>
      <c r="R1126" s="45">
        <v>0</v>
      </c>
      <c r="S1126" s="45">
        <v>0.41</v>
      </c>
      <c r="T1126" s="45">
        <v>0.67</v>
      </c>
      <c r="U1126" s="45">
        <v>0.3</v>
      </c>
      <c r="V1126" s="45">
        <v>0.09</v>
      </c>
      <c r="W1126" s="45">
        <v>0.6</v>
      </c>
      <c r="X1126" s="45">
        <v>1.58</v>
      </c>
      <c r="Y1126" s="45">
        <v>0.3</v>
      </c>
      <c r="Z1126" s="45">
        <v>1.89</v>
      </c>
      <c r="AA1126" s="45">
        <v>0.24</v>
      </c>
      <c r="AB1126" s="45">
        <v>1.08</v>
      </c>
      <c r="AC1126" s="45">
        <v>2.79</v>
      </c>
      <c r="AD1126" s="45">
        <v>1.7</v>
      </c>
      <c r="AE1126" s="15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6"/>
    </row>
    <row r="1127" spans="1:65">
      <c r="B1127" s="31"/>
      <c r="C1127" s="20"/>
      <c r="D1127" s="20"/>
      <c r="E1127" s="20"/>
      <c r="F1127" s="20"/>
      <c r="G1127" s="20"/>
      <c r="H1127" s="20"/>
      <c r="I1127" s="20"/>
      <c r="J1127" s="20"/>
      <c r="K1127" s="20"/>
      <c r="L1127" s="20"/>
      <c r="M1127" s="20"/>
      <c r="N1127" s="20"/>
      <c r="O1127" s="20"/>
      <c r="P1127" s="20"/>
      <c r="Q1127" s="20"/>
      <c r="R1127" s="20"/>
      <c r="S1127" s="20"/>
      <c r="T1127" s="20"/>
      <c r="U1127" s="20"/>
      <c r="V1127" s="20"/>
      <c r="W1127" s="20"/>
      <c r="X1127" s="20"/>
      <c r="Y1127" s="20"/>
      <c r="Z1127" s="20"/>
      <c r="AA1127" s="20"/>
      <c r="AB1127" s="20"/>
      <c r="AC1127" s="20"/>
      <c r="AD1127" s="20"/>
      <c r="BM1127" s="56"/>
    </row>
    <row r="1128" spans="1:65" ht="15">
      <c r="B1128" s="8" t="s">
        <v>631</v>
      </c>
      <c r="BM1128" s="28" t="s">
        <v>67</v>
      </c>
    </row>
    <row r="1129" spans="1:65" ht="15">
      <c r="A1129" s="25" t="s">
        <v>38</v>
      </c>
      <c r="B1129" s="18" t="s">
        <v>119</v>
      </c>
      <c r="C1129" s="15" t="s">
        <v>120</v>
      </c>
      <c r="D1129" s="16" t="s">
        <v>243</v>
      </c>
      <c r="E1129" s="17" t="s">
        <v>243</v>
      </c>
      <c r="F1129" s="17" t="s">
        <v>243</v>
      </c>
      <c r="G1129" s="17" t="s">
        <v>243</v>
      </c>
      <c r="H1129" s="17" t="s">
        <v>243</v>
      </c>
      <c r="I1129" s="17" t="s">
        <v>243</v>
      </c>
      <c r="J1129" s="17" t="s">
        <v>243</v>
      </c>
      <c r="K1129" s="17" t="s">
        <v>243</v>
      </c>
      <c r="L1129" s="17" t="s">
        <v>243</v>
      </c>
      <c r="M1129" s="17" t="s">
        <v>243</v>
      </c>
      <c r="N1129" s="17" t="s">
        <v>243</v>
      </c>
      <c r="O1129" s="17" t="s">
        <v>243</v>
      </c>
      <c r="P1129" s="17" t="s">
        <v>243</v>
      </c>
      <c r="Q1129" s="17" t="s">
        <v>243</v>
      </c>
      <c r="R1129" s="17" t="s">
        <v>243</v>
      </c>
      <c r="S1129" s="17" t="s">
        <v>243</v>
      </c>
      <c r="T1129" s="17" t="s">
        <v>243</v>
      </c>
      <c r="U1129" s="17" t="s">
        <v>243</v>
      </c>
      <c r="V1129" s="17" t="s">
        <v>243</v>
      </c>
      <c r="W1129" s="17" t="s">
        <v>243</v>
      </c>
      <c r="X1129" s="17" t="s">
        <v>243</v>
      </c>
      <c r="Y1129" s="17" t="s">
        <v>243</v>
      </c>
      <c r="Z1129" s="17" t="s">
        <v>243</v>
      </c>
      <c r="AA1129" s="17" t="s">
        <v>243</v>
      </c>
      <c r="AB1129" s="17" t="s">
        <v>243</v>
      </c>
      <c r="AC1129" s="17" t="s">
        <v>243</v>
      </c>
      <c r="AD1129" s="15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8">
        <v>1</v>
      </c>
    </row>
    <row r="1130" spans="1:65">
      <c r="A1130" s="30"/>
      <c r="B1130" s="19" t="s">
        <v>244</v>
      </c>
      <c r="C1130" s="9" t="s">
        <v>244</v>
      </c>
      <c r="D1130" s="151" t="s">
        <v>246</v>
      </c>
      <c r="E1130" s="152" t="s">
        <v>247</v>
      </c>
      <c r="F1130" s="152" t="s">
        <v>248</v>
      </c>
      <c r="G1130" s="152" t="s">
        <v>249</v>
      </c>
      <c r="H1130" s="152" t="s">
        <v>250</v>
      </c>
      <c r="I1130" s="152" t="s">
        <v>251</v>
      </c>
      <c r="J1130" s="152" t="s">
        <v>252</v>
      </c>
      <c r="K1130" s="152" t="s">
        <v>253</v>
      </c>
      <c r="L1130" s="152" t="s">
        <v>254</v>
      </c>
      <c r="M1130" s="152" t="s">
        <v>255</v>
      </c>
      <c r="N1130" s="152" t="s">
        <v>256</v>
      </c>
      <c r="O1130" s="152" t="s">
        <v>257</v>
      </c>
      <c r="P1130" s="152" t="s">
        <v>259</v>
      </c>
      <c r="Q1130" s="152" t="s">
        <v>260</v>
      </c>
      <c r="R1130" s="152" t="s">
        <v>262</v>
      </c>
      <c r="S1130" s="152" t="s">
        <v>263</v>
      </c>
      <c r="T1130" s="152" t="s">
        <v>264</v>
      </c>
      <c r="U1130" s="152" t="s">
        <v>265</v>
      </c>
      <c r="V1130" s="152" t="s">
        <v>288</v>
      </c>
      <c r="W1130" s="152" t="s">
        <v>266</v>
      </c>
      <c r="X1130" s="152" t="s">
        <v>267</v>
      </c>
      <c r="Y1130" s="152" t="s">
        <v>268</v>
      </c>
      <c r="Z1130" s="152" t="s">
        <v>270</v>
      </c>
      <c r="AA1130" s="152" t="s">
        <v>272</v>
      </c>
      <c r="AB1130" s="152" t="s">
        <v>273</v>
      </c>
      <c r="AC1130" s="152" t="s">
        <v>274</v>
      </c>
      <c r="AD1130" s="15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8" t="s">
        <v>3</v>
      </c>
    </row>
    <row r="1131" spans="1:65">
      <c r="A1131" s="30"/>
      <c r="B1131" s="19"/>
      <c r="C1131" s="9"/>
      <c r="D1131" s="10" t="s">
        <v>290</v>
      </c>
      <c r="E1131" s="11" t="s">
        <v>290</v>
      </c>
      <c r="F1131" s="11" t="s">
        <v>290</v>
      </c>
      <c r="G1131" s="11" t="s">
        <v>290</v>
      </c>
      <c r="H1131" s="11" t="s">
        <v>290</v>
      </c>
      <c r="I1131" s="11" t="s">
        <v>290</v>
      </c>
      <c r="J1131" s="11" t="s">
        <v>290</v>
      </c>
      <c r="K1131" s="11" t="s">
        <v>312</v>
      </c>
      <c r="L1131" s="11" t="s">
        <v>313</v>
      </c>
      <c r="M1131" s="11" t="s">
        <v>290</v>
      </c>
      <c r="N1131" s="11" t="s">
        <v>312</v>
      </c>
      <c r="O1131" s="11" t="s">
        <v>313</v>
      </c>
      <c r="P1131" s="11" t="s">
        <v>312</v>
      </c>
      <c r="Q1131" s="11" t="s">
        <v>290</v>
      </c>
      <c r="R1131" s="11" t="s">
        <v>290</v>
      </c>
      <c r="S1131" s="11" t="s">
        <v>290</v>
      </c>
      <c r="T1131" s="11" t="s">
        <v>290</v>
      </c>
      <c r="U1131" s="11" t="s">
        <v>290</v>
      </c>
      <c r="V1131" s="11" t="s">
        <v>290</v>
      </c>
      <c r="W1131" s="11" t="s">
        <v>290</v>
      </c>
      <c r="X1131" s="11" t="s">
        <v>312</v>
      </c>
      <c r="Y1131" s="11" t="s">
        <v>312</v>
      </c>
      <c r="Z1131" s="11" t="s">
        <v>312</v>
      </c>
      <c r="AA1131" s="11" t="s">
        <v>290</v>
      </c>
      <c r="AB1131" s="11" t="s">
        <v>290</v>
      </c>
      <c r="AC1131" s="11" t="s">
        <v>312</v>
      </c>
      <c r="AD1131" s="15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8">
        <v>1</v>
      </c>
    </row>
    <row r="1132" spans="1:65">
      <c r="A1132" s="30"/>
      <c r="B1132" s="19"/>
      <c r="C1132" s="9"/>
      <c r="D1132" s="26" t="s">
        <v>314</v>
      </c>
      <c r="E1132" s="26" t="s">
        <v>125</v>
      </c>
      <c r="F1132" s="26" t="s">
        <v>315</v>
      </c>
      <c r="G1132" s="26" t="s">
        <v>315</v>
      </c>
      <c r="H1132" s="26" t="s">
        <v>314</v>
      </c>
      <c r="I1132" s="26" t="s">
        <v>314</v>
      </c>
      <c r="J1132" s="26" t="s">
        <v>316</v>
      </c>
      <c r="K1132" s="26" t="s">
        <v>317</v>
      </c>
      <c r="L1132" s="26" t="s">
        <v>316</v>
      </c>
      <c r="M1132" s="26" t="s">
        <v>318</v>
      </c>
      <c r="N1132" s="26" t="s">
        <v>317</v>
      </c>
      <c r="O1132" s="26" t="s">
        <v>316</v>
      </c>
      <c r="P1132" s="26" t="s">
        <v>314</v>
      </c>
      <c r="Q1132" s="26" t="s">
        <v>316</v>
      </c>
      <c r="R1132" s="26" t="s">
        <v>314</v>
      </c>
      <c r="S1132" s="26" t="s">
        <v>314</v>
      </c>
      <c r="T1132" s="26" t="s">
        <v>314</v>
      </c>
      <c r="U1132" s="26" t="s">
        <v>314</v>
      </c>
      <c r="V1132" s="26" t="s">
        <v>314</v>
      </c>
      <c r="W1132" s="26" t="s">
        <v>318</v>
      </c>
      <c r="X1132" s="26" t="s">
        <v>316</v>
      </c>
      <c r="Y1132" s="26" t="s">
        <v>316</v>
      </c>
      <c r="Z1132" s="26" t="s">
        <v>315</v>
      </c>
      <c r="AA1132" s="26" t="s">
        <v>314</v>
      </c>
      <c r="AB1132" s="26" t="s">
        <v>279</v>
      </c>
      <c r="AC1132" s="26" t="s">
        <v>316</v>
      </c>
      <c r="AD1132" s="15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8">
        <v>2</v>
      </c>
    </row>
    <row r="1133" spans="1:65">
      <c r="A1133" s="30"/>
      <c r="B1133" s="18">
        <v>1</v>
      </c>
      <c r="C1133" s="14">
        <v>1</v>
      </c>
      <c r="D1133" s="240">
        <v>10.71</v>
      </c>
      <c r="E1133" s="240">
        <v>11.14</v>
      </c>
      <c r="F1133" s="240">
        <v>10.574121978121934</v>
      </c>
      <c r="G1133" s="240">
        <v>10.9</v>
      </c>
      <c r="H1133" s="240">
        <v>11.6</v>
      </c>
      <c r="I1133" s="234">
        <v>8.7200000000000006</v>
      </c>
      <c r="J1133" s="240">
        <v>11.4</v>
      </c>
      <c r="K1133" s="240">
        <v>11.2</v>
      </c>
      <c r="L1133" s="241">
        <v>10.8</v>
      </c>
      <c r="M1133" s="241">
        <v>9.01</v>
      </c>
      <c r="N1133" s="240">
        <v>11.269660167833472</v>
      </c>
      <c r="O1133" s="240">
        <v>10.48</v>
      </c>
      <c r="P1133" s="240">
        <v>10.5</v>
      </c>
      <c r="Q1133" s="234">
        <v>8.1644919999999992</v>
      </c>
      <c r="R1133" s="240">
        <v>10.8</v>
      </c>
      <c r="S1133" s="240">
        <v>11.65</v>
      </c>
      <c r="T1133" s="240">
        <v>10.199999999999999</v>
      </c>
      <c r="U1133" s="240">
        <v>11.35</v>
      </c>
      <c r="V1133" s="240">
        <v>10.4</v>
      </c>
      <c r="W1133" s="240">
        <v>10</v>
      </c>
      <c r="X1133" s="234">
        <v>9.1999999999999993</v>
      </c>
      <c r="Y1133" s="240">
        <v>10.96</v>
      </c>
      <c r="Z1133" s="240">
        <v>10.85</v>
      </c>
      <c r="AA1133" s="240">
        <v>10.69</v>
      </c>
      <c r="AB1133" s="241">
        <v>12.3</v>
      </c>
      <c r="AC1133" s="240">
        <v>10.96</v>
      </c>
      <c r="AD1133" s="231"/>
      <c r="AE1133" s="232"/>
      <c r="AF1133" s="232"/>
      <c r="AG1133" s="232"/>
      <c r="AH1133" s="232"/>
      <c r="AI1133" s="232"/>
      <c r="AJ1133" s="232"/>
      <c r="AK1133" s="232"/>
      <c r="AL1133" s="232"/>
      <c r="AM1133" s="232"/>
      <c r="AN1133" s="232"/>
      <c r="AO1133" s="232"/>
      <c r="AP1133" s="232"/>
      <c r="AQ1133" s="232"/>
      <c r="AR1133" s="232"/>
      <c r="AS1133" s="232"/>
      <c r="AT1133" s="232"/>
      <c r="AU1133" s="232"/>
      <c r="AV1133" s="232"/>
      <c r="AW1133" s="232"/>
      <c r="AX1133" s="232"/>
      <c r="AY1133" s="232"/>
      <c r="AZ1133" s="232"/>
      <c r="BA1133" s="232"/>
      <c r="BB1133" s="232"/>
      <c r="BC1133" s="232"/>
      <c r="BD1133" s="232"/>
      <c r="BE1133" s="232"/>
      <c r="BF1133" s="232"/>
      <c r="BG1133" s="232"/>
      <c r="BH1133" s="232"/>
      <c r="BI1133" s="232"/>
      <c r="BJ1133" s="232"/>
      <c r="BK1133" s="232"/>
      <c r="BL1133" s="232"/>
      <c r="BM1133" s="235">
        <v>1</v>
      </c>
    </row>
    <row r="1134" spans="1:65">
      <c r="A1134" s="30"/>
      <c r="B1134" s="19">
        <v>1</v>
      </c>
      <c r="C1134" s="9">
        <v>2</v>
      </c>
      <c r="D1134" s="230">
        <v>11.34</v>
      </c>
      <c r="E1134" s="230">
        <v>10.85</v>
      </c>
      <c r="F1134" s="230">
        <v>10.503135439534201</v>
      </c>
      <c r="G1134" s="230">
        <v>10.39</v>
      </c>
      <c r="H1134" s="230">
        <v>12</v>
      </c>
      <c r="I1134" s="236">
        <v>9.1</v>
      </c>
      <c r="J1134" s="230">
        <v>11.27</v>
      </c>
      <c r="K1134" s="230">
        <v>11.4</v>
      </c>
      <c r="L1134" s="230">
        <v>11.5</v>
      </c>
      <c r="M1134" s="230">
        <v>11.3</v>
      </c>
      <c r="N1134" s="230">
        <v>10.963002569924772</v>
      </c>
      <c r="O1134" s="230">
        <v>10.38</v>
      </c>
      <c r="P1134" s="230">
        <v>10.5</v>
      </c>
      <c r="Q1134" s="236">
        <v>8.1680609999999998</v>
      </c>
      <c r="R1134" s="242">
        <v>11.3</v>
      </c>
      <c r="S1134" s="230">
        <v>10.9</v>
      </c>
      <c r="T1134" s="230">
        <v>10.5</v>
      </c>
      <c r="U1134" s="230">
        <v>10.4</v>
      </c>
      <c r="V1134" s="230">
        <v>10.5</v>
      </c>
      <c r="W1134" s="230">
        <v>9.94</v>
      </c>
      <c r="X1134" s="236">
        <v>9.1999999999999993</v>
      </c>
      <c r="Y1134" s="230">
        <v>11</v>
      </c>
      <c r="Z1134" s="230">
        <v>10.75</v>
      </c>
      <c r="AA1134" s="230">
        <v>10.51</v>
      </c>
      <c r="AB1134" s="230">
        <v>11.4</v>
      </c>
      <c r="AC1134" s="230">
        <v>10.91</v>
      </c>
      <c r="AD1134" s="231"/>
      <c r="AE1134" s="232"/>
      <c r="AF1134" s="232"/>
      <c r="AG1134" s="232"/>
      <c r="AH1134" s="232"/>
      <c r="AI1134" s="232"/>
      <c r="AJ1134" s="232"/>
      <c r="AK1134" s="232"/>
      <c r="AL1134" s="232"/>
      <c r="AM1134" s="232"/>
      <c r="AN1134" s="232"/>
      <c r="AO1134" s="232"/>
      <c r="AP1134" s="232"/>
      <c r="AQ1134" s="232"/>
      <c r="AR1134" s="232"/>
      <c r="AS1134" s="232"/>
      <c r="AT1134" s="232"/>
      <c r="AU1134" s="232"/>
      <c r="AV1134" s="232"/>
      <c r="AW1134" s="232"/>
      <c r="AX1134" s="232"/>
      <c r="AY1134" s="232"/>
      <c r="AZ1134" s="232"/>
      <c r="BA1134" s="232"/>
      <c r="BB1134" s="232"/>
      <c r="BC1134" s="232"/>
      <c r="BD1134" s="232"/>
      <c r="BE1134" s="232"/>
      <c r="BF1134" s="232"/>
      <c r="BG1134" s="232"/>
      <c r="BH1134" s="232"/>
      <c r="BI1134" s="232"/>
      <c r="BJ1134" s="232"/>
      <c r="BK1134" s="232"/>
      <c r="BL1134" s="232"/>
      <c r="BM1134" s="235">
        <v>23</v>
      </c>
    </row>
    <row r="1135" spans="1:65">
      <c r="A1135" s="30"/>
      <c r="B1135" s="19">
        <v>1</v>
      </c>
      <c r="C1135" s="9">
        <v>3</v>
      </c>
      <c r="D1135" s="230">
        <v>11.21</v>
      </c>
      <c r="E1135" s="230">
        <v>11.04</v>
      </c>
      <c r="F1135" s="230">
        <v>10.713274085795193</v>
      </c>
      <c r="G1135" s="230">
        <v>10.35</v>
      </c>
      <c r="H1135" s="230">
        <v>10.8</v>
      </c>
      <c r="I1135" s="236">
        <v>8.06</v>
      </c>
      <c r="J1135" s="230">
        <v>10.94</v>
      </c>
      <c r="K1135" s="230">
        <v>11.3</v>
      </c>
      <c r="L1135" s="230">
        <v>11.5</v>
      </c>
      <c r="M1135" s="230">
        <v>11.45</v>
      </c>
      <c r="N1135" s="230">
        <v>11.137170508349673</v>
      </c>
      <c r="O1135" s="230">
        <v>10.41</v>
      </c>
      <c r="P1135" s="230">
        <v>11.1</v>
      </c>
      <c r="Q1135" s="236">
        <v>8.1638780000000004</v>
      </c>
      <c r="R1135" s="230">
        <v>10.6</v>
      </c>
      <c r="S1135" s="230">
        <v>11.85</v>
      </c>
      <c r="T1135" s="230">
        <v>9.89</v>
      </c>
      <c r="U1135" s="230">
        <v>10.75</v>
      </c>
      <c r="V1135" s="230">
        <v>10.6</v>
      </c>
      <c r="W1135" s="230">
        <v>9.7899999999999991</v>
      </c>
      <c r="X1135" s="236">
        <v>9.1999999999999993</v>
      </c>
      <c r="Y1135" s="230">
        <v>11.29</v>
      </c>
      <c r="Z1135" s="230">
        <v>10.75</v>
      </c>
      <c r="AA1135" s="230">
        <v>10.33</v>
      </c>
      <c r="AB1135" s="230">
        <v>10.8</v>
      </c>
      <c r="AC1135" s="230">
        <v>10.8</v>
      </c>
      <c r="AD1135" s="231"/>
      <c r="AE1135" s="232"/>
      <c r="AF1135" s="232"/>
      <c r="AG1135" s="232"/>
      <c r="AH1135" s="232"/>
      <c r="AI1135" s="232"/>
      <c r="AJ1135" s="232"/>
      <c r="AK1135" s="232"/>
      <c r="AL1135" s="232"/>
      <c r="AM1135" s="232"/>
      <c r="AN1135" s="232"/>
      <c r="AO1135" s="232"/>
      <c r="AP1135" s="232"/>
      <c r="AQ1135" s="232"/>
      <c r="AR1135" s="232"/>
      <c r="AS1135" s="232"/>
      <c r="AT1135" s="232"/>
      <c r="AU1135" s="232"/>
      <c r="AV1135" s="232"/>
      <c r="AW1135" s="232"/>
      <c r="AX1135" s="232"/>
      <c r="AY1135" s="232"/>
      <c r="AZ1135" s="232"/>
      <c r="BA1135" s="232"/>
      <c r="BB1135" s="232"/>
      <c r="BC1135" s="232"/>
      <c r="BD1135" s="232"/>
      <c r="BE1135" s="232"/>
      <c r="BF1135" s="232"/>
      <c r="BG1135" s="232"/>
      <c r="BH1135" s="232"/>
      <c r="BI1135" s="232"/>
      <c r="BJ1135" s="232"/>
      <c r="BK1135" s="232"/>
      <c r="BL1135" s="232"/>
      <c r="BM1135" s="235">
        <v>16</v>
      </c>
    </row>
    <row r="1136" spans="1:65">
      <c r="A1136" s="30"/>
      <c r="B1136" s="19">
        <v>1</v>
      </c>
      <c r="C1136" s="9">
        <v>4</v>
      </c>
      <c r="D1136" s="230">
        <v>10.87</v>
      </c>
      <c r="E1136" s="230">
        <v>10.89</v>
      </c>
      <c r="F1136" s="230">
        <v>10.761639481760724</v>
      </c>
      <c r="G1136" s="230">
        <v>10.71</v>
      </c>
      <c r="H1136" s="230">
        <v>10.6</v>
      </c>
      <c r="I1136" s="236">
        <v>8.6300000000000008</v>
      </c>
      <c r="J1136" s="230">
        <v>11.18</v>
      </c>
      <c r="K1136" s="230">
        <v>11.3</v>
      </c>
      <c r="L1136" s="230">
        <v>11.5</v>
      </c>
      <c r="M1136" s="230">
        <v>11.04</v>
      </c>
      <c r="N1136" s="230">
        <v>10.774377061964572</v>
      </c>
      <c r="O1136" s="230">
        <v>10.33</v>
      </c>
      <c r="P1136" s="230">
        <v>10.8</v>
      </c>
      <c r="Q1136" s="236">
        <v>7.9776579999999999</v>
      </c>
      <c r="R1136" s="230">
        <v>10.45</v>
      </c>
      <c r="S1136" s="230">
        <v>10.75</v>
      </c>
      <c r="T1136" s="230">
        <v>10.35</v>
      </c>
      <c r="U1136" s="230">
        <v>11.3</v>
      </c>
      <c r="V1136" s="230">
        <v>10.55</v>
      </c>
      <c r="W1136" s="242">
        <v>12.15</v>
      </c>
      <c r="X1136" s="236">
        <v>9.3000000000000007</v>
      </c>
      <c r="Y1136" s="230">
        <v>10.96</v>
      </c>
      <c r="Z1136" s="230">
        <v>10.65</v>
      </c>
      <c r="AA1136" s="230">
        <v>10.119999999999999</v>
      </c>
      <c r="AB1136" s="230">
        <v>11.3</v>
      </c>
      <c r="AC1136" s="230">
        <v>10.89</v>
      </c>
      <c r="AD1136" s="231"/>
      <c r="AE1136" s="232"/>
      <c r="AF1136" s="232"/>
      <c r="AG1136" s="232"/>
      <c r="AH1136" s="232"/>
      <c r="AI1136" s="232"/>
      <c r="AJ1136" s="232"/>
      <c r="AK1136" s="232"/>
      <c r="AL1136" s="232"/>
      <c r="AM1136" s="232"/>
      <c r="AN1136" s="232"/>
      <c r="AO1136" s="232"/>
      <c r="AP1136" s="232"/>
      <c r="AQ1136" s="232"/>
      <c r="AR1136" s="232"/>
      <c r="AS1136" s="232"/>
      <c r="AT1136" s="232"/>
      <c r="AU1136" s="232"/>
      <c r="AV1136" s="232"/>
      <c r="AW1136" s="232"/>
      <c r="AX1136" s="232"/>
      <c r="AY1136" s="232"/>
      <c r="AZ1136" s="232"/>
      <c r="BA1136" s="232"/>
      <c r="BB1136" s="232"/>
      <c r="BC1136" s="232"/>
      <c r="BD1136" s="232"/>
      <c r="BE1136" s="232"/>
      <c r="BF1136" s="232"/>
      <c r="BG1136" s="232"/>
      <c r="BH1136" s="232"/>
      <c r="BI1136" s="232"/>
      <c r="BJ1136" s="232"/>
      <c r="BK1136" s="232"/>
      <c r="BL1136" s="232"/>
      <c r="BM1136" s="235">
        <v>10.845924306917496</v>
      </c>
    </row>
    <row r="1137" spans="1:65">
      <c r="A1137" s="30"/>
      <c r="B1137" s="19">
        <v>1</v>
      </c>
      <c r="C1137" s="9">
        <v>5</v>
      </c>
      <c r="D1137" s="230">
        <v>11.21</v>
      </c>
      <c r="E1137" s="230">
        <v>10.87</v>
      </c>
      <c r="F1137" s="230">
        <v>10.543289136907298</v>
      </c>
      <c r="G1137" s="230">
        <v>11</v>
      </c>
      <c r="H1137" s="230">
        <v>10.5</v>
      </c>
      <c r="I1137" s="236">
        <v>9.2100000000000009</v>
      </c>
      <c r="J1137" s="230">
        <v>11.11</v>
      </c>
      <c r="K1137" s="230">
        <v>11.3</v>
      </c>
      <c r="L1137" s="230">
        <v>11.4</v>
      </c>
      <c r="M1137" s="230">
        <v>11.73</v>
      </c>
      <c r="N1137" s="230">
        <v>10.792205381982573</v>
      </c>
      <c r="O1137" s="230">
        <v>10.46</v>
      </c>
      <c r="P1137" s="230">
        <v>9.9600000000000009</v>
      </c>
      <c r="Q1137" s="236">
        <v>8.2026230000000009</v>
      </c>
      <c r="R1137" s="230">
        <v>10.6</v>
      </c>
      <c r="S1137" s="230">
        <v>11.05</v>
      </c>
      <c r="T1137" s="230">
        <v>10.1</v>
      </c>
      <c r="U1137" s="230">
        <v>10.65</v>
      </c>
      <c r="V1137" s="230">
        <v>10.45</v>
      </c>
      <c r="W1137" s="230">
        <v>11.29</v>
      </c>
      <c r="X1137" s="236">
        <v>9.1999999999999993</v>
      </c>
      <c r="Y1137" s="230">
        <v>11.43</v>
      </c>
      <c r="Z1137" s="230">
        <v>10.85</v>
      </c>
      <c r="AA1137" s="230">
        <v>10.07</v>
      </c>
      <c r="AB1137" s="230">
        <v>11.4</v>
      </c>
      <c r="AC1137" s="230">
        <v>11.01</v>
      </c>
      <c r="AD1137" s="231"/>
      <c r="AE1137" s="232"/>
      <c r="AF1137" s="232"/>
      <c r="AG1137" s="232"/>
      <c r="AH1137" s="232"/>
      <c r="AI1137" s="232"/>
      <c r="AJ1137" s="232"/>
      <c r="AK1137" s="232"/>
      <c r="AL1137" s="232"/>
      <c r="AM1137" s="232"/>
      <c r="AN1137" s="232"/>
      <c r="AO1137" s="232"/>
      <c r="AP1137" s="232"/>
      <c r="AQ1137" s="232"/>
      <c r="AR1137" s="232"/>
      <c r="AS1137" s="232"/>
      <c r="AT1137" s="232"/>
      <c r="AU1137" s="232"/>
      <c r="AV1137" s="232"/>
      <c r="AW1137" s="232"/>
      <c r="AX1137" s="232"/>
      <c r="AY1137" s="232"/>
      <c r="AZ1137" s="232"/>
      <c r="BA1137" s="232"/>
      <c r="BB1137" s="232"/>
      <c r="BC1137" s="232"/>
      <c r="BD1137" s="232"/>
      <c r="BE1137" s="232"/>
      <c r="BF1137" s="232"/>
      <c r="BG1137" s="232"/>
      <c r="BH1137" s="232"/>
      <c r="BI1137" s="232"/>
      <c r="BJ1137" s="232"/>
      <c r="BK1137" s="232"/>
      <c r="BL1137" s="232"/>
      <c r="BM1137" s="235">
        <v>121</v>
      </c>
    </row>
    <row r="1138" spans="1:65">
      <c r="A1138" s="30"/>
      <c r="B1138" s="19">
        <v>1</v>
      </c>
      <c r="C1138" s="9">
        <v>6</v>
      </c>
      <c r="D1138" s="230">
        <v>10.91</v>
      </c>
      <c r="E1138" s="230">
        <v>11</v>
      </c>
      <c r="F1138" s="230">
        <v>10.653894047636058</v>
      </c>
      <c r="G1138" s="230">
        <v>10.68</v>
      </c>
      <c r="H1138" s="230">
        <v>10.7</v>
      </c>
      <c r="I1138" s="236">
        <v>9.36</v>
      </c>
      <c r="J1138" s="230">
        <v>11.4</v>
      </c>
      <c r="K1138" s="230">
        <v>11.2</v>
      </c>
      <c r="L1138" s="230">
        <v>11.2</v>
      </c>
      <c r="M1138" s="230"/>
      <c r="N1138" s="230">
        <v>11.115784494803773</v>
      </c>
      <c r="O1138" s="230">
        <v>10.32</v>
      </c>
      <c r="P1138" s="230">
        <v>10.5</v>
      </c>
      <c r="Q1138" s="236">
        <v>7.9608059999999998</v>
      </c>
      <c r="R1138" s="230">
        <v>10.5</v>
      </c>
      <c r="S1138" s="230">
        <v>10.45</v>
      </c>
      <c r="T1138" s="230">
        <v>10.199999999999999</v>
      </c>
      <c r="U1138" s="230">
        <v>10.75</v>
      </c>
      <c r="V1138" s="230">
        <v>10.55</v>
      </c>
      <c r="W1138" s="230">
        <v>10.210000000000001</v>
      </c>
      <c r="X1138" s="236">
        <v>9.3000000000000007</v>
      </c>
      <c r="Y1138" s="230">
        <v>10.79</v>
      </c>
      <c r="Z1138" s="230">
        <v>10.75</v>
      </c>
      <c r="AA1138" s="230">
        <v>10.47</v>
      </c>
      <c r="AB1138" s="230">
        <v>11.2</v>
      </c>
      <c r="AC1138" s="230">
        <v>10.86</v>
      </c>
      <c r="AD1138" s="231"/>
      <c r="AE1138" s="232"/>
      <c r="AF1138" s="232"/>
      <c r="AG1138" s="232"/>
      <c r="AH1138" s="232"/>
      <c r="AI1138" s="232"/>
      <c r="AJ1138" s="232"/>
      <c r="AK1138" s="232"/>
      <c r="AL1138" s="232"/>
      <c r="AM1138" s="232"/>
      <c r="AN1138" s="232"/>
      <c r="AO1138" s="232"/>
      <c r="AP1138" s="232"/>
      <c r="AQ1138" s="232"/>
      <c r="AR1138" s="232"/>
      <c r="AS1138" s="232"/>
      <c r="AT1138" s="232"/>
      <c r="AU1138" s="232"/>
      <c r="AV1138" s="232"/>
      <c r="AW1138" s="232"/>
      <c r="AX1138" s="232"/>
      <c r="AY1138" s="232"/>
      <c r="AZ1138" s="232"/>
      <c r="BA1138" s="232"/>
      <c r="BB1138" s="232"/>
      <c r="BC1138" s="232"/>
      <c r="BD1138" s="232"/>
      <c r="BE1138" s="232"/>
      <c r="BF1138" s="232"/>
      <c r="BG1138" s="232"/>
      <c r="BH1138" s="232"/>
      <c r="BI1138" s="232"/>
      <c r="BJ1138" s="232"/>
      <c r="BK1138" s="232"/>
      <c r="BL1138" s="232"/>
      <c r="BM1138" s="233"/>
    </row>
    <row r="1139" spans="1:65">
      <c r="A1139" s="30"/>
      <c r="B1139" s="20" t="s">
        <v>282</v>
      </c>
      <c r="C1139" s="12"/>
      <c r="D1139" s="237">
        <v>11.041666666666666</v>
      </c>
      <c r="E1139" s="237">
        <v>10.964999999999998</v>
      </c>
      <c r="F1139" s="237">
        <v>10.624892361625902</v>
      </c>
      <c r="G1139" s="237">
        <v>10.671666666666667</v>
      </c>
      <c r="H1139" s="237">
        <v>11.033333333333333</v>
      </c>
      <c r="I1139" s="237">
        <v>8.8466666666666676</v>
      </c>
      <c r="J1139" s="237">
        <v>11.216666666666667</v>
      </c>
      <c r="K1139" s="237">
        <v>11.283333333333333</v>
      </c>
      <c r="L1139" s="237">
        <v>11.316666666666665</v>
      </c>
      <c r="M1139" s="237">
        <v>10.906000000000001</v>
      </c>
      <c r="N1139" s="237">
        <v>11.008700030809806</v>
      </c>
      <c r="O1139" s="237">
        <v>10.396666666666667</v>
      </c>
      <c r="P1139" s="237">
        <v>10.56</v>
      </c>
      <c r="Q1139" s="237">
        <v>8.1062530000000006</v>
      </c>
      <c r="R1139" s="237">
        <v>10.708333333333334</v>
      </c>
      <c r="S1139" s="237">
        <v>11.108333333333334</v>
      </c>
      <c r="T1139" s="237">
        <v>10.206666666666665</v>
      </c>
      <c r="U1139" s="237">
        <v>10.866666666666665</v>
      </c>
      <c r="V1139" s="237">
        <v>10.508333333333333</v>
      </c>
      <c r="W1139" s="237">
        <v>10.563333333333333</v>
      </c>
      <c r="X1139" s="237">
        <v>9.2333333333333325</v>
      </c>
      <c r="Y1139" s="237">
        <v>11.071666666666667</v>
      </c>
      <c r="Z1139" s="237">
        <v>10.766666666666666</v>
      </c>
      <c r="AA1139" s="237">
        <v>10.365</v>
      </c>
      <c r="AB1139" s="237">
        <v>11.399999999999999</v>
      </c>
      <c r="AC1139" s="237">
        <v>10.905000000000001</v>
      </c>
      <c r="AD1139" s="231"/>
      <c r="AE1139" s="232"/>
      <c r="AF1139" s="232"/>
      <c r="AG1139" s="232"/>
      <c r="AH1139" s="232"/>
      <c r="AI1139" s="232"/>
      <c r="AJ1139" s="232"/>
      <c r="AK1139" s="232"/>
      <c r="AL1139" s="232"/>
      <c r="AM1139" s="232"/>
      <c r="AN1139" s="232"/>
      <c r="AO1139" s="232"/>
      <c r="AP1139" s="232"/>
      <c r="AQ1139" s="232"/>
      <c r="AR1139" s="232"/>
      <c r="AS1139" s="232"/>
      <c r="AT1139" s="232"/>
      <c r="AU1139" s="232"/>
      <c r="AV1139" s="232"/>
      <c r="AW1139" s="232"/>
      <c r="AX1139" s="232"/>
      <c r="AY1139" s="232"/>
      <c r="AZ1139" s="232"/>
      <c r="BA1139" s="232"/>
      <c r="BB1139" s="232"/>
      <c r="BC1139" s="232"/>
      <c r="BD1139" s="232"/>
      <c r="BE1139" s="232"/>
      <c r="BF1139" s="232"/>
      <c r="BG1139" s="232"/>
      <c r="BH1139" s="232"/>
      <c r="BI1139" s="232"/>
      <c r="BJ1139" s="232"/>
      <c r="BK1139" s="232"/>
      <c r="BL1139" s="232"/>
      <c r="BM1139" s="233"/>
    </row>
    <row r="1140" spans="1:65">
      <c r="A1140" s="30"/>
      <c r="B1140" s="3" t="s">
        <v>283</v>
      </c>
      <c r="C1140" s="29"/>
      <c r="D1140" s="230">
        <v>11.06</v>
      </c>
      <c r="E1140" s="230">
        <v>10.945</v>
      </c>
      <c r="F1140" s="230">
        <v>10.614008012878996</v>
      </c>
      <c r="G1140" s="230">
        <v>10.695</v>
      </c>
      <c r="H1140" s="230">
        <v>10.75</v>
      </c>
      <c r="I1140" s="230">
        <v>8.91</v>
      </c>
      <c r="J1140" s="230">
        <v>11.225</v>
      </c>
      <c r="K1140" s="230">
        <v>11.3</v>
      </c>
      <c r="L1140" s="230">
        <v>11.45</v>
      </c>
      <c r="M1140" s="230">
        <v>11.3</v>
      </c>
      <c r="N1140" s="230">
        <v>11.039393532364272</v>
      </c>
      <c r="O1140" s="230">
        <v>10.395</v>
      </c>
      <c r="P1140" s="230">
        <v>10.5</v>
      </c>
      <c r="Q1140" s="230">
        <v>8.1641849999999998</v>
      </c>
      <c r="R1140" s="230">
        <v>10.6</v>
      </c>
      <c r="S1140" s="230">
        <v>10.975000000000001</v>
      </c>
      <c r="T1140" s="230">
        <v>10.199999999999999</v>
      </c>
      <c r="U1140" s="230">
        <v>10.75</v>
      </c>
      <c r="V1140" s="230">
        <v>10.525</v>
      </c>
      <c r="W1140" s="230">
        <v>10.105</v>
      </c>
      <c r="X1140" s="230">
        <v>9.1999999999999993</v>
      </c>
      <c r="Y1140" s="230">
        <v>10.98</v>
      </c>
      <c r="Z1140" s="230">
        <v>10.75</v>
      </c>
      <c r="AA1140" s="230">
        <v>10.4</v>
      </c>
      <c r="AB1140" s="230">
        <v>11.350000000000001</v>
      </c>
      <c r="AC1140" s="230">
        <v>10.9</v>
      </c>
      <c r="AD1140" s="231"/>
      <c r="AE1140" s="232"/>
      <c r="AF1140" s="232"/>
      <c r="AG1140" s="232"/>
      <c r="AH1140" s="232"/>
      <c r="AI1140" s="232"/>
      <c r="AJ1140" s="232"/>
      <c r="AK1140" s="232"/>
      <c r="AL1140" s="232"/>
      <c r="AM1140" s="232"/>
      <c r="AN1140" s="232"/>
      <c r="AO1140" s="232"/>
      <c r="AP1140" s="232"/>
      <c r="AQ1140" s="232"/>
      <c r="AR1140" s="232"/>
      <c r="AS1140" s="232"/>
      <c r="AT1140" s="232"/>
      <c r="AU1140" s="232"/>
      <c r="AV1140" s="232"/>
      <c r="AW1140" s="232"/>
      <c r="AX1140" s="232"/>
      <c r="AY1140" s="232"/>
      <c r="AZ1140" s="232"/>
      <c r="BA1140" s="232"/>
      <c r="BB1140" s="232"/>
      <c r="BC1140" s="232"/>
      <c r="BD1140" s="232"/>
      <c r="BE1140" s="232"/>
      <c r="BF1140" s="232"/>
      <c r="BG1140" s="232"/>
      <c r="BH1140" s="232"/>
      <c r="BI1140" s="232"/>
      <c r="BJ1140" s="232"/>
      <c r="BK1140" s="232"/>
      <c r="BL1140" s="232"/>
      <c r="BM1140" s="233"/>
    </row>
    <row r="1141" spans="1:65">
      <c r="A1141" s="30"/>
      <c r="B1141" s="3" t="s">
        <v>284</v>
      </c>
      <c r="C1141" s="29"/>
      <c r="D1141" s="23">
        <v>0.24596070146807339</v>
      </c>
      <c r="E1141" s="23">
        <v>0.11432410069622259</v>
      </c>
      <c r="F1141" s="23">
        <v>0.10140381455013954</v>
      </c>
      <c r="G1141" s="23">
        <v>0.26240553855943421</v>
      </c>
      <c r="H1141" s="23">
        <v>0.61535897382476412</v>
      </c>
      <c r="I1141" s="23">
        <v>0.47781446887538515</v>
      </c>
      <c r="J1141" s="23">
        <v>0.17851237118661215</v>
      </c>
      <c r="K1141" s="23">
        <v>7.5277265270908611E-2</v>
      </c>
      <c r="L1141" s="23">
        <v>0.27868739954771293</v>
      </c>
      <c r="M1141" s="23">
        <v>1.0889123013356035</v>
      </c>
      <c r="N1141" s="23">
        <v>0.19996868943623045</v>
      </c>
      <c r="O1141" s="23">
        <v>6.5929255013739446E-2</v>
      </c>
      <c r="P1141" s="23">
        <v>0.37947331922020522</v>
      </c>
      <c r="Q1141" s="23">
        <v>0.10724861895987302</v>
      </c>
      <c r="R1141" s="23">
        <v>0.31371430739873335</v>
      </c>
      <c r="S1141" s="23">
        <v>0.53890320714082485</v>
      </c>
      <c r="T1141" s="23">
        <v>0.20896570691543287</v>
      </c>
      <c r="U1141" s="23">
        <v>0.37771241264574112</v>
      </c>
      <c r="V1141" s="23">
        <v>7.3598007219398812E-2</v>
      </c>
      <c r="W1141" s="23">
        <v>0.94597392494014698</v>
      </c>
      <c r="X1141" s="23">
        <v>5.1639777949432961E-2</v>
      </c>
      <c r="Y1141" s="23">
        <v>0.23894908802225334</v>
      </c>
      <c r="Z1141" s="23">
        <v>7.5277265270907834E-2</v>
      </c>
      <c r="AA1141" s="23">
        <v>0.23914430789797189</v>
      </c>
      <c r="AB1141" s="23">
        <v>0.49396356140913888</v>
      </c>
      <c r="AC1141" s="23">
        <v>7.395944834840229E-2</v>
      </c>
      <c r="AD1141" s="15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6"/>
    </row>
    <row r="1142" spans="1:65">
      <c r="A1142" s="30"/>
      <c r="B1142" s="3" t="s">
        <v>87</v>
      </c>
      <c r="C1142" s="29"/>
      <c r="D1142" s="13">
        <v>2.2275686170693441E-2</v>
      </c>
      <c r="E1142" s="13">
        <v>1.0426274573298916E-2</v>
      </c>
      <c r="F1142" s="13">
        <v>9.543985115216919E-3</v>
      </c>
      <c r="G1142" s="13">
        <v>2.4588993149408173E-2</v>
      </c>
      <c r="H1142" s="13">
        <v>5.5772716660854753E-2</v>
      </c>
      <c r="I1142" s="13">
        <v>5.4010678471219112E-2</v>
      </c>
      <c r="J1142" s="13">
        <v>1.5914921651109554E-2</v>
      </c>
      <c r="K1142" s="13">
        <v>6.6715449279978094E-3</v>
      </c>
      <c r="L1142" s="13">
        <v>2.4626279783303062E-2</v>
      </c>
      <c r="M1142" s="13">
        <v>9.9845250443389266E-2</v>
      </c>
      <c r="N1142" s="13">
        <v>1.8164605164695421E-2</v>
      </c>
      <c r="O1142" s="13">
        <v>6.3413839384808702E-3</v>
      </c>
      <c r="P1142" s="13">
        <v>3.5934973411004281E-2</v>
      </c>
      <c r="Q1142" s="13">
        <v>1.3230356733237046E-2</v>
      </c>
      <c r="R1142" s="13">
        <v>2.929627773373385E-2</v>
      </c>
      <c r="S1142" s="13">
        <v>4.8513416996923464E-2</v>
      </c>
      <c r="T1142" s="13">
        <v>2.0473452669702765E-2</v>
      </c>
      <c r="U1142" s="13">
        <v>3.475881097966943E-2</v>
      </c>
      <c r="V1142" s="13">
        <v>7.0037754689356527E-3</v>
      </c>
      <c r="W1142" s="13">
        <v>8.9552596239206098E-2</v>
      </c>
      <c r="X1142" s="13">
        <v>5.5927557345956279E-3</v>
      </c>
      <c r="Y1142" s="13">
        <v>2.15820341432112E-2</v>
      </c>
      <c r="Z1142" s="13">
        <v>6.9916964647902015E-3</v>
      </c>
      <c r="AA1142" s="13">
        <v>2.3072292127155995E-2</v>
      </c>
      <c r="AB1142" s="13">
        <v>4.3330136965713945E-2</v>
      </c>
      <c r="AC1142" s="13">
        <v>6.7821594083816855E-3</v>
      </c>
      <c r="AD1142" s="15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6"/>
    </row>
    <row r="1143" spans="1:65">
      <c r="A1143" s="30"/>
      <c r="B1143" s="3" t="s">
        <v>285</v>
      </c>
      <c r="C1143" s="29"/>
      <c r="D1143" s="13">
        <v>1.8047549863899226E-2</v>
      </c>
      <c r="E1143" s="13">
        <v>1.0978842347862949E-2</v>
      </c>
      <c r="F1143" s="13">
        <v>-2.0379263125653635E-2</v>
      </c>
      <c r="G1143" s="13">
        <v>-1.6066647278709878E-2</v>
      </c>
      <c r="H1143" s="13">
        <v>1.7279212090417051E-2</v>
      </c>
      <c r="I1143" s="13">
        <v>-0.18433261967130898</v>
      </c>
      <c r="J1143" s="13">
        <v>3.4182643107025346E-2</v>
      </c>
      <c r="K1143" s="13">
        <v>4.0329345294882746E-2</v>
      </c>
      <c r="L1143" s="13">
        <v>4.3402696388811224E-2</v>
      </c>
      <c r="M1143" s="13">
        <v>5.5390109116093544E-3</v>
      </c>
      <c r="N1143" s="13">
        <v>1.5008008472684242E-2</v>
      </c>
      <c r="O1143" s="13">
        <v>-4.1421793803622098E-2</v>
      </c>
      <c r="P1143" s="13">
        <v>-2.6362373443371112E-2</v>
      </c>
      <c r="Q1143" s="13">
        <v>-0.25259915424360302</v>
      </c>
      <c r="R1143" s="13">
        <v>-1.2685961075388219E-2</v>
      </c>
      <c r="S1143" s="13">
        <v>2.4194252051756848E-2</v>
      </c>
      <c r="T1143" s="13">
        <v>-5.8939895039016088E-2</v>
      </c>
      <c r="U1143" s="13">
        <v>1.9124566207731064E-3</v>
      </c>
      <c r="V1143" s="13">
        <v>-3.1126067638960864E-2</v>
      </c>
      <c r="W1143" s="13">
        <v>-2.6055038333978375E-2</v>
      </c>
      <c r="X1143" s="13">
        <v>-0.14868174698173564</v>
      </c>
      <c r="Y1143" s="13">
        <v>2.0813565848435189E-2</v>
      </c>
      <c r="Z1143" s="13">
        <v>-7.3075966610129939E-3</v>
      </c>
      <c r="AA1143" s="13">
        <v>-4.434147734285443E-2</v>
      </c>
      <c r="AB1143" s="13">
        <v>5.1086074123633196E-2</v>
      </c>
      <c r="AC1143" s="13">
        <v>5.4468103787914668E-3</v>
      </c>
      <c r="AD1143" s="15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6"/>
    </row>
    <row r="1144" spans="1:65">
      <c r="A1144" s="30"/>
      <c r="B1144" s="46" t="s">
        <v>286</v>
      </c>
      <c r="C1144" s="47"/>
      <c r="D1144" s="45">
        <v>0.59</v>
      </c>
      <c r="E1144" s="45">
        <v>0.39</v>
      </c>
      <c r="F1144" s="45">
        <v>0.51</v>
      </c>
      <c r="G1144" s="45">
        <v>0.38</v>
      </c>
      <c r="H1144" s="45">
        <v>0.56999999999999995</v>
      </c>
      <c r="I1144" s="45">
        <v>5.19</v>
      </c>
      <c r="J1144" s="45">
        <v>1.05</v>
      </c>
      <c r="K1144" s="45">
        <v>1.23</v>
      </c>
      <c r="L1144" s="45">
        <v>1.32</v>
      </c>
      <c r="M1144" s="45">
        <v>0.24</v>
      </c>
      <c r="N1144" s="45">
        <v>0.51</v>
      </c>
      <c r="O1144" s="45">
        <v>1.1100000000000001</v>
      </c>
      <c r="P1144" s="45">
        <v>0.68</v>
      </c>
      <c r="Q1144" s="45">
        <v>7.14</v>
      </c>
      <c r="R1144" s="45">
        <v>0.28999999999999998</v>
      </c>
      <c r="S1144" s="45">
        <v>0.77</v>
      </c>
      <c r="T1144" s="45">
        <v>1.61</v>
      </c>
      <c r="U1144" s="45">
        <v>0.13</v>
      </c>
      <c r="V1144" s="45">
        <v>0.81</v>
      </c>
      <c r="W1144" s="45">
        <v>0.67</v>
      </c>
      <c r="X1144" s="45">
        <v>4.17</v>
      </c>
      <c r="Y1144" s="45">
        <v>0.67</v>
      </c>
      <c r="Z1144" s="45">
        <v>0.13</v>
      </c>
      <c r="AA1144" s="45">
        <v>1.19</v>
      </c>
      <c r="AB1144" s="45">
        <v>1.54</v>
      </c>
      <c r="AC1144" s="45">
        <v>0.23</v>
      </c>
      <c r="AD1144" s="15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6"/>
    </row>
    <row r="1145" spans="1:65">
      <c r="B1145" s="31"/>
      <c r="C1145" s="20"/>
      <c r="D1145" s="20"/>
      <c r="E1145" s="20"/>
      <c r="F1145" s="20"/>
      <c r="G1145" s="20"/>
      <c r="H1145" s="20"/>
      <c r="I1145" s="20"/>
      <c r="J1145" s="20"/>
      <c r="K1145" s="20"/>
      <c r="L1145" s="20"/>
      <c r="M1145" s="20"/>
      <c r="N1145" s="20"/>
      <c r="O1145" s="20"/>
      <c r="P1145" s="20"/>
      <c r="Q1145" s="20"/>
      <c r="R1145" s="20"/>
      <c r="S1145" s="20"/>
      <c r="T1145" s="20"/>
      <c r="U1145" s="20"/>
      <c r="V1145" s="20"/>
      <c r="W1145" s="20"/>
      <c r="X1145" s="20"/>
      <c r="Y1145" s="20"/>
      <c r="Z1145" s="20"/>
      <c r="AA1145" s="20"/>
      <c r="AB1145" s="20"/>
      <c r="AC1145" s="20"/>
      <c r="BM1145" s="56"/>
    </row>
    <row r="1146" spans="1:65" ht="15">
      <c r="B1146" s="8" t="s">
        <v>632</v>
      </c>
      <c r="BM1146" s="28" t="s">
        <v>67</v>
      </c>
    </row>
    <row r="1147" spans="1:65" ht="15">
      <c r="A1147" s="25" t="s">
        <v>41</v>
      </c>
      <c r="B1147" s="18" t="s">
        <v>119</v>
      </c>
      <c r="C1147" s="15" t="s">
        <v>120</v>
      </c>
      <c r="D1147" s="16" t="s">
        <v>243</v>
      </c>
      <c r="E1147" s="17" t="s">
        <v>243</v>
      </c>
      <c r="F1147" s="17" t="s">
        <v>243</v>
      </c>
      <c r="G1147" s="17" t="s">
        <v>243</v>
      </c>
      <c r="H1147" s="17" t="s">
        <v>243</v>
      </c>
      <c r="I1147" s="17" t="s">
        <v>243</v>
      </c>
      <c r="J1147" s="17" t="s">
        <v>243</v>
      </c>
      <c r="K1147" s="17" t="s">
        <v>243</v>
      </c>
      <c r="L1147" s="17" t="s">
        <v>243</v>
      </c>
      <c r="M1147" s="17" t="s">
        <v>243</v>
      </c>
      <c r="N1147" s="17" t="s">
        <v>243</v>
      </c>
      <c r="O1147" s="17" t="s">
        <v>243</v>
      </c>
      <c r="P1147" s="15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28">
        <v>1</v>
      </c>
    </row>
    <row r="1148" spans="1:65">
      <c r="A1148" s="30"/>
      <c r="B1148" s="19" t="s">
        <v>244</v>
      </c>
      <c r="C1148" s="9" t="s">
        <v>244</v>
      </c>
      <c r="D1148" s="151" t="s">
        <v>247</v>
      </c>
      <c r="E1148" s="152" t="s">
        <v>248</v>
      </c>
      <c r="F1148" s="152" t="s">
        <v>251</v>
      </c>
      <c r="G1148" s="152" t="s">
        <v>252</v>
      </c>
      <c r="H1148" s="152" t="s">
        <v>254</v>
      </c>
      <c r="I1148" s="152" t="s">
        <v>255</v>
      </c>
      <c r="J1148" s="152" t="s">
        <v>259</v>
      </c>
      <c r="K1148" s="152" t="s">
        <v>260</v>
      </c>
      <c r="L1148" s="152" t="s">
        <v>266</v>
      </c>
      <c r="M1148" s="152" t="s">
        <v>268</v>
      </c>
      <c r="N1148" s="152" t="s">
        <v>270</v>
      </c>
      <c r="O1148" s="152" t="s">
        <v>274</v>
      </c>
      <c r="P1148" s="15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28" t="s">
        <v>3</v>
      </c>
    </row>
    <row r="1149" spans="1:65">
      <c r="A1149" s="30"/>
      <c r="B1149" s="19"/>
      <c r="C1149" s="9"/>
      <c r="D1149" s="10" t="s">
        <v>290</v>
      </c>
      <c r="E1149" s="11" t="s">
        <v>290</v>
      </c>
      <c r="F1149" s="11" t="s">
        <v>290</v>
      </c>
      <c r="G1149" s="11" t="s">
        <v>290</v>
      </c>
      <c r="H1149" s="11" t="s">
        <v>290</v>
      </c>
      <c r="I1149" s="11" t="s">
        <v>290</v>
      </c>
      <c r="J1149" s="11" t="s">
        <v>312</v>
      </c>
      <c r="K1149" s="11" t="s">
        <v>290</v>
      </c>
      <c r="L1149" s="11" t="s">
        <v>290</v>
      </c>
      <c r="M1149" s="11" t="s">
        <v>312</v>
      </c>
      <c r="N1149" s="11" t="s">
        <v>312</v>
      </c>
      <c r="O1149" s="11" t="s">
        <v>312</v>
      </c>
      <c r="P1149" s="15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8">
        <v>2</v>
      </c>
    </row>
    <row r="1150" spans="1:65">
      <c r="A1150" s="30"/>
      <c r="B1150" s="19"/>
      <c r="C1150" s="9"/>
      <c r="D1150" s="26" t="s">
        <v>125</v>
      </c>
      <c r="E1150" s="26" t="s">
        <v>315</v>
      </c>
      <c r="F1150" s="26" t="s">
        <v>314</v>
      </c>
      <c r="G1150" s="26" t="s">
        <v>316</v>
      </c>
      <c r="H1150" s="26" t="s">
        <v>317</v>
      </c>
      <c r="I1150" s="26" t="s">
        <v>318</v>
      </c>
      <c r="J1150" s="26" t="s">
        <v>314</v>
      </c>
      <c r="K1150" s="26" t="s">
        <v>316</v>
      </c>
      <c r="L1150" s="26" t="s">
        <v>318</v>
      </c>
      <c r="M1150" s="26" t="s">
        <v>316</v>
      </c>
      <c r="N1150" s="26" t="s">
        <v>315</v>
      </c>
      <c r="O1150" s="26" t="s">
        <v>316</v>
      </c>
      <c r="P1150" s="15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8">
        <v>3</v>
      </c>
    </row>
    <row r="1151" spans="1:65">
      <c r="A1151" s="30"/>
      <c r="B1151" s="18">
        <v>1</v>
      </c>
      <c r="C1151" s="14">
        <v>1</v>
      </c>
      <c r="D1151" s="21">
        <v>0.76700000000000002</v>
      </c>
      <c r="E1151" s="21">
        <v>0.83563283490791052</v>
      </c>
      <c r="F1151" s="21">
        <v>0.67</v>
      </c>
      <c r="G1151" s="21">
        <v>0.8</v>
      </c>
      <c r="H1151" s="21">
        <v>0.8</v>
      </c>
      <c r="I1151" s="21">
        <v>0.6</v>
      </c>
      <c r="J1151" s="21">
        <v>0.7</v>
      </c>
      <c r="K1151" s="21">
        <v>0.76932</v>
      </c>
      <c r="L1151" s="21">
        <v>0.7</v>
      </c>
      <c r="M1151" s="21">
        <v>0.7</v>
      </c>
      <c r="N1151" s="21">
        <v>0.72</v>
      </c>
      <c r="O1151" s="21">
        <v>0.74</v>
      </c>
      <c r="P1151" s="15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8">
        <v>1</v>
      </c>
    </row>
    <row r="1152" spans="1:65">
      <c r="A1152" s="30"/>
      <c r="B1152" s="19">
        <v>1</v>
      </c>
      <c r="C1152" s="9">
        <v>2</v>
      </c>
      <c r="D1152" s="11">
        <v>0.77700000000000002</v>
      </c>
      <c r="E1152" s="11">
        <v>0.82095544849552105</v>
      </c>
      <c r="F1152" s="11">
        <v>0.69</v>
      </c>
      <c r="G1152" s="11">
        <v>0.8</v>
      </c>
      <c r="H1152" s="155" t="s">
        <v>295</v>
      </c>
      <c r="I1152" s="11">
        <v>0.7</v>
      </c>
      <c r="J1152" s="11">
        <v>0.7</v>
      </c>
      <c r="K1152" s="11">
        <v>0.73571999999999993</v>
      </c>
      <c r="L1152" s="11">
        <v>0.7</v>
      </c>
      <c r="M1152" s="11">
        <v>0.7</v>
      </c>
      <c r="N1152" s="11">
        <v>0.73</v>
      </c>
      <c r="O1152" s="11">
        <v>0.75</v>
      </c>
      <c r="P1152" s="15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8">
        <v>24</v>
      </c>
    </row>
    <row r="1153" spans="1:65">
      <c r="A1153" s="30"/>
      <c r="B1153" s="19">
        <v>1</v>
      </c>
      <c r="C1153" s="9">
        <v>3</v>
      </c>
      <c r="D1153" s="11">
        <v>0.78700000000000003</v>
      </c>
      <c r="E1153" s="11">
        <v>0.81114874442360241</v>
      </c>
      <c r="F1153" s="11">
        <v>0.6</v>
      </c>
      <c r="G1153" s="11">
        <v>0.8</v>
      </c>
      <c r="H1153" s="11">
        <v>0.8</v>
      </c>
      <c r="I1153" s="11">
        <v>0.8</v>
      </c>
      <c r="J1153" s="11">
        <v>0.8</v>
      </c>
      <c r="K1153" s="11">
        <v>0.76247999999999994</v>
      </c>
      <c r="L1153" s="11">
        <v>0.7</v>
      </c>
      <c r="M1153" s="11">
        <v>0.7</v>
      </c>
      <c r="N1153" s="11">
        <v>0.76</v>
      </c>
      <c r="O1153" s="11">
        <v>0.73</v>
      </c>
      <c r="P1153" s="15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8">
        <v>16</v>
      </c>
    </row>
    <row r="1154" spans="1:65">
      <c r="A1154" s="30"/>
      <c r="B1154" s="19">
        <v>1</v>
      </c>
      <c r="C1154" s="9">
        <v>4</v>
      </c>
      <c r="D1154" s="11">
        <v>0.80300000000000005</v>
      </c>
      <c r="E1154" s="11">
        <v>0.84552283068014766</v>
      </c>
      <c r="F1154" s="11">
        <v>0.66</v>
      </c>
      <c r="G1154" s="11">
        <v>0.8</v>
      </c>
      <c r="H1154" s="11">
        <v>0.8</v>
      </c>
      <c r="I1154" s="11">
        <v>0.7</v>
      </c>
      <c r="J1154" s="11">
        <v>0.7</v>
      </c>
      <c r="K1154" s="11">
        <v>0.75012000000000001</v>
      </c>
      <c r="L1154" s="11">
        <v>0.7</v>
      </c>
      <c r="M1154" s="11">
        <v>0.7</v>
      </c>
      <c r="N1154" s="11">
        <v>0.74</v>
      </c>
      <c r="O1154" s="11">
        <v>0.73</v>
      </c>
      <c r="P1154" s="15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8">
        <v>0.74071284504081747</v>
      </c>
    </row>
    <row r="1155" spans="1:65">
      <c r="A1155" s="30"/>
      <c r="B1155" s="19">
        <v>1</v>
      </c>
      <c r="C1155" s="9">
        <v>5</v>
      </c>
      <c r="D1155" s="11">
        <v>0.76300000000000001</v>
      </c>
      <c r="E1155" s="11">
        <v>0.85399559169363193</v>
      </c>
      <c r="F1155" s="11">
        <v>0.68</v>
      </c>
      <c r="G1155" s="11">
        <v>0.8</v>
      </c>
      <c r="H1155" s="11">
        <v>0.8</v>
      </c>
      <c r="I1155" s="11">
        <v>0.8</v>
      </c>
      <c r="J1155" s="11">
        <v>0.7</v>
      </c>
      <c r="K1155" s="11">
        <v>0.72755999999999987</v>
      </c>
      <c r="L1155" s="11">
        <v>0.7</v>
      </c>
      <c r="M1155" s="11">
        <v>0.6</v>
      </c>
      <c r="N1155" s="11">
        <v>0.7</v>
      </c>
      <c r="O1155" s="11">
        <v>0.74</v>
      </c>
      <c r="P1155" s="15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8">
        <v>122</v>
      </c>
    </row>
    <row r="1156" spans="1:65">
      <c r="A1156" s="30"/>
      <c r="B1156" s="19">
        <v>1</v>
      </c>
      <c r="C1156" s="9">
        <v>6</v>
      </c>
      <c r="D1156" s="11">
        <v>0.76200000000000001</v>
      </c>
      <c r="E1156" s="11">
        <v>0.81618939273804281</v>
      </c>
      <c r="F1156" s="11">
        <v>0.71</v>
      </c>
      <c r="G1156" s="11">
        <v>0.8</v>
      </c>
      <c r="H1156" s="11">
        <v>0.8</v>
      </c>
      <c r="I1156" s="11"/>
      <c r="J1156" s="11">
        <v>0.7</v>
      </c>
      <c r="K1156" s="11">
        <v>0.73368</v>
      </c>
      <c r="L1156" s="11">
        <v>0.7</v>
      </c>
      <c r="M1156" s="11">
        <v>0.6</v>
      </c>
      <c r="N1156" s="11">
        <v>0.69</v>
      </c>
      <c r="O1156" s="11">
        <v>0.75</v>
      </c>
      <c r="P1156" s="15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56"/>
    </row>
    <row r="1157" spans="1:65">
      <c r="A1157" s="30"/>
      <c r="B1157" s="20" t="s">
        <v>282</v>
      </c>
      <c r="C1157" s="12"/>
      <c r="D1157" s="22">
        <v>0.77649999999999997</v>
      </c>
      <c r="E1157" s="22">
        <v>0.83057414048980938</v>
      </c>
      <c r="F1157" s="22">
        <v>0.66833333333333333</v>
      </c>
      <c r="G1157" s="22">
        <v>0.79999999999999993</v>
      </c>
      <c r="H1157" s="22">
        <v>0.8</v>
      </c>
      <c r="I1157" s="22">
        <v>0.72</v>
      </c>
      <c r="J1157" s="22">
        <v>0.71666666666666679</v>
      </c>
      <c r="K1157" s="22">
        <v>0.74647999999999992</v>
      </c>
      <c r="L1157" s="22">
        <v>0.70000000000000007</v>
      </c>
      <c r="M1157" s="22">
        <v>0.66666666666666663</v>
      </c>
      <c r="N1157" s="22">
        <v>0.72333333333333327</v>
      </c>
      <c r="O1157" s="22">
        <v>0.73999999999999988</v>
      </c>
      <c r="P1157" s="15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56"/>
    </row>
    <row r="1158" spans="1:65">
      <c r="A1158" s="30"/>
      <c r="B1158" s="3" t="s">
        <v>283</v>
      </c>
      <c r="C1158" s="29"/>
      <c r="D1158" s="11">
        <v>0.77200000000000002</v>
      </c>
      <c r="E1158" s="11">
        <v>0.82829414170171578</v>
      </c>
      <c r="F1158" s="11">
        <v>0.67500000000000004</v>
      </c>
      <c r="G1158" s="11">
        <v>0.8</v>
      </c>
      <c r="H1158" s="11">
        <v>0.8</v>
      </c>
      <c r="I1158" s="11">
        <v>0.7</v>
      </c>
      <c r="J1158" s="11">
        <v>0.7</v>
      </c>
      <c r="K1158" s="11">
        <v>0.74292000000000002</v>
      </c>
      <c r="L1158" s="11">
        <v>0.7</v>
      </c>
      <c r="M1158" s="11">
        <v>0.7</v>
      </c>
      <c r="N1158" s="11">
        <v>0.72499999999999998</v>
      </c>
      <c r="O1158" s="11">
        <v>0.74</v>
      </c>
      <c r="P1158" s="15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56"/>
    </row>
    <row r="1159" spans="1:65">
      <c r="A1159" s="30"/>
      <c r="B1159" s="3" t="s">
        <v>284</v>
      </c>
      <c r="C1159" s="29"/>
      <c r="D1159" s="23">
        <v>1.60965834884301E-2</v>
      </c>
      <c r="E1159" s="23">
        <v>1.7172095504087052E-2</v>
      </c>
      <c r="F1159" s="23">
        <v>3.7638632635454049E-2</v>
      </c>
      <c r="G1159" s="23">
        <v>1.2161883888976234E-16</v>
      </c>
      <c r="H1159" s="23">
        <v>0</v>
      </c>
      <c r="I1159" s="23">
        <v>8.3666002653408261E-2</v>
      </c>
      <c r="J1159" s="23">
        <v>4.0824829046386332E-2</v>
      </c>
      <c r="K1159" s="23">
        <v>1.6902657779177831E-2</v>
      </c>
      <c r="L1159" s="23">
        <v>1.2161883888976234E-16</v>
      </c>
      <c r="M1159" s="23">
        <v>5.1639777949432218E-2</v>
      </c>
      <c r="N1159" s="23">
        <v>2.5819888974716137E-2</v>
      </c>
      <c r="O1159" s="23">
        <v>8.9442719099991665E-3</v>
      </c>
      <c r="P1159" s="212"/>
      <c r="Q1159" s="213"/>
      <c r="R1159" s="213"/>
      <c r="S1159" s="213"/>
      <c r="T1159" s="213"/>
      <c r="U1159" s="213"/>
      <c r="V1159" s="213"/>
      <c r="W1159" s="213"/>
      <c r="X1159" s="213"/>
      <c r="Y1159" s="213"/>
      <c r="Z1159" s="213"/>
      <c r="AA1159" s="213"/>
      <c r="AB1159" s="213"/>
      <c r="AC1159" s="213"/>
      <c r="AD1159" s="213"/>
      <c r="AE1159" s="213"/>
      <c r="AF1159" s="213"/>
      <c r="AG1159" s="213"/>
      <c r="AH1159" s="213"/>
      <c r="AI1159" s="213"/>
      <c r="AJ1159" s="213"/>
      <c r="AK1159" s="213"/>
      <c r="AL1159" s="213"/>
      <c r="AM1159" s="213"/>
      <c r="AN1159" s="213"/>
      <c r="AO1159" s="213"/>
      <c r="AP1159" s="213"/>
      <c r="AQ1159" s="213"/>
      <c r="AR1159" s="213"/>
      <c r="AS1159" s="213"/>
      <c r="AT1159" s="213"/>
      <c r="AU1159" s="213"/>
      <c r="AV1159" s="213"/>
      <c r="AW1159" s="213"/>
      <c r="AX1159" s="213"/>
      <c r="AY1159" s="213"/>
      <c r="AZ1159" s="213"/>
      <c r="BA1159" s="213"/>
      <c r="BB1159" s="213"/>
      <c r="BC1159" s="213"/>
      <c r="BD1159" s="213"/>
      <c r="BE1159" s="213"/>
      <c r="BF1159" s="213"/>
      <c r="BG1159" s="213"/>
      <c r="BH1159" s="213"/>
      <c r="BI1159" s="213"/>
      <c r="BJ1159" s="213"/>
      <c r="BK1159" s="213"/>
      <c r="BL1159" s="213"/>
      <c r="BM1159" s="57"/>
    </row>
    <row r="1160" spans="1:65">
      <c r="A1160" s="30"/>
      <c r="B1160" s="3" t="s">
        <v>87</v>
      </c>
      <c r="C1160" s="29"/>
      <c r="D1160" s="13">
        <v>2.0729663217553252E-2</v>
      </c>
      <c r="E1160" s="13">
        <v>2.0674970080287184E-2</v>
      </c>
      <c r="F1160" s="13">
        <v>5.6317156063023517E-2</v>
      </c>
      <c r="G1160" s="13">
        <v>1.5202354861220294E-16</v>
      </c>
      <c r="H1160" s="13">
        <v>0</v>
      </c>
      <c r="I1160" s="13">
        <v>0.11620278146306703</v>
      </c>
      <c r="J1160" s="13">
        <v>5.6964877739143709E-2</v>
      </c>
      <c r="K1160" s="13">
        <v>2.2643148884334253E-2</v>
      </c>
      <c r="L1160" s="13">
        <v>1.7374119841394619E-16</v>
      </c>
      <c r="M1160" s="13">
        <v>7.7459666924148338E-2</v>
      </c>
      <c r="N1160" s="13">
        <v>3.5695699043386368E-2</v>
      </c>
      <c r="O1160" s="13">
        <v>1.2086853932431307E-2</v>
      </c>
      <c r="P1160" s="15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56"/>
    </row>
    <row r="1161" spans="1:65">
      <c r="A1161" s="30"/>
      <c r="B1161" s="3" t="s">
        <v>285</v>
      </c>
      <c r="C1161" s="29"/>
      <c r="D1161" s="13">
        <v>4.8314478679265305E-2</v>
      </c>
      <c r="E1161" s="13">
        <v>0.12131731756864572</v>
      </c>
      <c r="F1161" s="13">
        <v>-9.77160207117721E-2</v>
      </c>
      <c r="G1161" s="13">
        <v>8.0040673462217882E-2</v>
      </c>
      <c r="H1161" s="13">
        <v>8.0040673462218104E-2</v>
      </c>
      <c r="I1161" s="13">
        <v>-2.7963393884003818E-2</v>
      </c>
      <c r="J1161" s="13">
        <v>-3.2463563356762926E-2</v>
      </c>
      <c r="K1161" s="13">
        <v>7.7859524075953868E-3</v>
      </c>
      <c r="L1161" s="13">
        <v>-5.4964410720559131E-2</v>
      </c>
      <c r="M1161" s="13">
        <v>-9.9966105448151765E-2</v>
      </c>
      <c r="N1161" s="13">
        <v>-2.346322441124471E-2</v>
      </c>
      <c r="O1161" s="13">
        <v>-9.6237704744850383E-4</v>
      </c>
      <c r="P1161" s="15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56"/>
    </row>
    <row r="1162" spans="1:65">
      <c r="A1162" s="30"/>
      <c r="B1162" s="46" t="s">
        <v>286</v>
      </c>
      <c r="C1162" s="47"/>
      <c r="D1162" s="45">
        <v>1.59</v>
      </c>
      <c r="E1162" s="45">
        <v>3.16</v>
      </c>
      <c r="F1162" s="45">
        <v>1.55</v>
      </c>
      <c r="G1162" s="45">
        <v>2.27</v>
      </c>
      <c r="H1162" s="45">
        <v>0.39</v>
      </c>
      <c r="I1162" s="45">
        <v>0.05</v>
      </c>
      <c r="J1162" s="45">
        <v>0.15</v>
      </c>
      <c r="K1162" s="45">
        <v>0.72</v>
      </c>
      <c r="L1162" s="45">
        <v>0.63</v>
      </c>
      <c r="M1162" s="45">
        <v>1.6</v>
      </c>
      <c r="N1162" s="45">
        <v>0.05</v>
      </c>
      <c r="O1162" s="45">
        <v>0.53</v>
      </c>
      <c r="P1162" s="15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6"/>
    </row>
    <row r="1163" spans="1:65">
      <c r="B1163" s="31"/>
      <c r="C1163" s="20"/>
      <c r="D1163" s="20"/>
      <c r="E1163" s="20"/>
      <c r="F1163" s="20"/>
      <c r="G1163" s="20"/>
      <c r="H1163" s="20"/>
      <c r="I1163" s="20"/>
      <c r="J1163" s="20"/>
      <c r="K1163" s="20"/>
      <c r="L1163" s="20"/>
      <c r="M1163" s="20"/>
      <c r="N1163" s="20"/>
      <c r="O1163" s="20"/>
      <c r="BM1163" s="56"/>
    </row>
    <row r="1164" spans="1:65" ht="15">
      <c r="B1164" s="8" t="s">
        <v>633</v>
      </c>
      <c r="BM1164" s="28" t="s">
        <v>67</v>
      </c>
    </row>
    <row r="1165" spans="1:65" ht="15">
      <c r="A1165" s="25" t="s">
        <v>44</v>
      </c>
      <c r="B1165" s="18" t="s">
        <v>119</v>
      </c>
      <c r="C1165" s="15" t="s">
        <v>120</v>
      </c>
      <c r="D1165" s="16" t="s">
        <v>243</v>
      </c>
      <c r="E1165" s="17" t="s">
        <v>243</v>
      </c>
      <c r="F1165" s="17" t="s">
        <v>243</v>
      </c>
      <c r="G1165" s="17" t="s">
        <v>243</v>
      </c>
      <c r="H1165" s="17" t="s">
        <v>243</v>
      </c>
      <c r="I1165" s="17" t="s">
        <v>243</v>
      </c>
      <c r="J1165" s="17" t="s">
        <v>243</v>
      </c>
      <c r="K1165" s="17" t="s">
        <v>243</v>
      </c>
      <c r="L1165" s="17" t="s">
        <v>243</v>
      </c>
      <c r="M1165" s="17" t="s">
        <v>243</v>
      </c>
      <c r="N1165" s="17" t="s">
        <v>243</v>
      </c>
      <c r="O1165" s="17" t="s">
        <v>243</v>
      </c>
      <c r="P1165" s="17" t="s">
        <v>243</v>
      </c>
      <c r="Q1165" s="17" t="s">
        <v>243</v>
      </c>
      <c r="R1165" s="17" t="s">
        <v>243</v>
      </c>
      <c r="S1165" s="17" t="s">
        <v>243</v>
      </c>
      <c r="T1165" s="17" t="s">
        <v>243</v>
      </c>
      <c r="U1165" s="17" t="s">
        <v>243</v>
      </c>
      <c r="V1165" s="17" t="s">
        <v>243</v>
      </c>
      <c r="W1165" s="17" t="s">
        <v>243</v>
      </c>
      <c r="X1165" s="17" t="s">
        <v>243</v>
      </c>
      <c r="Y1165" s="17" t="s">
        <v>243</v>
      </c>
      <c r="Z1165" s="17" t="s">
        <v>243</v>
      </c>
      <c r="AA1165" s="17" t="s">
        <v>243</v>
      </c>
      <c r="AB1165" s="17" t="s">
        <v>243</v>
      </c>
      <c r="AC1165" s="17" t="s">
        <v>243</v>
      </c>
      <c r="AD1165" s="17" t="s">
        <v>243</v>
      </c>
      <c r="AE1165" s="17" t="s">
        <v>243</v>
      </c>
      <c r="AF1165" s="17" t="s">
        <v>243</v>
      </c>
      <c r="AG1165" s="15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28">
        <v>1</v>
      </c>
    </row>
    <row r="1166" spans="1:65">
      <c r="A1166" s="30"/>
      <c r="B1166" s="19" t="s">
        <v>244</v>
      </c>
      <c r="C1166" s="9" t="s">
        <v>244</v>
      </c>
      <c r="D1166" s="151" t="s">
        <v>246</v>
      </c>
      <c r="E1166" s="152" t="s">
        <v>247</v>
      </c>
      <c r="F1166" s="152" t="s">
        <v>248</v>
      </c>
      <c r="G1166" s="152" t="s">
        <v>249</v>
      </c>
      <c r="H1166" s="152" t="s">
        <v>250</v>
      </c>
      <c r="I1166" s="152" t="s">
        <v>251</v>
      </c>
      <c r="J1166" s="152" t="s">
        <v>252</v>
      </c>
      <c r="K1166" s="152" t="s">
        <v>253</v>
      </c>
      <c r="L1166" s="152" t="s">
        <v>254</v>
      </c>
      <c r="M1166" s="152" t="s">
        <v>255</v>
      </c>
      <c r="N1166" s="152" t="s">
        <v>256</v>
      </c>
      <c r="O1166" s="152" t="s">
        <v>257</v>
      </c>
      <c r="P1166" s="152" t="s">
        <v>258</v>
      </c>
      <c r="Q1166" s="152" t="s">
        <v>259</v>
      </c>
      <c r="R1166" s="152" t="s">
        <v>260</v>
      </c>
      <c r="S1166" s="152" t="s">
        <v>262</v>
      </c>
      <c r="T1166" s="152" t="s">
        <v>263</v>
      </c>
      <c r="U1166" s="152" t="s">
        <v>264</v>
      </c>
      <c r="V1166" s="152" t="s">
        <v>265</v>
      </c>
      <c r="W1166" s="152" t="s">
        <v>288</v>
      </c>
      <c r="X1166" s="152" t="s">
        <v>266</v>
      </c>
      <c r="Y1166" s="152" t="s">
        <v>267</v>
      </c>
      <c r="Z1166" s="152" t="s">
        <v>268</v>
      </c>
      <c r="AA1166" s="152" t="s">
        <v>269</v>
      </c>
      <c r="AB1166" s="152" t="s">
        <v>270</v>
      </c>
      <c r="AC1166" s="152" t="s">
        <v>271</v>
      </c>
      <c r="AD1166" s="152" t="s">
        <v>272</v>
      </c>
      <c r="AE1166" s="152" t="s">
        <v>273</v>
      </c>
      <c r="AF1166" s="152" t="s">
        <v>274</v>
      </c>
      <c r="AG1166" s="15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28" t="s">
        <v>3</v>
      </c>
    </row>
    <row r="1167" spans="1:65">
      <c r="A1167" s="30"/>
      <c r="B1167" s="19"/>
      <c r="C1167" s="9"/>
      <c r="D1167" s="10" t="s">
        <v>290</v>
      </c>
      <c r="E1167" s="11" t="s">
        <v>290</v>
      </c>
      <c r="F1167" s="11" t="s">
        <v>290</v>
      </c>
      <c r="G1167" s="11" t="s">
        <v>290</v>
      </c>
      <c r="H1167" s="11" t="s">
        <v>290</v>
      </c>
      <c r="I1167" s="11" t="s">
        <v>290</v>
      </c>
      <c r="J1167" s="11" t="s">
        <v>313</v>
      </c>
      <c r="K1167" s="11" t="s">
        <v>312</v>
      </c>
      <c r="L1167" s="11" t="s">
        <v>313</v>
      </c>
      <c r="M1167" s="11" t="s">
        <v>313</v>
      </c>
      <c r="N1167" s="11" t="s">
        <v>312</v>
      </c>
      <c r="O1167" s="11" t="s">
        <v>313</v>
      </c>
      <c r="P1167" s="11" t="s">
        <v>290</v>
      </c>
      <c r="Q1167" s="11" t="s">
        <v>312</v>
      </c>
      <c r="R1167" s="11" t="s">
        <v>313</v>
      </c>
      <c r="S1167" s="11" t="s">
        <v>290</v>
      </c>
      <c r="T1167" s="11" t="s">
        <v>290</v>
      </c>
      <c r="U1167" s="11" t="s">
        <v>290</v>
      </c>
      <c r="V1167" s="11" t="s">
        <v>290</v>
      </c>
      <c r="W1167" s="11" t="s">
        <v>290</v>
      </c>
      <c r="X1167" s="11" t="s">
        <v>290</v>
      </c>
      <c r="Y1167" s="11" t="s">
        <v>312</v>
      </c>
      <c r="Z1167" s="11" t="s">
        <v>312</v>
      </c>
      <c r="AA1167" s="11" t="s">
        <v>290</v>
      </c>
      <c r="AB1167" s="11" t="s">
        <v>312</v>
      </c>
      <c r="AC1167" s="11" t="s">
        <v>312</v>
      </c>
      <c r="AD1167" s="11" t="s">
        <v>290</v>
      </c>
      <c r="AE1167" s="11" t="s">
        <v>313</v>
      </c>
      <c r="AF1167" s="11" t="s">
        <v>312</v>
      </c>
      <c r="AG1167" s="15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28">
        <v>0</v>
      </c>
    </row>
    <row r="1168" spans="1:65">
      <c r="A1168" s="30"/>
      <c r="B1168" s="19"/>
      <c r="C1168" s="9"/>
      <c r="D1168" s="26" t="s">
        <v>314</v>
      </c>
      <c r="E1168" s="26" t="s">
        <v>125</v>
      </c>
      <c r="F1168" s="26" t="s">
        <v>315</v>
      </c>
      <c r="G1168" s="26" t="s">
        <v>315</v>
      </c>
      <c r="H1168" s="26" t="s">
        <v>314</v>
      </c>
      <c r="I1168" s="26" t="s">
        <v>314</v>
      </c>
      <c r="J1168" s="26" t="s">
        <v>316</v>
      </c>
      <c r="K1168" s="26" t="s">
        <v>317</v>
      </c>
      <c r="L1168" s="26" t="s">
        <v>316</v>
      </c>
      <c r="M1168" s="26" t="s">
        <v>318</v>
      </c>
      <c r="N1168" s="26" t="s">
        <v>317</v>
      </c>
      <c r="O1168" s="26" t="s">
        <v>316</v>
      </c>
      <c r="P1168" s="26" t="s">
        <v>314</v>
      </c>
      <c r="Q1168" s="26" t="s">
        <v>314</v>
      </c>
      <c r="R1168" s="26" t="s">
        <v>316</v>
      </c>
      <c r="S1168" s="26" t="s">
        <v>314</v>
      </c>
      <c r="T1168" s="26" t="s">
        <v>314</v>
      </c>
      <c r="U1168" s="26" t="s">
        <v>314</v>
      </c>
      <c r="V1168" s="26" t="s">
        <v>314</v>
      </c>
      <c r="W1168" s="26" t="s">
        <v>314</v>
      </c>
      <c r="X1168" s="26" t="s">
        <v>318</v>
      </c>
      <c r="Y1168" s="26" t="s">
        <v>316</v>
      </c>
      <c r="Z1168" s="26" t="s">
        <v>316</v>
      </c>
      <c r="AA1168" s="26" t="s">
        <v>280</v>
      </c>
      <c r="AB1168" s="26" t="s">
        <v>315</v>
      </c>
      <c r="AC1168" s="26" t="s">
        <v>314</v>
      </c>
      <c r="AD1168" s="26" t="s">
        <v>314</v>
      </c>
      <c r="AE1168" s="26" t="s">
        <v>279</v>
      </c>
      <c r="AF1168" s="26" t="s">
        <v>316</v>
      </c>
      <c r="AG1168" s="15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28">
        <v>0</v>
      </c>
    </row>
    <row r="1169" spans="1:65">
      <c r="A1169" s="30"/>
      <c r="B1169" s="18">
        <v>1</v>
      </c>
      <c r="C1169" s="14">
        <v>1</v>
      </c>
      <c r="D1169" s="220">
        <v>441</v>
      </c>
      <c r="E1169" s="220">
        <v>469</v>
      </c>
      <c r="F1169" s="220">
        <v>449.11975486867004</v>
      </c>
      <c r="G1169" s="222">
        <v>395</v>
      </c>
      <c r="H1169" s="220">
        <v>479</v>
      </c>
      <c r="I1169" s="220">
        <v>444</v>
      </c>
      <c r="J1169" s="220">
        <v>440</v>
      </c>
      <c r="K1169" s="220">
        <v>445</v>
      </c>
      <c r="L1169" s="220">
        <v>413.3</v>
      </c>
      <c r="M1169" s="220">
        <v>439</v>
      </c>
      <c r="N1169" s="220">
        <v>453.19355412742601</v>
      </c>
      <c r="O1169" s="222">
        <v>394</v>
      </c>
      <c r="P1169" s="220">
        <v>457.9</v>
      </c>
      <c r="Q1169" s="220">
        <v>454</v>
      </c>
      <c r="R1169" s="220">
        <v>450.96799999999996</v>
      </c>
      <c r="S1169" s="220">
        <v>444</v>
      </c>
      <c r="T1169" s="220">
        <v>440</v>
      </c>
      <c r="U1169" s="220">
        <v>453</v>
      </c>
      <c r="V1169" s="220">
        <v>442</v>
      </c>
      <c r="W1169" s="220">
        <v>432</v>
      </c>
      <c r="X1169" s="220">
        <v>413</v>
      </c>
      <c r="Y1169" s="220">
        <v>457</v>
      </c>
      <c r="Z1169" s="220">
        <v>478</v>
      </c>
      <c r="AA1169" s="220">
        <v>433.8</v>
      </c>
      <c r="AB1169" s="220">
        <v>456</v>
      </c>
      <c r="AC1169" s="220">
        <v>437</v>
      </c>
      <c r="AD1169" s="220">
        <v>466.8</v>
      </c>
      <c r="AE1169" s="222">
        <v>500</v>
      </c>
      <c r="AF1169" s="220">
        <v>420.2</v>
      </c>
      <c r="AG1169" s="223"/>
      <c r="AH1169" s="224"/>
      <c r="AI1169" s="224"/>
      <c r="AJ1169" s="224"/>
      <c r="AK1169" s="224"/>
      <c r="AL1169" s="224"/>
      <c r="AM1169" s="224"/>
      <c r="AN1169" s="224"/>
      <c r="AO1169" s="224"/>
      <c r="AP1169" s="224"/>
      <c r="AQ1169" s="224"/>
      <c r="AR1169" s="224"/>
      <c r="AS1169" s="224"/>
      <c r="AT1169" s="224"/>
      <c r="AU1169" s="224"/>
      <c r="AV1169" s="224"/>
      <c r="AW1169" s="224"/>
      <c r="AX1169" s="224"/>
      <c r="AY1169" s="224"/>
      <c r="AZ1169" s="224"/>
      <c r="BA1169" s="224"/>
      <c r="BB1169" s="224"/>
      <c r="BC1169" s="224"/>
      <c r="BD1169" s="224"/>
      <c r="BE1169" s="224"/>
      <c r="BF1169" s="224"/>
      <c r="BG1169" s="224"/>
      <c r="BH1169" s="224"/>
      <c r="BI1169" s="224"/>
      <c r="BJ1169" s="224"/>
      <c r="BK1169" s="224"/>
      <c r="BL1169" s="224"/>
      <c r="BM1169" s="225">
        <v>1</v>
      </c>
    </row>
    <row r="1170" spans="1:65">
      <c r="A1170" s="30"/>
      <c r="B1170" s="19">
        <v>1</v>
      </c>
      <c r="C1170" s="9">
        <v>2</v>
      </c>
      <c r="D1170" s="226">
        <v>444</v>
      </c>
      <c r="E1170" s="226">
        <v>459</v>
      </c>
      <c r="F1170" s="226">
        <v>444.98875241865591</v>
      </c>
      <c r="G1170" s="227">
        <v>389</v>
      </c>
      <c r="H1170" s="238">
        <v>499</v>
      </c>
      <c r="I1170" s="226">
        <v>455</v>
      </c>
      <c r="J1170" s="226">
        <v>431</v>
      </c>
      <c r="K1170" s="226">
        <v>449</v>
      </c>
      <c r="L1170" s="226">
        <v>427.3</v>
      </c>
      <c r="M1170" s="226">
        <v>445</v>
      </c>
      <c r="N1170" s="226">
        <v>449.99077961812799</v>
      </c>
      <c r="O1170" s="227">
        <v>393</v>
      </c>
      <c r="P1170" s="226">
        <v>444.2</v>
      </c>
      <c r="Q1170" s="226">
        <v>466</v>
      </c>
      <c r="R1170" s="226">
        <v>440.25199999999995</v>
      </c>
      <c r="S1170" s="226">
        <v>458</v>
      </c>
      <c r="T1170" s="226">
        <v>433</v>
      </c>
      <c r="U1170" s="226">
        <v>425</v>
      </c>
      <c r="V1170" s="226">
        <v>432</v>
      </c>
      <c r="W1170" s="226">
        <v>432</v>
      </c>
      <c r="X1170" s="226">
        <v>408</v>
      </c>
      <c r="Y1170" s="226">
        <v>461</v>
      </c>
      <c r="Z1170" s="226">
        <v>475</v>
      </c>
      <c r="AA1170" s="226">
        <v>447.4</v>
      </c>
      <c r="AB1170" s="226">
        <v>460</v>
      </c>
      <c r="AC1170" s="226">
        <v>440</v>
      </c>
      <c r="AD1170" s="226">
        <v>464.7</v>
      </c>
      <c r="AE1170" s="227">
        <v>494</v>
      </c>
      <c r="AF1170" s="226">
        <v>426.98</v>
      </c>
      <c r="AG1170" s="223"/>
      <c r="AH1170" s="224"/>
      <c r="AI1170" s="224"/>
      <c r="AJ1170" s="224"/>
      <c r="AK1170" s="224"/>
      <c r="AL1170" s="224"/>
      <c r="AM1170" s="224"/>
      <c r="AN1170" s="224"/>
      <c r="AO1170" s="224"/>
      <c r="AP1170" s="224"/>
      <c r="AQ1170" s="224"/>
      <c r="AR1170" s="224"/>
      <c r="AS1170" s="224"/>
      <c r="AT1170" s="224"/>
      <c r="AU1170" s="224"/>
      <c r="AV1170" s="224"/>
      <c r="AW1170" s="224"/>
      <c r="AX1170" s="224"/>
      <c r="AY1170" s="224"/>
      <c r="AZ1170" s="224"/>
      <c r="BA1170" s="224"/>
      <c r="BB1170" s="224"/>
      <c r="BC1170" s="224"/>
      <c r="BD1170" s="224"/>
      <c r="BE1170" s="224"/>
      <c r="BF1170" s="224"/>
      <c r="BG1170" s="224"/>
      <c r="BH1170" s="224"/>
      <c r="BI1170" s="224"/>
      <c r="BJ1170" s="224"/>
      <c r="BK1170" s="224"/>
      <c r="BL1170" s="224"/>
      <c r="BM1170" s="225">
        <v>25</v>
      </c>
    </row>
    <row r="1171" spans="1:65">
      <c r="A1171" s="30"/>
      <c r="B1171" s="19">
        <v>1</v>
      </c>
      <c r="C1171" s="9">
        <v>3</v>
      </c>
      <c r="D1171" s="226">
        <v>442</v>
      </c>
      <c r="E1171" s="226">
        <v>460</v>
      </c>
      <c r="F1171" s="226">
        <v>451.10281467101476</v>
      </c>
      <c r="G1171" s="227">
        <v>389</v>
      </c>
      <c r="H1171" s="226">
        <v>446</v>
      </c>
      <c r="I1171" s="226">
        <v>422</v>
      </c>
      <c r="J1171" s="226">
        <v>440</v>
      </c>
      <c r="K1171" s="226">
        <v>441</v>
      </c>
      <c r="L1171" s="226">
        <v>428.4</v>
      </c>
      <c r="M1171" s="226">
        <v>445</v>
      </c>
      <c r="N1171" s="226">
        <v>443.13294129444694</v>
      </c>
      <c r="O1171" s="227">
        <v>391</v>
      </c>
      <c r="P1171" s="226">
        <v>447.8</v>
      </c>
      <c r="Q1171" s="226">
        <v>469</v>
      </c>
      <c r="R1171" s="226">
        <v>448.37599999999998</v>
      </c>
      <c r="S1171" s="226">
        <v>446</v>
      </c>
      <c r="T1171" s="238">
        <v>457</v>
      </c>
      <c r="U1171" s="226">
        <v>465</v>
      </c>
      <c r="V1171" s="226">
        <v>446</v>
      </c>
      <c r="W1171" s="226">
        <v>430</v>
      </c>
      <c r="X1171" s="226">
        <v>410</v>
      </c>
      <c r="Y1171" s="226">
        <v>458</v>
      </c>
      <c r="Z1171" s="226">
        <v>481</v>
      </c>
      <c r="AA1171" s="226">
        <v>447.1</v>
      </c>
      <c r="AB1171" s="226">
        <v>448</v>
      </c>
      <c r="AC1171" s="226">
        <v>439</v>
      </c>
      <c r="AD1171" s="226">
        <v>470.6</v>
      </c>
      <c r="AE1171" s="227">
        <v>490</v>
      </c>
      <c r="AF1171" s="226">
        <v>420.42</v>
      </c>
      <c r="AG1171" s="223"/>
      <c r="AH1171" s="224"/>
      <c r="AI1171" s="224"/>
      <c r="AJ1171" s="224"/>
      <c r="AK1171" s="224"/>
      <c r="AL1171" s="224"/>
      <c r="AM1171" s="224"/>
      <c r="AN1171" s="224"/>
      <c r="AO1171" s="224"/>
      <c r="AP1171" s="224"/>
      <c r="AQ1171" s="224"/>
      <c r="AR1171" s="224"/>
      <c r="AS1171" s="224"/>
      <c r="AT1171" s="224"/>
      <c r="AU1171" s="224"/>
      <c r="AV1171" s="224"/>
      <c r="AW1171" s="224"/>
      <c r="AX1171" s="224"/>
      <c r="AY1171" s="224"/>
      <c r="AZ1171" s="224"/>
      <c r="BA1171" s="224"/>
      <c r="BB1171" s="224"/>
      <c r="BC1171" s="224"/>
      <c r="BD1171" s="224"/>
      <c r="BE1171" s="224"/>
      <c r="BF1171" s="224"/>
      <c r="BG1171" s="224"/>
      <c r="BH1171" s="224"/>
      <c r="BI1171" s="224"/>
      <c r="BJ1171" s="224"/>
      <c r="BK1171" s="224"/>
      <c r="BL1171" s="224"/>
      <c r="BM1171" s="225">
        <v>16</v>
      </c>
    </row>
    <row r="1172" spans="1:65">
      <c r="A1172" s="30"/>
      <c r="B1172" s="19">
        <v>1</v>
      </c>
      <c r="C1172" s="9">
        <v>4</v>
      </c>
      <c r="D1172" s="226">
        <v>432</v>
      </c>
      <c r="E1172" s="226">
        <v>465</v>
      </c>
      <c r="F1172" s="226">
        <v>453.23498585542404</v>
      </c>
      <c r="G1172" s="227">
        <v>390</v>
      </c>
      <c r="H1172" s="226">
        <v>440</v>
      </c>
      <c r="I1172" s="226">
        <v>471</v>
      </c>
      <c r="J1172" s="226">
        <v>446</v>
      </c>
      <c r="K1172" s="226">
        <v>451</v>
      </c>
      <c r="L1172" s="226">
        <v>425.6</v>
      </c>
      <c r="M1172" s="226">
        <v>446</v>
      </c>
      <c r="N1172" s="226">
        <v>435.75582247947398</v>
      </c>
      <c r="O1172" s="227">
        <v>394</v>
      </c>
      <c r="P1172" s="226">
        <v>455.2</v>
      </c>
      <c r="Q1172" s="226">
        <v>459</v>
      </c>
      <c r="R1172" s="226">
        <v>432.69200000000001</v>
      </c>
      <c r="S1172" s="226">
        <v>442</v>
      </c>
      <c r="T1172" s="226">
        <v>435</v>
      </c>
      <c r="U1172" s="226">
        <v>422</v>
      </c>
      <c r="V1172" s="226">
        <v>443</v>
      </c>
      <c r="W1172" s="226">
        <v>432</v>
      </c>
      <c r="X1172" s="226">
        <v>432</v>
      </c>
      <c r="Y1172" s="226">
        <v>465</v>
      </c>
      <c r="Z1172" s="226">
        <v>470</v>
      </c>
      <c r="AA1172" s="226">
        <v>431.6</v>
      </c>
      <c r="AB1172" s="226">
        <v>457</v>
      </c>
      <c r="AC1172" s="226">
        <v>438</v>
      </c>
      <c r="AD1172" s="226">
        <v>455.5</v>
      </c>
      <c r="AE1172" s="227">
        <v>494</v>
      </c>
      <c r="AF1172" s="226">
        <v>426.82</v>
      </c>
      <c r="AG1172" s="223"/>
      <c r="AH1172" s="224"/>
      <c r="AI1172" s="224"/>
      <c r="AJ1172" s="224"/>
      <c r="AK1172" s="224"/>
      <c r="AL1172" s="224"/>
      <c r="AM1172" s="224"/>
      <c r="AN1172" s="224"/>
      <c r="AO1172" s="224"/>
      <c r="AP1172" s="224"/>
      <c r="AQ1172" s="224"/>
      <c r="AR1172" s="224"/>
      <c r="AS1172" s="224"/>
      <c r="AT1172" s="224"/>
      <c r="AU1172" s="224"/>
      <c r="AV1172" s="224"/>
      <c r="AW1172" s="224"/>
      <c r="AX1172" s="224"/>
      <c r="AY1172" s="224"/>
      <c r="AZ1172" s="224"/>
      <c r="BA1172" s="224"/>
      <c r="BB1172" s="224"/>
      <c r="BC1172" s="224"/>
      <c r="BD1172" s="224"/>
      <c r="BE1172" s="224"/>
      <c r="BF1172" s="224"/>
      <c r="BG1172" s="224"/>
      <c r="BH1172" s="224"/>
      <c r="BI1172" s="224"/>
      <c r="BJ1172" s="224"/>
      <c r="BK1172" s="224"/>
      <c r="BL1172" s="224"/>
      <c r="BM1172" s="225">
        <v>445.44517325551504</v>
      </c>
    </row>
    <row r="1173" spans="1:65">
      <c r="A1173" s="30"/>
      <c r="B1173" s="19">
        <v>1</v>
      </c>
      <c r="C1173" s="9">
        <v>5</v>
      </c>
      <c r="D1173" s="226">
        <v>444</v>
      </c>
      <c r="E1173" s="226">
        <v>463</v>
      </c>
      <c r="F1173" s="226">
        <v>449.71480826181505</v>
      </c>
      <c r="G1173" s="227">
        <v>401</v>
      </c>
      <c r="H1173" s="226">
        <v>439</v>
      </c>
      <c r="I1173" s="226">
        <v>474</v>
      </c>
      <c r="J1173" s="226">
        <v>447</v>
      </c>
      <c r="K1173" s="226">
        <v>446</v>
      </c>
      <c r="L1173" s="226">
        <v>423.3</v>
      </c>
      <c r="M1173" s="226">
        <v>455</v>
      </c>
      <c r="N1173" s="226">
        <v>436.99294392460803</v>
      </c>
      <c r="O1173" s="227">
        <v>392</v>
      </c>
      <c r="P1173" s="226">
        <v>450.9</v>
      </c>
      <c r="Q1173" s="226">
        <v>441</v>
      </c>
      <c r="R1173" s="226">
        <v>462.76400000000001</v>
      </c>
      <c r="S1173" s="226">
        <v>457</v>
      </c>
      <c r="T1173" s="226">
        <v>436</v>
      </c>
      <c r="U1173" s="226">
        <v>448</v>
      </c>
      <c r="V1173" s="226">
        <v>443</v>
      </c>
      <c r="W1173" s="238">
        <v>451</v>
      </c>
      <c r="X1173" s="226">
        <v>424</v>
      </c>
      <c r="Y1173" s="226">
        <v>457</v>
      </c>
      <c r="Z1173" s="226">
        <v>478</v>
      </c>
      <c r="AA1173" s="226">
        <v>416</v>
      </c>
      <c r="AB1173" s="226">
        <v>453</v>
      </c>
      <c r="AC1173" s="226">
        <v>440</v>
      </c>
      <c r="AD1173" s="226">
        <v>448.5</v>
      </c>
      <c r="AE1173" s="227">
        <v>482</v>
      </c>
      <c r="AF1173" s="226">
        <v>422.49</v>
      </c>
      <c r="AG1173" s="223"/>
      <c r="AH1173" s="224"/>
      <c r="AI1173" s="224"/>
      <c r="AJ1173" s="224"/>
      <c r="AK1173" s="224"/>
      <c r="AL1173" s="224"/>
      <c r="AM1173" s="224"/>
      <c r="AN1173" s="224"/>
      <c r="AO1173" s="224"/>
      <c r="AP1173" s="224"/>
      <c r="AQ1173" s="224"/>
      <c r="AR1173" s="224"/>
      <c r="AS1173" s="224"/>
      <c r="AT1173" s="224"/>
      <c r="AU1173" s="224"/>
      <c r="AV1173" s="224"/>
      <c r="AW1173" s="224"/>
      <c r="AX1173" s="224"/>
      <c r="AY1173" s="224"/>
      <c r="AZ1173" s="224"/>
      <c r="BA1173" s="224"/>
      <c r="BB1173" s="224"/>
      <c r="BC1173" s="224"/>
      <c r="BD1173" s="224"/>
      <c r="BE1173" s="224"/>
      <c r="BF1173" s="224"/>
      <c r="BG1173" s="224"/>
      <c r="BH1173" s="224"/>
      <c r="BI1173" s="224"/>
      <c r="BJ1173" s="224"/>
      <c r="BK1173" s="224"/>
      <c r="BL1173" s="224"/>
      <c r="BM1173" s="225">
        <v>123</v>
      </c>
    </row>
    <row r="1174" spans="1:65">
      <c r="A1174" s="30"/>
      <c r="B1174" s="19">
        <v>1</v>
      </c>
      <c r="C1174" s="9">
        <v>6</v>
      </c>
      <c r="D1174" s="226">
        <v>439</v>
      </c>
      <c r="E1174" s="226">
        <v>463</v>
      </c>
      <c r="F1174" s="226">
        <v>444.46693698667752</v>
      </c>
      <c r="G1174" s="227">
        <v>390</v>
      </c>
      <c r="H1174" s="226">
        <v>436</v>
      </c>
      <c r="I1174" s="226">
        <v>474</v>
      </c>
      <c r="J1174" s="226">
        <v>440</v>
      </c>
      <c r="K1174" s="226">
        <v>460</v>
      </c>
      <c r="L1174" s="226">
        <v>423</v>
      </c>
      <c r="M1174" s="226"/>
      <c r="N1174" s="226">
        <v>448.75693335403395</v>
      </c>
      <c r="O1174" s="227">
        <v>389</v>
      </c>
      <c r="P1174" s="226">
        <v>452.1</v>
      </c>
      <c r="Q1174" s="226">
        <v>467</v>
      </c>
      <c r="R1174" s="226">
        <v>439.36400000000003</v>
      </c>
      <c r="S1174" s="226">
        <v>447</v>
      </c>
      <c r="T1174" s="226">
        <v>437</v>
      </c>
      <c r="U1174" s="226">
        <v>416</v>
      </c>
      <c r="V1174" s="226">
        <v>454</v>
      </c>
      <c r="W1174" s="226">
        <v>437</v>
      </c>
      <c r="X1174" s="226">
        <v>419</v>
      </c>
      <c r="Y1174" s="226">
        <v>469</v>
      </c>
      <c r="Z1174" s="226">
        <v>465</v>
      </c>
      <c r="AA1174" s="226">
        <v>428.4</v>
      </c>
      <c r="AB1174" s="226">
        <v>454</v>
      </c>
      <c r="AC1174" s="226">
        <v>434</v>
      </c>
      <c r="AD1174" s="226">
        <v>464.6</v>
      </c>
      <c r="AE1174" s="227">
        <v>487</v>
      </c>
      <c r="AF1174" s="226">
        <v>424.87</v>
      </c>
      <c r="AG1174" s="223"/>
      <c r="AH1174" s="224"/>
      <c r="AI1174" s="224"/>
      <c r="AJ1174" s="224"/>
      <c r="AK1174" s="224"/>
      <c r="AL1174" s="224"/>
      <c r="AM1174" s="224"/>
      <c r="AN1174" s="224"/>
      <c r="AO1174" s="224"/>
      <c r="AP1174" s="224"/>
      <c r="AQ1174" s="224"/>
      <c r="AR1174" s="224"/>
      <c r="AS1174" s="224"/>
      <c r="AT1174" s="224"/>
      <c r="AU1174" s="224"/>
      <c r="AV1174" s="224"/>
      <c r="AW1174" s="224"/>
      <c r="AX1174" s="224"/>
      <c r="AY1174" s="224"/>
      <c r="AZ1174" s="224"/>
      <c r="BA1174" s="224"/>
      <c r="BB1174" s="224"/>
      <c r="BC1174" s="224"/>
      <c r="BD1174" s="224"/>
      <c r="BE1174" s="224"/>
      <c r="BF1174" s="224"/>
      <c r="BG1174" s="224"/>
      <c r="BH1174" s="224"/>
      <c r="BI1174" s="224"/>
      <c r="BJ1174" s="224"/>
      <c r="BK1174" s="224"/>
      <c r="BL1174" s="224"/>
      <c r="BM1174" s="228"/>
    </row>
    <row r="1175" spans="1:65">
      <c r="A1175" s="30"/>
      <c r="B1175" s="20" t="s">
        <v>282</v>
      </c>
      <c r="C1175" s="12"/>
      <c r="D1175" s="229">
        <v>440.33333333333331</v>
      </c>
      <c r="E1175" s="229">
        <v>463.16666666666669</v>
      </c>
      <c r="F1175" s="229">
        <v>448.77134217704287</v>
      </c>
      <c r="G1175" s="229">
        <v>392.33333333333331</v>
      </c>
      <c r="H1175" s="229">
        <v>456.5</v>
      </c>
      <c r="I1175" s="229">
        <v>456.66666666666669</v>
      </c>
      <c r="J1175" s="229">
        <v>440.66666666666669</v>
      </c>
      <c r="K1175" s="229">
        <v>448.66666666666669</v>
      </c>
      <c r="L1175" s="229">
        <v>423.48333333333335</v>
      </c>
      <c r="M1175" s="229">
        <v>446</v>
      </c>
      <c r="N1175" s="229">
        <v>444.63716246635278</v>
      </c>
      <c r="O1175" s="229">
        <v>392.16666666666669</v>
      </c>
      <c r="P1175" s="229">
        <v>451.34999999999997</v>
      </c>
      <c r="Q1175" s="229">
        <v>459.33333333333331</v>
      </c>
      <c r="R1175" s="229">
        <v>445.73600000000005</v>
      </c>
      <c r="S1175" s="229">
        <v>449</v>
      </c>
      <c r="T1175" s="229">
        <v>439.66666666666669</v>
      </c>
      <c r="U1175" s="229">
        <v>438.16666666666669</v>
      </c>
      <c r="V1175" s="229">
        <v>443.33333333333331</v>
      </c>
      <c r="W1175" s="229">
        <v>435.66666666666669</v>
      </c>
      <c r="X1175" s="229">
        <v>417.66666666666669</v>
      </c>
      <c r="Y1175" s="229">
        <v>461.16666666666669</v>
      </c>
      <c r="Z1175" s="229">
        <v>474.5</v>
      </c>
      <c r="AA1175" s="229">
        <v>434.05</v>
      </c>
      <c r="AB1175" s="229">
        <v>454.66666666666669</v>
      </c>
      <c r="AC1175" s="229">
        <v>438</v>
      </c>
      <c r="AD1175" s="229">
        <v>461.7833333333333</v>
      </c>
      <c r="AE1175" s="229">
        <v>491.16666666666669</v>
      </c>
      <c r="AF1175" s="229">
        <v>423.62999999999994</v>
      </c>
      <c r="AG1175" s="223"/>
      <c r="AH1175" s="224"/>
      <c r="AI1175" s="224"/>
      <c r="AJ1175" s="224"/>
      <c r="AK1175" s="224"/>
      <c r="AL1175" s="224"/>
      <c r="AM1175" s="224"/>
      <c r="AN1175" s="224"/>
      <c r="AO1175" s="224"/>
      <c r="AP1175" s="224"/>
      <c r="AQ1175" s="224"/>
      <c r="AR1175" s="224"/>
      <c r="AS1175" s="224"/>
      <c r="AT1175" s="224"/>
      <c r="AU1175" s="224"/>
      <c r="AV1175" s="224"/>
      <c r="AW1175" s="224"/>
      <c r="AX1175" s="224"/>
      <c r="AY1175" s="224"/>
      <c r="AZ1175" s="224"/>
      <c r="BA1175" s="224"/>
      <c r="BB1175" s="224"/>
      <c r="BC1175" s="224"/>
      <c r="BD1175" s="224"/>
      <c r="BE1175" s="224"/>
      <c r="BF1175" s="224"/>
      <c r="BG1175" s="224"/>
      <c r="BH1175" s="224"/>
      <c r="BI1175" s="224"/>
      <c r="BJ1175" s="224"/>
      <c r="BK1175" s="224"/>
      <c r="BL1175" s="224"/>
      <c r="BM1175" s="228"/>
    </row>
    <row r="1176" spans="1:65">
      <c r="A1176" s="30"/>
      <c r="B1176" s="3" t="s">
        <v>283</v>
      </c>
      <c r="C1176" s="29"/>
      <c r="D1176" s="226">
        <v>441.5</v>
      </c>
      <c r="E1176" s="226">
        <v>463</v>
      </c>
      <c r="F1176" s="226">
        <v>449.41728156524255</v>
      </c>
      <c r="G1176" s="226">
        <v>390</v>
      </c>
      <c r="H1176" s="226">
        <v>443</v>
      </c>
      <c r="I1176" s="226">
        <v>463</v>
      </c>
      <c r="J1176" s="226">
        <v>440</v>
      </c>
      <c r="K1176" s="226">
        <v>447.5</v>
      </c>
      <c r="L1176" s="226">
        <v>424.45000000000005</v>
      </c>
      <c r="M1176" s="226">
        <v>445</v>
      </c>
      <c r="N1176" s="226">
        <v>445.94493732424041</v>
      </c>
      <c r="O1176" s="226">
        <v>392.5</v>
      </c>
      <c r="P1176" s="226">
        <v>451.5</v>
      </c>
      <c r="Q1176" s="226">
        <v>462.5</v>
      </c>
      <c r="R1176" s="226">
        <v>444.31399999999996</v>
      </c>
      <c r="S1176" s="226">
        <v>446.5</v>
      </c>
      <c r="T1176" s="226">
        <v>436.5</v>
      </c>
      <c r="U1176" s="226">
        <v>436.5</v>
      </c>
      <c r="V1176" s="226">
        <v>443</v>
      </c>
      <c r="W1176" s="226">
        <v>432</v>
      </c>
      <c r="X1176" s="226">
        <v>416</v>
      </c>
      <c r="Y1176" s="226">
        <v>459.5</v>
      </c>
      <c r="Z1176" s="226">
        <v>476.5</v>
      </c>
      <c r="AA1176" s="226">
        <v>432.70000000000005</v>
      </c>
      <c r="AB1176" s="226">
        <v>455</v>
      </c>
      <c r="AC1176" s="226">
        <v>438.5</v>
      </c>
      <c r="AD1176" s="226">
        <v>464.65</v>
      </c>
      <c r="AE1176" s="226">
        <v>492</v>
      </c>
      <c r="AF1176" s="226">
        <v>423.68</v>
      </c>
      <c r="AG1176" s="223"/>
      <c r="AH1176" s="224"/>
      <c r="AI1176" s="224"/>
      <c r="AJ1176" s="224"/>
      <c r="AK1176" s="224"/>
      <c r="AL1176" s="224"/>
      <c r="AM1176" s="224"/>
      <c r="AN1176" s="224"/>
      <c r="AO1176" s="224"/>
      <c r="AP1176" s="224"/>
      <c r="AQ1176" s="224"/>
      <c r="AR1176" s="224"/>
      <c r="AS1176" s="224"/>
      <c r="AT1176" s="224"/>
      <c r="AU1176" s="224"/>
      <c r="AV1176" s="224"/>
      <c r="AW1176" s="224"/>
      <c r="AX1176" s="224"/>
      <c r="AY1176" s="224"/>
      <c r="AZ1176" s="224"/>
      <c r="BA1176" s="224"/>
      <c r="BB1176" s="224"/>
      <c r="BC1176" s="224"/>
      <c r="BD1176" s="224"/>
      <c r="BE1176" s="224"/>
      <c r="BF1176" s="224"/>
      <c r="BG1176" s="224"/>
      <c r="BH1176" s="224"/>
      <c r="BI1176" s="224"/>
      <c r="BJ1176" s="224"/>
      <c r="BK1176" s="224"/>
      <c r="BL1176" s="224"/>
      <c r="BM1176" s="228"/>
    </row>
    <row r="1177" spans="1:65">
      <c r="A1177" s="30"/>
      <c r="B1177" s="3" t="s">
        <v>284</v>
      </c>
      <c r="C1177" s="29"/>
      <c r="D1177" s="226">
        <v>4.5018514709691022</v>
      </c>
      <c r="E1177" s="226">
        <v>3.6009258068817065</v>
      </c>
      <c r="F1177" s="226">
        <v>3.4411418993584095</v>
      </c>
      <c r="G1177" s="226">
        <v>4.8027769744874336</v>
      </c>
      <c r="H1177" s="226">
        <v>26.159128425847829</v>
      </c>
      <c r="I1177" s="226">
        <v>20.839065877977035</v>
      </c>
      <c r="J1177" s="226">
        <v>5.715476066494082</v>
      </c>
      <c r="K1177" s="226">
        <v>6.5319726474218083</v>
      </c>
      <c r="L1177" s="226">
        <v>5.4256489627201843</v>
      </c>
      <c r="M1177" s="226">
        <v>5.7445626465380286</v>
      </c>
      <c r="N1177" s="226">
        <v>7.189165813123898</v>
      </c>
      <c r="O1177" s="226">
        <v>1.9407902170679516</v>
      </c>
      <c r="P1177" s="226">
        <v>4.9439862459355552</v>
      </c>
      <c r="Q1177" s="226">
        <v>10.595596569644707</v>
      </c>
      <c r="R1177" s="226">
        <v>10.631263179886007</v>
      </c>
      <c r="S1177" s="226">
        <v>6.81175454637056</v>
      </c>
      <c r="T1177" s="226">
        <v>8.8015150211010074</v>
      </c>
      <c r="U1177" s="226">
        <v>19.813295199604401</v>
      </c>
      <c r="V1177" s="226">
        <v>7.0898989179442218</v>
      </c>
      <c r="W1177" s="226">
        <v>7.8655366420014001</v>
      </c>
      <c r="X1177" s="226">
        <v>9.1796877216312023</v>
      </c>
      <c r="Y1177" s="226">
        <v>4.9159604012508753</v>
      </c>
      <c r="Z1177" s="226">
        <v>5.9581876439064922</v>
      </c>
      <c r="AA1177" s="226">
        <v>11.935786526241161</v>
      </c>
      <c r="AB1177" s="226">
        <v>4.0824829046386304</v>
      </c>
      <c r="AC1177" s="226">
        <v>2.2803508501982761</v>
      </c>
      <c r="AD1177" s="226">
        <v>8.1886303291006346</v>
      </c>
      <c r="AE1177" s="226">
        <v>6.2742861479746574</v>
      </c>
      <c r="AF1177" s="226">
        <v>3.0431825446397407</v>
      </c>
      <c r="AG1177" s="223"/>
      <c r="AH1177" s="224"/>
      <c r="AI1177" s="224"/>
      <c r="AJ1177" s="224"/>
      <c r="AK1177" s="224"/>
      <c r="AL1177" s="224"/>
      <c r="AM1177" s="224"/>
      <c r="AN1177" s="224"/>
      <c r="AO1177" s="224"/>
      <c r="AP1177" s="224"/>
      <c r="AQ1177" s="224"/>
      <c r="AR1177" s="224"/>
      <c r="AS1177" s="224"/>
      <c r="AT1177" s="224"/>
      <c r="AU1177" s="224"/>
      <c r="AV1177" s="224"/>
      <c r="AW1177" s="224"/>
      <c r="AX1177" s="224"/>
      <c r="AY1177" s="224"/>
      <c r="AZ1177" s="224"/>
      <c r="BA1177" s="224"/>
      <c r="BB1177" s="224"/>
      <c r="BC1177" s="224"/>
      <c r="BD1177" s="224"/>
      <c r="BE1177" s="224"/>
      <c r="BF1177" s="224"/>
      <c r="BG1177" s="224"/>
      <c r="BH1177" s="224"/>
      <c r="BI1177" s="224"/>
      <c r="BJ1177" s="224"/>
      <c r="BK1177" s="224"/>
      <c r="BL1177" s="224"/>
      <c r="BM1177" s="228"/>
    </row>
    <row r="1178" spans="1:65">
      <c r="A1178" s="30"/>
      <c r="B1178" s="3" t="s">
        <v>87</v>
      </c>
      <c r="C1178" s="29"/>
      <c r="D1178" s="13">
        <v>1.0223735361776917E-2</v>
      </c>
      <c r="E1178" s="13">
        <v>7.774578928136106E-3</v>
      </c>
      <c r="F1178" s="13">
        <v>7.6679181042733774E-3</v>
      </c>
      <c r="G1178" s="13">
        <v>1.2241572577283179E-2</v>
      </c>
      <c r="H1178" s="13">
        <v>5.7303676726939382E-2</v>
      </c>
      <c r="I1178" s="13">
        <v>4.5632990973672335E-2</v>
      </c>
      <c r="J1178" s="13">
        <v>1.2970066716703666E-2</v>
      </c>
      <c r="K1178" s="13">
        <v>1.4558631457849499E-2</v>
      </c>
      <c r="L1178" s="13">
        <v>1.2811953944004528E-2</v>
      </c>
      <c r="M1178" s="13">
        <v>1.2880185306139078E-2</v>
      </c>
      <c r="N1178" s="13">
        <v>1.6168612117903949E-2</v>
      </c>
      <c r="O1178" s="13">
        <v>4.948891331239995E-3</v>
      </c>
      <c r="P1178" s="13">
        <v>1.0953774777745775E-2</v>
      </c>
      <c r="Q1178" s="13">
        <v>2.3067336508660465E-2</v>
      </c>
      <c r="R1178" s="13">
        <v>2.385103105848755E-2</v>
      </c>
      <c r="S1178" s="13">
        <v>1.517094553757363E-2</v>
      </c>
      <c r="T1178" s="13">
        <v>2.0018608842534511E-2</v>
      </c>
      <c r="U1178" s="13">
        <v>4.5218627309861696E-2</v>
      </c>
      <c r="V1178" s="13">
        <v>1.5992253198370426E-2</v>
      </c>
      <c r="W1178" s="13">
        <v>1.8054024426935118E-2</v>
      </c>
      <c r="X1178" s="13">
        <v>2.1978502126810538E-2</v>
      </c>
      <c r="Y1178" s="13">
        <v>1.0659834625047073E-2</v>
      </c>
      <c r="Z1178" s="13">
        <v>1.2556770587790289E-2</v>
      </c>
      <c r="AA1178" s="13">
        <v>2.7498644225875269E-2</v>
      </c>
      <c r="AB1178" s="13">
        <v>8.9790679720790981E-3</v>
      </c>
      <c r="AC1178" s="13">
        <v>5.2062804799047398E-3</v>
      </c>
      <c r="AD1178" s="13">
        <v>1.7732624237414302E-2</v>
      </c>
      <c r="AE1178" s="13">
        <v>1.2774250725431946E-2</v>
      </c>
      <c r="AF1178" s="13">
        <v>7.1835860176090952E-3</v>
      </c>
      <c r="AG1178" s="15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56"/>
    </row>
    <row r="1179" spans="1:65">
      <c r="A1179" s="30"/>
      <c r="B1179" s="3" t="s">
        <v>285</v>
      </c>
      <c r="C1179" s="29"/>
      <c r="D1179" s="13">
        <v>-1.1475800455580387E-2</v>
      </c>
      <c r="E1179" s="13">
        <v>3.9783781428441412E-2</v>
      </c>
      <c r="F1179" s="13">
        <v>7.4670669281668989E-3</v>
      </c>
      <c r="G1179" s="13">
        <v>-0.11923316967162612</v>
      </c>
      <c r="H1179" s="13">
        <v>2.48174801484351E-2</v>
      </c>
      <c r="I1179" s="13">
        <v>2.5191637680435308E-2</v>
      </c>
      <c r="J1179" s="13">
        <v>-1.0727485391579972E-2</v>
      </c>
      <c r="K1179" s="13">
        <v>7.2320761444275572E-3</v>
      </c>
      <c r="L1179" s="13">
        <v>-4.9303126940796416E-2</v>
      </c>
      <c r="M1179" s="13">
        <v>1.2455556324251216E-3</v>
      </c>
      <c r="N1179" s="13">
        <v>-1.8139399362147035E-3</v>
      </c>
      <c r="O1179" s="13">
        <v>-0.11960732720362621</v>
      </c>
      <c r="P1179" s="13">
        <v>1.3256012409630147E-2</v>
      </c>
      <c r="Q1179" s="13">
        <v>3.1178158192437744E-2</v>
      </c>
      <c r="R1179" s="13">
        <v>6.5289010173685824E-4</v>
      </c>
      <c r="S1179" s="13">
        <v>7.9803912084279727E-3</v>
      </c>
      <c r="T1179" s="13">
        <v>-1.2972430583580996E-2</v>
      </c>
      <c r="U1179" s="13">
        <v>-1.6339848371582422E-2</v>
      </c>
      <c r="V1179" s="13">
        <v>-4.7409648795775361E-3</v>
      </c>
      <c r="W1179" s="13">
        <v>-2.1952211351584761E-2</v>
      </c>
      <c r="X1179" s="13">
        <v>-6.2361224807601867E-2</v>
      </c>
      <c r="Y1179" s="13">
        <v>3.5293891044439585E-2</v>
      </c>
      <c r="Z1179" s="13">
        <v>6.5226493604452207E-2</v>
      </c>
      <c r="AA1179" s="13">
        <v>-2.5581539411986265E-2</v>
      </c>
      <c r="AB1179" s="13">
        <v>2.0701747296433259E-2</v>
      </c>
      <c r="AC1179" s="13">
        <v>-1.6714005903582629E-2</v>
      </c>
      <c r="AD1179" s="13">
        <v>3.6678273912839954E-2</v>
      </c>
      <c r="AE1179" s="13">
        <v>0.1026422468044681</v>
      </c>
      <c r="AF1179" s="13">
        <v>-4.8973868312636393E-2</v>
      </c>
      <c r="AG1179" s="15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56"/>
    </row>
    <row r="1180" spans="1:65">
      <c r="A1180" s="30"/>
      <c r="B1180" s="46" t="s">
        <v>286</v>
      </c>
      <c r="C1180" s="47"/>
      <c r="D1180" s="45">
        <v>0.36</v>
      </c>
      <c r="E1180" s="45">
        <v>1.17</v>
      </c>
      <c r="F1180" s="45">
        <v>0.2</v>
      </c>
      <c r="G1180" s="45">
        <v>3.58</v>
      </c>
      <c r="H1180" s="45">
        <v>0.72</v>
      </c>
      <c r="I1180" s="45">
        <v>0.73</v>
      </c>
      <c r="J1180" s="45">
        <v>0.34</v>
      </c>
      <c r="K1180" s="45">
        <v>0.2</v>
      </c>
      <c r="L1180" s="45">
        <v>1.49</v>
      </c>
      <c r="M1180" s="45">
        <v>0.02</v>
      </c>
      <c r="N1180" s="45">
        <v>7.0000000000000007E-2</v>
      </c>
      <c r="O1180" s="45">
        <v>3.59</v>
      </c>
      <c r="P1180" s="45">
        <v>0.38</v>
      </c>
      <c r="Q1180" s="45">
        <v>0.91</v>
      </c>
      <c r="R1180" s="45">
        <v>0</v>
      </c>
      <c r="S1180" s="45">
        <v>0.22</v>
      </c>
      <c r="T1180" s="45">
        <v>0.41</v>
      </c>
      <c r="U1180" s="45">
        <v>0.51</v>
      </c>
      <c r="V1180" s="45">
        <v>0.16</v>
      </c>
      <c r="W1180" s="45">
        <v>0.67</v>
      </c>
      <c r="X1180" s="45">
        <v>1.88</v>
      </c>
      <c r="Y1180" s="45">
        <v>1.03</v>
      </c>
      <c r="Z1180" s="45">
        <v>1.93</v>
      </c>
      <c r="AA1180" s="45">
        <v>0.78</v>
      </c>
      <c r="AB1180" s="45">
        <v>0.6</v>
      </c>
      <c r="AC1180" s="45">
        <v>0.52</v>
      </c>
      <c r="AD1180" s="45">
        <v>1.07</v>
      </c>
      <c r="AE1180" s="45">
        <v>3.04</v>
      </c>
      <c r="AF1180" s="45">
        <v>1.48</v>
      </c>
      <c r="AG1180" s="15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56"/>
    </row>
    <row r="1181" spans="1:65">
      <c r="B1181" s="31"/>
      <c r="C1181" s="20"/>
      <c r="D1181" s="20"/>
      <c r="E1181" s="20"/>
      <c r="F1181" s="20"/>
      <c r="G1181" s="20"/>
      <c r="H1181" s="20"/>
      <c r="I1181" s="20"/>
      <c r="J1181" s="20"/>
      <c r="K1181" s="20"/>
      <c r="L1181" s="20"/>
      <c r="M1181" s="20"/>
      <c r="N1181" s="20"/>
      <c r="O1181" s="20"/>
      <c r="P1181" s="20"/>
      <c r="Q1181" s="20"/>
      <c r="R1181" s="20"/>
      <c r="S1181" s="20"/>
      <c r="T1181" s="20"/>
      <c r="U1181" s="20"/>
      <c r="V1181" s="20"/>
      <c r="W1181" s="20"/>
      <c r="X1181" s="20"/>
      <c r="Y1181" s="20"/>
      <c r="Z1181" s="20"/>
      <c r="AA1181" s="20"/>
      <c r="AB1181" s="20"/>
      <c r="AC1181" s="20"/>
      <c r="AD1181" s="20"/>
      <c r="AE1181" s="20"/>
      <c r="AF1181" s="20"/>
      <c r="BM1181" s="56"/>
    </row>
    <row r="1182" spans="1:65" ht="15">
      <c r="B1182" s="8" t="s">
        <v>634</v>
      </c>
      <c r="BM1182" s="28" t="s">
        <v>67</v>
      </c>
    </row>
    <row r="1183" spans="1:65" ht="15">
      <c r="A1183" s="25" t="s">
        <v>45</v>
      </c>
      <c r="B1183" s="18" t="s">
        <v>119</v>
      </c>
      <c r="C1183" s="15" t="s">
        <v>120</v>
      </c>
      <c r="D1183" s="16" t="s">
        <v>243</v>
      </c>
      <c r="E1183" s="17" t="s">
        <v>243</v>
      </c>
      <c r="F1183" s="17" t="s">
        <v>243</v>
      </c>
      <c r="G1183" s="17" t="s">
        <v>243</v>
      </c>
      <c r="H1183" s="17" t="s">
        <v>243</v>
      </c>
      <c r="I1183" s="17" t="s">
        <v>243</v>
      </c>
      <c r="J1183" s="17" t="s">
        <v>243</v>
      </c>
      <c r="K1183" s="17" t="s">
        <v>243</v>
      </c>
      <c r="L1183" s="17" t="s">
        <v>243</v>
      </c>
      <c r="M1183" s="17" t="s">
        <v>243</v>
      </c>
      <c r="N1183" s="17" t="s">
        <v>243</v>
      </c>
      <c r="O1183" s="17" t="s">
        <v>243</v>
      </c>
      <c r="P1183" s="17" t="s">
        <v>243</v>
      </c>
      <c r="Q1183" s="17" t="s">
        <v>243</v>
      </c>
      <c r="R1183" s="17" t="s">
        <v>243</v>
      </c>
      <c r="S1183" s="17" t="s">
        <v>243</v>
      </c>
      <c r="T1183" s="17" t="s">
        <v>243</v>
      </c>
      <c r="U1183" s="17" t="s">
        <v>243</v>
      </c>
      <c r="V1183" s="17" t="s">
        <v>243</v>
      </c>
      <c r="W1183" s="17" t="s">
        <v>243</v>
      </c>
      <c r="X1183" s="17" t="s">
        <v>243</v>
      </c>
      <c r="Y1183" s="17" t="s">
        <v>243</v>
      </c>
      <c r="Z1183" s="17" t="s">
        <v>243</v>
      </c>
      <c r="AA1183" s="17" t="s">
        <v>243</v>
      </c>
      <c r="AB1183" s="15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28">
        <v>1</v>
      </c>
    </row>
    <row r="1184" spans="1:65">
      <c r="A1184" s="30"/>
      <c r="B1184" s="19" t="s">
        <v>244</v>
      </c>
      <c r="C1184" s="9" t="s">
        <v>244</v>
      </c>
      <c r="D1184" s="151" t="s">
        <v>246</v>
      </c>
      <c r="E1184" s="152" t="s">
        <v>247</v>
      </c>
      <c r="F1184" s="152" t="s">
        <v>248</v>
      </c>
      <c r="G1184" s="152" t="s">
        <v>249</v>
      </c>
      <c r="H1184" s="152" t="s">
        <v>250</v>
      </c>
      <c r="I1184" s="152" t="s">
        <v>251</v>
      </c>
      <c r="J1184" s="152" t="s">
        <v>252</v>
      </c>
      <c r="K1184" s="152" t="s">
        <v>253</v>
      </c>
      <c r="L1184" s="152" t="s">
        <v>254</v>
      </c>
      <c r="M1184" s="152" t="s">
        <v>255</v>
      </c>
      <c r="N1184" s="152" t="s">
        <v>256</v>
      </c>
      <c r="O1184" s="152" t="s">
        <v>257</v>
      </c>
      <c r="P1184" s="152" t="s">
        <v>259</v>
      </c>
      <c r="Q1184" s="152" t="s">
        <v>260</v>
      </c>
      <c r="R1184" s="152" t="s">
        <v>262</v>
      </c>
      <c r="S1184" s="152" t="s">
        <v>263</v>
      </c>
      <c r="T1184" s="152" t="s">
        <v>264</v>
      </c>
      <c r="U1184" s="152" t="s">
        <v>265</v>
      </c>
      <c r="V1184" s="152" t="s">
        <v>288</v>
      </c>
      <c r="W1184" s="152" t="s">
        <v>267</v>
      </c>
      <c r="X1184" s="152" t="s">
        <v>268</v>
      </c>
      <c r="Y1184" s="152" t="s">
        <v>272</v>
      </c>
      <c r="Z1184" s="152" t="s">
        <v>273</v>
      </c>
      <c r="AA1184" s="152" t="s">
        <v>274</v>
      </c>
      <c r="AB1184" s="15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28" t="s">
        <v>3</v>
      </c>
    </row>
    <row r="1185" spans="1:65">
      <c r="A1185" s="30"/>
      <c r="B1185" s="19"/>
      <c r="C1185" s="9"/>
      <c r="D1185" s="10" t="s">
        <v>290</v>
      </c>
      <c r="E1185" s="11" t="s">
        <v>290</v>
      </c>
      <c r="F1185" s="11" t="s">
        <v>290</v>
      </c>
      <c r="G1185" s="11" t="s">
        <v>290</v>
      </c>
      <c r="H1185" s="11" t="s">
        <v>290</v>
      </c>
      <c r="I1185" s="11" t="s">
        <v>290</v>
      </c>
      <c r="J1185" s="11" t="s">
        <v>313</v>
      </c>
      <c r="K1185" s="11" t="s">
        <v>312</v>
      </c>
      <c r="L1185" s="11" t="s">
        <v>290</v>
      </c>
      <c r="M1185" s="11" t="s">
        <v>313</v>
      </c>
      <c r="N1185" s="11" t="s">
        <v>312</v>
      </c>
      <c r="O1185" s="11" t="s">
        <v>313</v>
      </c>
      <c r="P1185" s="11" t="s">
        <v>312</v>
      </c>
      <c r="Q1185" s="11" t="s">
        <v>313</v>
      </c>
      <c r="R1185" s="11" t="s">
        <v>290</v>
      </c>
      <c r="S1185" s="11" t="s">
        <v>290</v>
      </c>
      <c r="T1185" s="11" t="s">
        <v>290</v>
      </c>
      <c r="U1185" s="11" t="s">
        <v>290</v>
      </c>
      <c r="V1185" s="11" t="s">
        <v>290</v>
      </c>
      <c r="W1185" s="11" t="s">
        <v>312</v>
      </c>
      <c r="X1185" s="11" t="s">
        <v>312</v>
      </c>
      <c r="Y1185" s="11" t="s">
        <v>290</v>
      </c>
      <c r="Z1185" s="11" t="s">
        <v>313</v>
      </c>
      <c r="AA1185" s="11" t="s">
        <v>312</v>
      </c>
      <c r="AB1185" s="15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28">
        <v>0</v>
      </c>
    </row>
    <row r="1186" spans="1:65">
      <c r="A1186" s="30"/>
      <c r="B1186" s="19"/>
      <c r="C1186" s="9"/>
      <c r="D1186" s="26" t="s">
        <v>314</v>
      </c>
      <c r="E1186" s="26" t="s">
        <v>125</v>
      </c>
      <c r="F1186" s="26" t="s">
        <v>315</v>
      </c>
      <c r="G1186" s="26" t="s">
        <v>315</v>
      </c>
      <c r="H1186" s="26" t="s">
        <v>314</v>
      </c>
      <c r="I1186" s="26" t="s">
        <v>314</v>
      </c>
      <c r="J1186" s="26" t="s">
        <v>316</v>
      </c>
      <c r="K1186" s="26" t="s">
        <v>317</v>
      </c>
      <c r="L1186" s="26" t="s">
        <v>317</v>
      </c>
      <c r="M1186" s="26" t="s">
        <v>318</v>
      </c>
      <c r="N1186" s="26" t="s">
        <v>317</v>
      </c>
      <c r="O1186" s="26" t="s">
        <v>316</v>
      </c>
      <c r="P1186" s="26" t="s">
        <v>314</v>
      </c>
      <c r="Q1186" s="26" t="s">
        <v>316</v>
      </c>
      <c r="R1186" s="26" t="s">
        <v>314</v>
      </c>
      <c r="S1186" s="26" t="s">
        <v>314</v>
      </c>
      <c r="T1186" s="26" t="s">
        <v>314</v>
      </c>
      <c r="U1186" s="26" t="s">
        <v>314</v>
      </c>
      <c r="V1186" s="26" t="s">
        <v>314</v>
      </c>
      <c r="W1186" s="26" t="s">
        <v>316</v>
      </c>
      <c r="X1186" s="26" t="s">
        <v>316</v>
      </c>
      <c r="Y1186" s="26" t="s">
        <v>314</v>
      </c>
      <c r="Z1186" s="26" t="s">
        <v>279</v>
      </c>
      <c r="AA1186" s="26" t="s">
        <v>316</v>
      </c>
      <c r="AB1186" s="15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28">
        <v>1</v>
      </c>
    </row>
    <row r="1187" spans="1:65">
      <c r="A1187" s="30"/>
      <c r="B1187" s="18">
        <v>1</v>
      </c>
      <c r="C1187" s="14">
        <v>1</v>
      </c>
      <c r="D1187" s="222">
        <v>43.7</v>
      </c>
      <c r="E1187" s="220">
        <v>51.7</v>
      </c>
      <c r="F1187" s="220">
        <v>52.276147442702147</v>
      </c>
      <c r="G1187" s="220">
        <v>55.6</v>
      </c>
      <c r="H1187" s="222">
        <v>69.2</v>
      </c>
      <c r="I1187" s="222">
        <v>23.8</v>
      </c>
      <c r="J1187" s="220">
        <v>55.1</v>
      </c>
      <c r="K1187" s="220">
        <v>60</v>
      </c>
      <c r="L1187" s="220">
        <v>67.099999999999994</v>
      </c>
      <c r="M1187" s="220">
        <v>56.7</v>
      </c>
      <c r="N1187" s="220">
        <v>57.234411109191775</v>
      </c>
      <c r="O1187" s="220">
        <v>59</v>
      </c>
      <c r="P1187" s="222">
        <v>15.2</v>
      </c>
      <c r="Q1187" s="222">
        <v>125.9268</v>
      </c>
      <c r="R1187" s="220">
        <v>56.5</v>
      </c>
      <c r="S1187" s="220">
        <v>61</v>
      </c>
      <c r="T1187" s="220">
        <v>54.2</v>
      </c>
      <c r="U1187" s="220">
        <v>60.5</v>
      </c>
      <c r="V1187" s="220">
        <v>55.5</v>
      </c>
      <c r="W1187" s="220">
        <v>57.1</v>
      </c>
      <c r="X1187" s="220">
        <v>55.4</v>
      </c>
      <c r="Y1187" s="220">
        <v>58.39</v>
      </c>
      <c r="Z1187" s="222">
        <v>20</v>
      </c>
      <c r="AA1187" s="220">
        <v>58.06</v>
      </c>
      <c r="AB1187" s="223"/>
      <c r="AC1187" s="224"/>
      <c r="AD1187" s="224"/>
      <c r="AE1187" s="224"/>
      <c r="AF1187" s="224"/>
      <c r="AG1187" s="224"/>
      <c r="AH1187" s="224"/>
      <c r="AI1187" s="224"/>
      <c r="AJ1187" s="224"/>
      <c r="AK1187" s="224"/>
      <c r="AL1187" s="224"/>
      <c r="AM1187" s="224"/>
      <c r="AN1187" s="224"/>
      <c r="AO1187" s="224"/>
      <c r="AP1187" s="224"/>
      <c r="AQ1187" s="224"/>
      <c r="AR1187" s="224"/>
      <c r="AS1187" s="224"/>
      <c r="AT1187" s="224"/>
      <c r="AU1187" s="224"/>
      <c r="AV1187" s="224"/>
      <c r="AW1187" s="224"/>
      <c r="AX1187" s="224"/>
      <c r="AY1187" s="224"/>
      <c r="AZ1187" s="224"/>
      <c r="BA1187" s="224"/>
      <c r="BB1187" s="224"/>
      <c r="BC1187" s="224"/>
      <c r="BD1187" s="224"/>
      <c r="BE1187" s="224"/>
      <c r="BF1187" s="224"/>
      <c r="BG1187" s="224"/>
      <c r="BH1187" s="224"/>
      <c r="BI1187" s="224"/>
      <c r="BJ1187" s="224"/>
      <c r="BK1187" s="224"/>
      <c r="BL1187" s="224"/>
      <c r="BM1187" s="225">
        <v>1</v>
      </c>
    </row>
    <row r="1188" spans="1:65">
      <c r="A1188" s="30"/>
      <c r="B1188" s="19">
        <v>1</v>
      </c>
      <c r="C1188" s="9">
        <v>2</v>
      </c>
      <c r="D1188" s="227">
        <v>43</v>
      </c>
      <c r="E1188" s="226">
        <v>48.7</v>
      </c>
      <c r="F1188" s="226">
        <v>51.868371899490512</v>
      </c>
      <c r="G1188" s="226">
        <v>54.9</v>
      </c>
      <c r="H1188" s="227">
        <v>67.400000000000006</v>
      </c>
      <c r="I1188" s="227">
        <v>22.7</v>
      </c>
      <c r="J1188" s="226">
        <v>55</v>
      </c>
      <c r="K1188" s="226">
        <v>60.5</v>
      </c>
      <c r="L1188" s="226">
        <v>66.5</v>
      </c>
      <c r="M1188" s="226">
        <v>54</v>
      </c>
      <c r="N1188" s="226">
        <v>55.835072312754377</v>
      </c>
      <c r="O1188" s="226">
        <v>60</v>
      </c>
      <c r="P1188" s="227">
        <v>12.2</v>
      </c>
      <c r="Q1188" s="227">
        <v>121.24040000000001</v>
      </c>
      <c r="R1188" s="226">
        <v>59.5</v>
      </c>
      <c r="S1188" s="226">
        <v>57.7</v>
      </c>
      <c r="T1188" s="226">
        <v>56</v>
      </c>
      <c r="U1188" s="226">
        <v>57.3</v>
      </c>
      <c r="V1188" s="226">
        <v>56.6</v>
      </c>
      <c r="W1188" s="226">
        <v>53.8</v>
      </c>
      <c r="X1188" s="226">
        <v>53.2</v>
      </c>
      <c r="Y1188" s="226">
        <v>56.49</v>
      </c>
      <c r="Z1188" s="227">
        <v>24</v>
      </c>
      <c r="AA1188" s="226">
        <v>58.55</v>
      </c>
      <c r="AB1188" s="223"/>
      <c r="AC1188" s="224"/>
      <c r="AD1188" s="224"/>
      <c r="AE1188" s="224"/>
      <c r="AF1188" s="224"/>
      <c r="AG1188" s="224"/>
      <c r="AH1188" s="224"/>
      <c r="AI1188" s="224"/>
      <c r="AJ1188" s="224"/>
      <c r="AK1188" s="224"/>
      <c r="AL1188" s="224"/>
      <c r="AM1188" s="224"/>
      <c r="AN1188" s="224"/>
      <c r="AO1188" s="224"/>
      <c r="AP1188" s="224"/>
      <c r="AQ1188" s="224"/>
      <c r="AR1188" s="224"/>
      <c r="AS1188" s="224"/>
      <c r="AT1188" s="224"/>
      <c r="AU1188" s="224"/>
      <c r="AV1188" s="224"/>
      <c r="AW1188" s="224"/>
      <c r="AX1188" s="224"/>
      <c r="AY1188" s="224"/>
      <c r="AZ1188" s="224"/>
      <c r="BA1188" s="224"/>
      <c r="BB1188" s="224"/>
      <c r="BC1188" s="224"/>
      <c r="BD1188" s="224"/>
      <c r="BE1188" s="224"/>
      <c r="BF1188" s="224"/>
      <c r="BG1188" s="224"/>
      <c r="BH1188" s="224"/>
      <c r="BI1188" s="224"/>
      <c r="BJ1188" s="224"/>
      <c r="BK1188" s="224"/>
      <c r="BL1188" s="224"/>
      <c r="BM1188" s="225">
        <v>26</v>
      </c>
    </row>
    <row r="1189" spans="1:65">
      <c r="A1189" s="30"/>
      <c r="B1189" s="19">
        <v>1</v>
      </c>
      <c r="C1189" s="9">
        <v>3</v>
      </c>
      <c r="D1189" s="227">
        <v>43.9</v>
      </c>
      <c r="E1189" s="226">
        <v>50.5</v>
      </c>
      <c r="F1189" s="226">
        <v>51.990540421705518</v>
      </c>
      <c r="G1189" s="226">
        <v>55.2</v>
      </c>
      <c r="H1189" s="227">
        <v>67.099999999999994</v>
      </c>
      <c r="I1189" s="227">
        <v>23.9</v>
      </c>
      <c r="J1189" s="226">
        <v>55.6</v>
      </c>
      <c r="K1189" s="226">
        <v>60.5</v>
      </c>
      <c r="L1189" s="226">
        <v>66.8</v>
      </c>
      <c r="M1189" s="226">
        <v>55.3</v>
      </c>
      <c r="N1189" s="226">
        <v>57.578352860137677</v>
      </c>
      <c r="O1189" s="226">
        <v>60</v>
      </c>
      <c r="P1189" s="227">
        <v>14.4</v>
      </c>
      <c r="Q1189" s="227">
        <v>123.76540000000001</v>
      </c>
      <c r="R1189" s="226">
        <v>56.2</v>
      </c>
      <c r="S1189" s="226">
        <v>63.6</v>
      </c>
      <c r="T1189" s="226">
        <v>55.1</v>
      </c>
      <c r="U1189" s="226">
        <v>60</v>
      </c>
      <c r="V1189" s="226">
        <v>55.2</v>
      </c>
      <c r="W1189" s="226">
        <v>55.2</v>
      </c>
      <c r="X1189" s="226">
        <v>54.9</v>
      </c>
      <c r="Y1189" s="226">
        <v>56.19</v>
      </c>
      <c r="Z1189" s="227">
        <v>25</v>
      </c>
      <c r="AA1189" s="226">
        <v>57.37</v>
      </c>
      <c r="AB1189" s="223"/>
      <c r="AC1189" s="224"/>
      <c r="AD1189" s="224"/>
      <c r="AE1189" s="224"/>
      <c r="AF1189" s="224"/>
      <c r="AG1189" s="224"/>
      <c r="AH1189" s="224"/>
      <c r="AI1189" s="224"/>
      <c r="AJ1189" s="224"/>
      <c r="AK1189" s="224"/>
      <c r="AL1189" s="224"/>
      <c r="AM1189" s="224"/>
      <c r="AN1189" s="224"/>
      <c r="AO1189" s="224"/>
      <c r="AP1189" s="224"/>
      <c r="AQ1189" s="224"/>
      <c r="AR1189" s="224"/>
      <c r="AS1189" s="224"/>
      <c r="AT1189" s="224"/>
      <c r="AU1189" s="224"/>
      <c r="AV1189" s="224"/>
      <c r="AW1189" s="224"/>
      <c r="AX1189" s="224"/>
      <c r="AY1189" s="224"/>
      <c r="AZ1189" s="224"/>
      <c r="BA1189" s="224"/>
      <c r="BB1189" s="224"/>
      <c r="BC1189" s="224"/>
      <c r="BD1189" s="224"/>
      <c r="BE1189" s="224"/>
      <c r="BF1189" s="224"/>
      <c r="BG1189" s="224"/>
      <c r="BH1189" s="224"/>
      <c r="BI1189" s="224"/>
      <c r="BJ1189" s="224"/>
      <c r="BK1189" s="224"/>
      <c r="BL1189" s="224"/>
      <c r="BM1189" s="225">
        <v>16</v>
      </c>
    </row>
    <row r="1190" spans="1:65">
      <c r="A1190" s="30"/>
      <c r="B1190" s="19">
        <v>1</v>
      </c>
      <c r="C1190" s="9">
        <v>4</v>
      </c>
      <c r="D1190" s="227">
        <v>43.5</v>
      </c>
      <c r="E1190" s="226">
        <v>49.6</v>
      </c>
      <c r="F1190" s="238">
        <v>53.645064632643781</v>
      </c>
      <c r="G1190" s="226">
        <v>56.8</v>
      </c>
      <c r="H1190" s="227">
        <v>68.8</v>
      </c>
      <c r="I1190" s="227">
        <v>31.7</v>
      </c>
      <c r="J1190" s="226">
        <v>56.3</v>
      </c>
      <c r="K1190" s="226">
        <v>61.600000000000009</v>
      </c>
      <c r="L1190" s="226">
        <v>66.099999999999994</v>
      </c>
      <c r="M1190" s="226">
        <v>55</v>
      </c>
      <c r="N1190" s="226">
        <v>56.326549454988076</v>
      </c>
      <c r="O1190" s="226">
        <v>58</v>
      </c>
      <c r="P1190" s="227">
        <v>16.899999999999999</v>
      </c>
      <c r="Q1190" s="227">
        <v>120.5536</v>
      </c>
      <c r="R1190" s="226">
        <v>54.4</v>
      </c>
      <c r="S1190" s="226">
        <v>56.4</v>
      </c>
      <c r="T1190" s="226">
        <v>55.8</v>
      </c>
      <c r="U1190" s="226">
        <v>59.5</v>
      </c>
      <c r="V1190" s="226">
        <v>56.5</v>
      </c>
      <c r="W1190" s="226">
        <v>57</v>
      </c>
      <c r="X1190" s="226">
        <v>54</v>
      </c>
      <c r="Y1190" s="226">
        <v>53.59</v>
      </c>
      <c r="Z1190" s="227">
        <v>23</v>
      </c>
      <c r="AA1190" s="226">
        <v>57.45</v>
      </c>
      <c r="AB1190" s="223"/>
      <c r="AC1190" s="224"/>
      <c r="AD1190" s="224"/>
      <c r="AE1190" s="224"/>
      <c r="AF1190" s="224"/>
      <c r="AG1190" s="224"/>
      <c r="AH1190" s="224"/>
      <c r="AI1190" s="224"/>
      <c r="AJ1190" s="224"/>
      <c r="AK1190" s="224"/>
      <c r="AL1190" s="224"/>
      <c r="AM1190" s="224"/>
      <c r="AN1190" s="224"/>
      <c r="AO1190" s="224"/>
      <c r="AP1190" s="224"/>
      <c r="AQ1190" s="224"/>
      <c r="AR1190" s="224"/>
      <c r="AS1190" s="224"/>
      <c r="AT1190" s="224"/>
      <c r="AU1190" s="224"/>
      <c r="AV1190" s="224"/>
      <c r="AW1190" s="224"/>
      <c r="AX1190" s="224"/>
      <c r="AY1190" s="224"/>
      <c r="AZ1190" s="224"/>
      <c r="BA1190" s="224"/>
      <c r="BB1190" s="224"/>
      <c r="BC1190" s="224"/>
      <c r="BD1190" s="224"/>
      <c r="BE1190" s="224"/>
      <c r="BF1190" s="224"/>
      <c r="BG1190" s="224"/>
      <c r="BH1190" s="224"/>
      <c r="BI1190" s="224"/>
      <c r="BJ1190" s="224"/>
      <c r="BK1190" s="224"/>
      <c r="BL1190" s="224"/>
      <c r="BM1190" s="225">
        <v>56.734179868910317</v>
      </c>
    </row>
    <row r="1191" spans="1:65">
      <c r="A1191" s="30"/>
      <c r="B1191" s="19">
        <v>1</v>
      </c>
      <c r="C1191" s="9">
        <v>5</v>
      </c>
      <c r="D1191" s="227">
        <v>43.8</v>
      </c>
      <c r="E1191" s="226">
        <v>47.8</v>
      </c>
      <c r="F1191" s="226">
        <v>52.134008000852432</v>
      </c>
      <c r="G1191" s="226">
        <v>58.2</v>
      </c>
      <c r="H1191" s="227">
        <v>65.3</v>
      </c>
      <c r="I1191" s="227">
        <v>31.5</v>
      </c>
      <c r="J1191" s="226">
        <v>56.1</v>
      </c>
      <c r="K1191" s="226">
        <v>60.1</v>
      </c>
      <c r="L1191" s="238">
        <v>68.400000000000006</v>
      </c>
      <c r="M1191" s="226">
        <v>56.5</v>
      </c>
      <c r="N1191" s="226">
        <v>55.011638276479978</v>
      </c>
      <c r="O1191" s="226">
        <v>62</v>
      </c>
      <c r="P1191" s="227">
        <v>20.6</v>
      </c>
      <c r="Q1191" s="227">
        <v>121.199</v>
      </c>
      <c r="R1191" s="226">
        <v>57.9</v>
      </c>
      <c r="S1191" s="226">
        <v>58.1</v>
      </c>
      <c r="T1191" s="226">
        <v>54</v>
      </c>
      <c r="U1191" s="226">
        <v>59</v>
      </c>
      <c r="V1191" s="226">
        <v>56.5</v>
      </c>
      <c r="W1191" s="226">
        <v>54.3</v>
      </c>
      <c r="X1191" s="226">
        <v>53.7</v>
      </c>
      <c r="Y1191" s="226">
        <v>53.3</v>
      </c>
      <c r="Z1191" s="227">
        <v>20</v>
      </c>
      <c r="AA1191" s="226">
        <v>57.12</v>
      </c>
      <c r="AB1191" s="223"/>
      <c r="AC1191" s="224"/>
      <c r="AD1191" s="224"/>
      <c r="AE1191" s="224"/>
      <c r="AF1191" s="224"/>
      <c r="AG1191" s="224"/>
      <c r="AH1191" s="224"/>
      <c r="AI1191" s="224"/>
      <c r="AJ1191" s="224"/>
      <c r="AK1191" s="224"/>
      <c r="AL1191" s="224"/>
      <c r="AM1191" s="224"/>
      <c r="AN1191" s="224"/>
      <c r="AO1191" s="224"/>
      <c r="AP1191" s="224"/>
      <c r="AQ1191" s="224"/>
      <c r="AR1191" s="224"/>
      <c r="AS1191" s="224"/>
      <c r="AT1191" s="224"/>
      <c r="AU1191" s="224"/>
      <c r="AV1191" s="224"/>
      <c r="AW1191" s="224"/>
      <c r="AX1191" s="224"/>
      <c r="AY1191" s="224"/>
      <c r="AZ1191" s="224"/>
      <c r="BA1191" s="224"/>
      <c r="BB1191" s="224"/>
      <c r="BC1191" s="224"/>
      <c r="BD1191" s="224"/>
      <c r="BE1191" s="224"/>
      <c r="BF1191" s="224"/>
      <c r="BG1191" s="224"/>
      <c r="BH1191" s="224"/>
      <c r="BI1191" s="224"/>
      <c r="BJ1191" s="224"/>
      <c r="BK1191" s="224"/>
      <c r="BL1191" s="224"/>
      <c r="BM1191" s="225">
        <v>124</v>
      </c>
    </row>
    <row r="1192" spans="1:65">
      <c r="A1192" s="30"/>
      <c r="B1192" s="19">
        <v>1</v>
      </c>
      <c r="C1192" s="9">
        <v>6</v>
      </c>
      <c r="D1192" s="227">
        <v>43.2</v>
      </c>
      <c r="E1192" s="226">
        <v>47.7</v>
      </c>
      <c r="F1192" s="226">
        <v>52.001100582338893</v>
      </c>
      <c r="G1192" s="226">
        <v>52.4</v>
      </c>
      <c r="H1192" s="227">
        <v>69.400000000000006</v>
      </c>
      <c r="I1192" s="227">
        <v>32.200000000000003</v>
      </c>
      <c r="J1192" s="226">
        <v>56.1</v>
      </c>
      <c r="K1192" s="226">
        <v>60.6</v>
      </c>
      <c r="L1192" s="226">
        <v>67.900000000000006</v>
      </c>
      <c r="M1192" s="226"/>
      <c r="N1192" s="226">
        <v>55.651199812255292</v>
      </c>
      <c r="O1192" s="226">
        <v>59</v>
      </c>
      <c r="P1192" s="227">
        <v>14.4</v>
      </c>
      <c r="Q1192" s="227">
        <v>119.2002</v>
      </c>
      <c r="R1192" s="226">
        <v>55.3</v>
      </c>
      <c r="S1192" s="226">
        <v>55.4</v>
      </c>
      <c r="T1192" s="226">
        <v>54.6</v>
      </c>
      <c r="U1192" s="226">
        <v>59.1</v>
      </c>
      <c r="V1192" s="226">
        <v>56.4</v>
      </c>
      <c r="W1192" s="226">
        <v>57.3</v>
      </c>
      <c r="X1192" s="226">
        <v>54.5</v>
      </c>
      <c r="Y1192" s="226">
        <v>59.01</v>
      </c>
      <c r="Z1192" s="227">
        <v>25</v>
      </c>
      <c r="AA1192" s="226">
        <v>58.73</v>
      </c>
      <c r="AB1192" s="223"/>
      <c r="AC1192" s="224"/>
      <c r="AD1192" s="224"/>
      <c r="AE1192" s="224"/>
      <c r="AF1192" s="224"/>
      <c r="AG1192" s="224"/>
      <c r="AH1192" s="224"/>
      <c r="AI1192" s="224"/>
      <c r="AJ1192" s="224"/>
      <c r="AK1192" s="224"/>
      <c r="AL1192" s="224"/>
      <c r="AM1192" s="224"/>
      <c r="AN1192" s="224"/>
      <c r="AO1192" s="224"/>
      <c r="AP1192" s="224"/>
      <c r="AQ1192" s="224"/>
      <c r="AR1192" s="224"/>
      <c r="AS1192" s="224"/>
      <c r="AT1192" s="224"/>
      <c r="AU1192" s="224"/>
      <c r="AV1192" s="224"/>
      <c r="AW1192" s="224"/>
      <c r="AX1192" s="224"/>
      <c r="AY1192" s="224"/>
      <c r="AZ1192" s="224"/>
      <c r="BA1192" s="224"/>
      <c r="BB1192" s="224"/>
      <c r="BC1192" s="224"/>
      <c r="BD1192" s="224"/>
      <c r="BE1192" s="224"/>
      <c r="BF1192" s="224"/>
      <c r="BG1192" s="224"/>
      <c r="BH1192" s="224"/>
      <c r="BI1192" s="224"/>
      <c r="BJ1192" s="224"/>
      <c r="BK1192" s="224"/>
      <c r="BL1192" s="224"/>
      <c r="BM1192" s="228"/>
    </row>
    <row r="1193" spans="1:65">
      <c r="A1193" s="30"/>
      <c r="B1193" s="20" t="s">
        <v>282</v>
      </c>
      <c r="C1193" s="12"/>
      <c r="D1193" s="229">
        <v>43.516666666666659</v>
      </c>
      <c r="E1193" s="229">
        <v>49.333333333333336</v>
      </c>
      <c r="F1193" s="229">
        <v>52.31920549662221</v>
      </c>
      <c r="G1193" s="229">
        <v>55.516666666666659</v>
      </c>
      <c r="H1193" s="229">
        <v>67.866666666666674</v>
      </c>
      <c r="I1193" s="229">
        <v>27.633333333333336</v>
      </c>
      <c r="J1193" s="229">
        <v>55.70000000000001</v>
      </c>
      <c r="K1193" s="229">
        <v>60.550000000000011</v>
      </c>
      <c r="L1193" s="229">
        <v>67.133333333333326</v>
      </c>
      <c r="M1193" s="229">
        <v>55.5</v>
      </c>
      <c r="N1193" s="229">
        <v>56.272870637634533</v>
      </c>
      <c r="O1193" s="229">
        <v>59.666666666666664</v>
      </c>
      <c r="P1193" s="229">
        <v>15.616666666666667</v>
      </c>
      <c r="Q1193" s="229">
        <v>121.98090000000001</v>
      </c>
      <c r="R1193" s="229">
        <v>56.633333333333333</v>
      </c>
      <c r="S1193" s="229">
        <v>58.699999999999996</v>
      </c>
      <c r="T1193" s="229">
        <v>54.95000000000001</v>
      </c>
      <c r="U1193" s="229">
        <v>59.233333333333341</v>
      </c>
      <c r="V1193" s="229">
        <v>56.116666666666667</v>
      </c>
      <c r="W1193" s="229">
        <v>55.783333333333339</v>
      </c>
      <c r="X1193" s="229">
        <v>54.283333333333331</v>
      </c>
      <c r="Y1193" s="229">
        <v>56.161666666666662</v>
      </c>
      <c r="Z1193" s="229">
        <v>22.833333333333332</v>
      </c>
      <c r="AA1193" s="229">
        <v>57.88</v>
      </c>
      <c r="AB1193" s="223"/>
      <c r="AC1193" s="224"/>
      <c r="AD1193" s="224"/>
      <c r="AE1193" s="224"/>
      <c r="AF1193" s="224"/>
      <c r="AG1193" s="224"/>
      <c r="AH1193" s="224"/>
      <c r="AI1193" s="224"/>
      <c r="AJ1193" s="224"/>
      <c r="AK1193" s="224"/>
      <c r="AL1193" s="224"/>
      <c r="AM1193" s="224"/>
      <c r="AN1193" s="224"/>
      <c r="AO1193" s="224"/>
      <c r="AP1193" s="224"/>
      <c r="AQ1193" s="224"/>
      <c r="AR1193" s="224"/>
      <c r="AS1193" s="224"/>
      <c r="AT1193" s="224"/>
      <c r="AU1193" s="224"/>
      <c r="AV1193" s="224"/>
      <c r="AW1193" s="224"/>
      <c r="AX1193" s="224"/>
      <c r="AY1193" s="224"/>
      <c r="AZ1193" s="224"/>
      <c r="BA1193" s="224"/>
      <c r="BB1193" s="224"/>
      <c r="BC1193" s="224"/>
      <c r="BD1193" s="224"/>
      <c r="BE1193" s="224"/>
      <c r="BF1193" s="224"/>
      <c r="BG1193" s="224"/>
      <c r="BH1193" s="224"/>
      <c r="BI1193" s="224"/>
      <c r="BJ1193" s="224"/>
      <c r="BK1193" s="224"/>
      <c r="BL1193" s="224"/>
      <c r="BM1193" s="228"/>
    </row>
    <row r="1194" spans="1:65">
      <c r="A1194" s="30"/>
      <c r="B1194" s="3" t="s">
        <v>283</v>
      </c>
      <c r="C1194" s="29"/>
      <c r="D1194" s="226">
        <v>43.6</v>
      </c>
      <c r="E1194" s="226">
        <v>49.150000000000006</v>
      </c>
      <c r="F1194" s="226">
        <v>52.067554291595663</v>
      </c>
      <c r="G1194" s="226">
        <v>55.400000000000006</v>
      </c>
      <c r="H1194" s="226">
        <v>68.099999999999994</v>
      </c>
      <c r="I1194" s="226">
        <v>27.7</v>
      </c>
      <c r="J1194" s="226">
        <v>55.85</v>
      </c>
      <c r="K1194" s="226">
        <v>60.5</v>
      </c>
      <c r="L1194" s="226">
        <v>66.949999999999989</v>
      </c>
      <c r="M1194" s="226">
        <v>55.3</v>
      </c>
      <c r="N1194" s="226">
        <v>56.080810883871223</v>
      </c>
      <c r="O1194" s="226">
        <v>59.5</v>
      </c>
      <c r="P1194" s="226">
        <v>14.8</v>
      </c>
      <c r="Q1194" s="226">
        <v>121.2197</v>
      </c>
      <c r="R1194" s="226">
        <v>56.35</v>
      </c>
      <c r="S1194" s="226">
        <v>57.900000000000006</v>
      </c>
      <c r="T1194" s="226">
        <v>54.85</v>
      </c>
      <c r="U1194" s="226">
        <v>59.3</v>
      </c>
      <c r="V1194" s="226">
        <v>56.45</v>
      </c>
      <c r="W1194" s="226">
        <v>56.1</v>
      </c>
      <c r="X1194" s="226">
        <v>54.25</v>
      </c>
      <c r="Y1194" s="226">
        <v>56.34</v>
      </c>
      <c r="Z1194" s="226">
        <v>23.5</v>
      </c>
      <c r="AA1194" s="226">
        <v>57.755000000000003</v>
      </c>
      <c r="AB1194" s="223"/>
      <c r="AC1194" s="224"/>
      <c r="AD1194" s="224"/>
      <c r="AE1194" s="224"/>
      <c r="AF1194" s="224"/>
      <c r="AG1194" s="224"/>
      <c r="AH1194" s="224"/>
      <c r="AI1194" s="224"/>
      <c r="AJ1194" s="224"/>
      <c r="AK1194" s="224"/>
      <c r="AL1194" s="224"/>
      <c r="AM1194" s="224"/>
      <c r="AN1194" s="224"/>
      <c r="AO1194" s="224"/>
      <c r="AP1194" s="224"/>
      <c r="AQ1194" s="224"/>
      <c r="AR1194" s="224"/>
      <c r="AS1194" s="224"/>
      <c r="AT1194" s="224"/>
      <c r="AU1194" s="224"/>
      <c r="AV1194" s="224"/>
      <c r="AW1194" s="224"/>
      <c r="AX1194" s="224"/>
      <c r="AY1194" s="224"/>
      <c r="AZ1194" s="224"/>
      <c r="BA1194" s="224"/>
      <c r="BB1194" s="224"/>
      <c r="BC1194" s="224"/>
      <c r="BD1194" s="224"/>
      <c r="BE1194" s="224"/>
      <c r="BF1194" s="224"/>
      <c r="BG1194" s="224"/>
      <c r="BH1194" s="224"/>
      <c r="BI1194" s="224"/>
      <c r="BJ1194" s="224"/>
      <c r="BK1194" s="224"/>
      <c r="BL1194" s="224"/>
      <c r="BM1194" s="228"/>
    </row>
    <row r="1195" spans="1:65">
      <c r="A1195" s="30"/>
      <c r="B1195" s="3" t="s">
        <v>284</v>
      </c>
      <c r="C1195" s="29"/>
      <c r="D1195" s="230">
        <v>0.3544949458972102</v>
      </c>
      <c r="E1195" s="230">
        <v>1.5781846110853661</v>
      </c>
      <c r="F1195" s="230">
        <v>0.66430669984315882</v>
      </c>
      <c r="G1195" s="230">
        <v>1.9518367418067193</v>
      </c>
      <c r="H1195" s="230">
        <v>1.5743781841306981</v>
      </c>
      <c r="I1195" s="230">
        <v>4.5894080954592082</v>
      </c>
      <c r="J1195" s="230">
        <v>0.55497747702046374</v>
      </c>
      <c r="K1195" s="230">
        <v>0.56833088953531585</v>
      </c>
      <c r="L1195" s="230">
        <v>0.86871552689397358</v>
      </c>
      <c r="M1195" s="230">
        <v>1.1157956802210707</v>
      </c>
      <c r="N1195" s="230">
        <v>0.97985451821847691</v>
      </c>
      <c r="O1195" s="230">
        <v>1.3662601021279464</v>
      </c>
      <c r="P1195" s="230">
        <v>2.8736156087178193</v>
      </c>
      <c r="Q1195" s="230">
        <v>2.4365447954018844</v>
      </c>
      <c r="R1195" s="230">
        <v>1.8326665454104489</v>
      </c>
      <c r="S1195" s="230">
        <v>3.0607188698082028</v>
      </c>
      <c r="T1195" s="230">
        <v>0.82885463140408289</v>
      </c>
      <c r="U1195" s="230">
        <v>1.1021191708098852</v>
      </c>
      <c r="V1195" s="230">
        <v>0.60470378423378979</v>
      </c>
      <c r="W1195" s="230">
        <v>1.5484400752585386</v>
      </c>
      <c r="X1195" s="230">
        <v>0.80849654709631491</v>
      </c>
      <c r="Y1195" s="230">
        <v>2.3659959143385403</v>
      </c>
      <c r="Z1195" s="230">
        <v>2.3166067138525408</v>
      </c>
      <c r="AA1195" s="230">
        <v>0.66729303907653581</v>
      </c>
      <c r="AB1195" s="231"/>
      <c r="AC1195" s="232"/>
      <c r="AD1195" s="232"/>
      <c r="AE1195" s="232"/>
      <c r="AF1195" s="232"/>
      <c r="AG1195" s="232"/>
      <c r="AH1195" s="232"/>
      <c r="AI1195" s="232"/>
      <c r="AJ1195" s="232"/>
      <c r="AK1195" s="232"/>
      <c r="AL1195" s="232"/>
      <c r="AM1195" s="232"/>
      <c r="AN1195" s="232"/>
      <c r="AO1195" s="232"/>
      <c r="AP1195" s="232"/>
      <c r="AQ1195" s="232"/>
      <c r="AR1195" s="232"/>
      <c r="AS1195" s="232"/>
      <c r="AT1195" s="232"/>
      <c r="AU1195" s="232"/>
      <c r="AV1195" s="232"/>
      <c r="AW1195" s="232"/>
      <c r="AX1195" s="232"/>
      <c r="AY1195" s="232"/>
      <c r="AZ1195" s="232"/>
      <c r="BA1195" s="232"/>
      <c r="BB1195" s="232"/>
      <c r="BC1195" s="232"/>
      <c r="BD1195" s="232"/>
      <c r="BE1195" s="232"/>
      <c r="BF1195" s="232"/>
      <c r="BG1195" s="232"/>
      <c r="BH1195" s="232"/>
      <c r="BI1195" s="232"/>
      <c r="BJ1195" s="232"/>
      <c r="BK1195" s="232"/>
      <c r="BL1195" s="232"/>
      <c r="BM1195" s="233"/>
    </row>
    <row r="1196" spans="1:65">
      <c r="A1196" s="30"/>
      <c r="B1196" s="3" t="s">
        <v>87</v>
      </c>
      <c r="C1196" s="29"/>
      <c r="D1196" s="13">
        <v>8.1461879562744598E-3</v>
      </c>
      <c r="E1196" s="13">
        <v>3.1990228603081747E-2</v>
      </c>
      <c r="F1196" s="13">
        <v>1.2697186311173001E-2</v>
      </c>
      <c r="G1196" s="13">
        <v>3.5157671722726859E-2</v>
      </c>
      <c r="H1196" s="13">
        <v>2.319810683886097E-2</v>
      </c>
      <c r="I1196" s="13">
        <v>0.16608231949792066</v>
      </c>
      <c r="J1196" s="13">
        <v>9.9636889949813942E-3</v>
      </c>
      <c r="K1196" s="13">
        <v>9.3861418585518708E-3</v>
      </c>
      <c r="L1196" s="13">
        <v>1.2940151840525924E-2</v>
      </c>
      <c r="M1196" s="13">
        <v>2.0104426670649923E-2</v>
      </c>
      <c r="N1196" s="13">
        <v>1.7412556123681443E-2</v>
      </c>
      <c r="O1196" s="13">
        <v>2.2898214002144354E-2</v>
      </c>
      <c r="P1196" s="13">
        <v>0.18400953737787529</v>
      </c>
      <c r="Q1196" s="13">
        <v>1.9974805854046693E-2</v>
      </c>
      <c r="R1196" s="13">
        <v>3.2360209748271612E-2</v>
      </c>
      <c r="S1196" s="13">
        <v>5.2141718395369727E-2</v>
      </c>
      <c r="T1196" s="13">
        <v>1.508379674984682E-2</v>
      </c>
      <c r="U1196" s="13">
        <v>1.8606401307989056E-2</v>
      </c>
      <c r="V1196" s="13">
        <v>1.0775832210878345E-2</v>
      </c>
      <c r="W1196" s="13">
        <v>2.7758113090980672E-2</v>
      </c>
      <c r="X1196" s="13">
        <v>1.4894010692594073E-2</v>
      </c>
      <c r="Y1196" s="13">
        <v>4.2128306632730636E-2</v>
      </c>
      <c r="Z1196" s="13">
        <v>0.1014572283439069</v>
      </c>
      <c r="AA1196" s="13">
        <v>1.152890530539972E-2</v>
      </c>
      <c r="AB1196" s="15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56"/>
    </row>
    <row r="1197" spans="1:65">
      <c r="A1197" s="30"/>
      <c r="B1197" s="3" t="s">
        <v>285</v>
      </c>
      <c r="C1197" s="29"/>
      <c r="D1197" s="13">
        <v>-0.23297266714322784</v>
      </c>
      <c r="E1197" s="13">
        <v>-0.13044775746608728</v>
      </c>
      <c r="F1197" s="13">
        <v>-7.7818598638234038E-2</v>
      </c>
      <c r="G1197" s="13">
        <v>-2.1459959499843584E-2</v>
      </c>
      <c r="H1197" s="13">
        <v>0.19622186878313963</v>
      </c>
      <c r="I1197" s="13">
        <v>-0.51293323712120698</v>
      </c>
      <c r="J1197" s="13">
        <v>-1.8228515355291575E-2</v>
      </c>
      <c r="K1197" s="13">
        <v>6.7257870650576201E-2</v>
      </c>
      <c r="L1197" s="13">
        <v>0.18329609220493248</v>
      </c>
      <c r="M1197" s="13">
        <v>-2.1753727149348201E-2</v>
      </c>
      <c r="N1197" s="13">
        <v>-8.1310637140024067E-3</v>
      </c>
      <c r="O1197" s="13">
        <v>5.1688185226826944E-2</v>
      </c>
      <c r="P1197" s="13">
        <v>-0.72473971241409585</v>
      </c>
      <c r="Q1197" s="13">
        <v>1.1500425366480735</v>
      </c>
      <c r="R1197" s="13">
        <v>-1.7775269830285767E-3</v>
      </c>
      <c r="S1197" s="13">
        <v>3.4649661555554268E-2</v>
      </c>
      <c r="T1197" s="13">
        <v>-3.1448059583003118E-2</v>
      </c>
      <c r="U1197" s="13">
        <v>4.4050226339704901E-2</v>
      </c>
      <c r="V1197" s="13">
        <v>-1.088432411767426E-2</v>
      </c>
      <c r="W1197" s="13">
        <v>-1.6759677107768156E-2</v>
      </c>
      <c r="X1197" s="13">
        <v>-4.3198765563191355E-2</v>
      </c>
      <c r="Y1197" s="13">
        <v>-1.0091151464011627E-2</v>
      </c>
      <c r="Z1197" s="13">
        <v>-0.59753832017856068</v>
      </c>
      <c r="AA1197" s="13">
        <v>2.019629319992311E-2</v>
      </c>
      <c r="AB1197" s="15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56"/>
    </row>
    <row r="1198" spans="1:65">
      <c r="A1198" s="30"/>
      <c r="B1198" s="46" t="s">
        <v>286</v>
      </c>
      <c r="C1198" s="47"/>
      <c r="D1198" s="45">
        <v>2.78</v>
      </c>
      <c r="E1198" s="45">
        <v>1.48</v>
      </c>
      <c r="F1198" s="45">
        <v>0.81</v>
      </c>
      <c r="G1198" s="45">
        <v>0.1</v>
      </c>
      <c r="H1198" s="45">
        <v>2.66</v>
      </c>
      <c r="I1198" s="45">
        <v>6.33</v>
      </c>
      <c r="J1198" s="45">
        <v>0.06</v>
      </c>
      <c r="K1198" s="45">
        <v>1.03</v>
      </c>
      <c r="L1198" s="45">
        <v>2.5</v>
      </c>
      <c r="M1198" s="45">
        <v>0.1</v>
      </c>
      <c r="N1198" s="45">
        <v>7.0000000000000007E-2</v>
      </c>
      <c r="O1198" s="45">
        <v>0.83</v>
      </c>
      <c r="P1198" s="45">
        <v>9.02</v>
      </c>
      <c r="Q1198" s="45">
        <v>14.76</v>
      </c>
      <c r="R1198" s="45">
        <v>0.15</v>
      </c>
      <c r="S1198" s="45">
        <v>0.61</v>
      </c>
      <c r="T1198" s="45">
        <v>0.22</v>
      </c>
      <c r="U1198" s="45">
        <v>0.73</v>
      </c>
      <c r="V1198" s="45">
        <v>0.04</v>
      </c>
      <c r="W1198" s="45">
        <v>0.04</v>
      </c>
      <c r="X1198" s="45">
        <v>0.37</v>
      </c>
      <c r="Y1198" s="45">
        <v>0.05</v>
      </c>
      <c r="Z1198" s="45">
        <v>7.4</v>
      </c>
      <c r="AA1198" s="45">
        <v>0.43</v>
      </c>
      <c r="AB1198" s="15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56"/>
    </row>
    <row r="1199" spans="1:65">
      <c r="B1199" s="31"/>
      <c r="C1199" s="20"/>
      <c r="D1199" s="20"/>
      <c r="E1199" s="20"/>
      <c r="F1199" s="20"/>
      <c r="G1199" s="20"/>
      <c r="H1199" s="20"/>
      <c r="I1199" s="20"/>
      <c r="J1199" s="20"/>
      <c r="K1199" s="20"/>
      <c r="L1199" s="20"/>
      <c r="M1199" s="20"/>
      <c r="N1199" s="20"/>
      <c r="O1199" s="20"/>
      <c r="P1199" s="20"/>
      <c r="Q1199" s="20"/>
      <c r="R1199" s="20"/>
      <c r="S1199" s="20"/>
      <c r="T1199" s="20"/>
      <c r="U1199" s="20"/>
      <c r="V1199" s="20"/>
      <c r="W1199" s="20"/>
      <c r="X1199" s="20"/>
      <c r="Y1199" s="20"/>
      <c r="Z1199" s="20"/>
      <c r="AA1199" s="20"/>
      <c r="BM1199" s="56"/>
    </row>
    <row r="1200" spans="1:65">
      <c r="BM1200" s="56"/>
    </row>
    <row r="1201" spans="65:65">
      <c r="BM1201" s="56"/>
    </row>
    <row r="1202" spans="65:65">
      <c r="BM1202" s="56"/>
    </row>
    <row r="1203" spans="65:65">
      <c r="BM1203" s="56"/>
    </row>
    <row r="1204" spans="65:65">
      <c r="BM1204" s="56"/>
    </row>
    <row r="1205" spans="65:65">
      <c r="BM1205" s="56"/>
    </row>
    <row r="1206" spans="65:65">
      <c r="BM1206" s="56"/>
    </row>
    <row r="1207" spans="65:65">
      <c r="BM1207" s="56"/>
    </row>
    <row r="1208" spans="65:65">
      <c r="BM1208" s="56"/>
    </row>
    <row r="1209" spans="65:65">
      <c r="BM1209" s="56"/>
    </row>
    <row r="1210" spans="65:65">
      <c r="BM1210" s="56"/>
    </row>
    <row r="1211" spans="65:65">
      <c r="BM1211" s="56"/>
    </row>
    <row r="1212" spans="65:65">
      <c r="BM1212" s="56"/>
    </row>
    <row r="1213" spans="65:65">
      <c r="BM1213" s="56"/>
    </row>
    <row r="1214" spans="65:65">
      <c r="BM1214" s="56"/>
    </row>
    <row r="1215" spans="65:65">
      <c r="BM1215" s="56"/>
    </row>
    <row r="1216" spans="65:65">
      <c r="BM1216" s="56"/>
    </row>
    <row r="1217" spans="65:65">
      <c r="BM1217" s="56"/>
    </row>
    <row r="1218" spans="65:65">
      <c r="BM1218" s="56"/>
    </row>
    <row r="1219" spans="65:65">
      <c r="BM1219" s="56"/>
    </row>
    <row r="1220" spans="65:65">
      <c r="BM1220" s="56"/>
    </row>
    <row r="1221" spans="65:65">
      <c r="BM1221" s="56"/>
    </row>
    <row r="1222" spans="65:65">
      <c r="BM1222" s="56"/>
    </row>
    <row r="1223" spans="65:65">
      <c r="BM1223" s="56"/>
    </row>
    <row r="1224" spans="65:65">
      <c r="BM1224" s="56"/>
    </row>
    <row r="1225" spans="65:65">
      <c r="BM1225" s="56"/>
    </row>
    <row r="1226" spans="65:65">
      <c r="BM1226" s="56"/>
    </row>
    <row r="1227" spans="65:65">
      <c r="BM1227" s="56"/>
    </row>
    <row r="1228" spans="65:65">
      <c r="BM1228" s="56"/>
    </row>
    <row r="1229" spans="65:65">
      <c r="BM1229" s="56"/>
    </row>
    <row r="1230" spans="65:65">
      <c r="BM1230" s="56"/>
    </row>
    <row r="1231" spans="65:65">
      <c r="BM1231" s="56"/>
    </row>
    <row r="1232" spans="65:65">
      <c r="BM1232" s="56"/>
    </row>
    <row r="1233" spans="65:65">
      <c r="BM1233" s="56"/>
    </row>
    <row r="1234" spans="65:65">
      <c r="BM1234" s="56"/>
    </row>
    <row r="1235" spans="65:65">
      <c r="BM1235" s="56"/>
    </row>
    <row r="1236" spans="65:65">
      <c r="BM1236" s="56"/>
    </row>
    <row r="1237" spans="65:65">
      <c r="BM1237" s="56"/>
    </row>
    <row r="1238" spans="65:65">
      <c r="BM1238" s="56"/>
    </row>
    <row r="1239" spans="65:65">
      <c r="BM1239" s="56"/>
    </row>
    <row r="1240" spans="65:65">
      <c r="BM1240" s="56"/>
    </row>
    <row r="1241" spans="65:65">
      <c r="BM1241" s="56"/>
    </row>
    <row r="1242" spans="65:65">
      <c r="BM1242" s="56"/>
    </row>
    <row r="1243" spans="65:65">
      <c r="BM1243" s="56"/>
    </row>
    <row r="1244" spans="65:65">
      <c r="BM1244" s="56"/>
    </row>
    <row r="1245" spans="65:65">
      <c r="BM1245" s="56"/>
    </row>
    <row r="1246" spans="65:65">
      <c r="BM1246" s="56"/>
    </row>
    <row r="1247" spans="65:65">
      <c r="BM1247" s="56"/>
    </row>
    <row r="1248" spans="65:65">
      <c r="BM1248" s="57"/>
    </row>
    <row r="1249" spans="65:65">
      <c r="BM1249" s="58"/>
    </row>
    <row r="1250" spans="65:65">
      <c r="BM1250" s="58"/>
    </row>
    <row r="1251" spans="65:65">
      <c r="BM1251" s="58"/>
    </row>
    <row r="1252" spans="65:65">
      <c r="BM1252" s="58"/>
    </row>
    <row r="1253" spans="65:65">
      <c r="BM1253" s="58"/>
    </row>
    <row r="1254" spans="65:65">
      <c r="BM1254" s="58"/>
    </row>
    <row r="1255" spans="65:65">
      <c r="BM1255" s="58"/>
    </row>
    <row r="1256" spans="65:65">
      <c r="BM1256" s="58"/>
    </row>
    <row r="1257" spans="65:65">
      <c r="BM1257" s="58"/>
    </row>
    <row r="1258" spans="65:65">
      <c r="BM1258" s="58"/>
    </row>
    <row r="1259" spans="65:65">
      <c r="BM1259" s="58"/>
    </row>
    <row r="1260" spans="65:65">
      <c r="BM1260" s="58"/>
    </row>
    <row r="1261" spans="65:65">
      <c r="BM1261" s="58"/>
    </row>
    <row r="1262" spans="65:65">
      <c r="BM1262" s="58"/>
    </row>
    <row r="1263" spans="65:65">
      <c r="BM1263" s="58"/>
    </row>
    <row r="1264" spans="65:65">
      <c r="BM1264" s="58"/>
    </row>
    <row r="1265" spans="65:65">
      <c r="BM1265" s="58"/>
    </row>
    <row r="1266" spans="65:65">
      <c r="BM1266" s="58"/>
    </row>
    <row r="1267" spans="65:65">
      <c r="BM1267" s="58"/>
    </row>
    <row r="1268" spans="65:65">
      <c r="BM1268" s="58"/>
    </row>
    <row r="1269" spans="65:65">
      <c r="BM1269" s="58"/>
    </row>
    <row r="1270" spans="65:65">
      <c r="BM1270" s="58"/>
    </row>
    <row r="1271" spans="65:65">
      <c r="BM1271" s="58"/>
    </row>
    <row r="1272" spans="65:65">
      <c r="BM1272" s="58"/>
    </row>
    <row r="1273" spans="65:65">
      <c r="BM1273" s="58"/>
    </row>
    <row r="1274" spans="65:65">
      <c r="BM1274" s="58"/>
    </row>
    <row r="1275" spans="65:65">
      <c r="BM1275" s="58"/>
    </row>
    <row r="1276" spans="65:65">
      <c r="BM1276" s="58"/>
    </row>
    <row r="1277" spans="65:65">
      <c r="BM1277" s="58"/>
    </row>
    <row r="1278" spans="65:65">
      <c r="BM1278" s="58"/>
    </row>
    <row r="1279" spans="65:65">
      <c r="BM1279" s="58"/>
    </row>
    <row r="1280" spans="65:65">
      <c r="BM1280" s="58"/>
    </row>
    <row r="1281" spans="65:65">
      <c r="BM1281" s="58"/>
    </row>
    <row r="1282" spans="65:65">
      <c r="BM1282" s="58"/>
    </row>
  </sheetData>
  <dataConsolidate/>
  <conditionalFormatting sqref="B6:AF11 B25:AE30 B43:AF48 B62:Q67 B80:AD85 B98:AA103 B118:AF123 B137:AF142 B155:AE160 B175:AC180 B193:AE198 B212:AD217 B231:AB236 B249:AF254 B267:K272 B285:K290 B303:K308 B322:AF327 B340:AE345 B359:K364 B377:U382 B395:Y400 B413:AA418 B432:K437 B450:Z455 B468:AD473 B486:AE491 B505:AB510 B524:N529 B543:AE548 B561:AE566 B580:AF585 B599:AD604 B617:Y622 B636:K641 B654:AE659 B673:AD678 B691:AF696 B710:E715 B728:K733 B746:F751 B764:AA769 B782:V787 B800:D805 B818:AF823 B836:AE841 B854:AD859 B873:AD878 B892:K897 B910:AC915 B930:AD935 B948:X953 B966:N971 B985:AD990 B1004:AD1009 B1022:AD1027 B1040:AD1045 B1059:H1064 B1077:AE1082 B1096:AE1101 B1115:AD1120 B1133:AC1138 B1151:O1156 B1169:AF1174 B1187:AA1192">
    <cfRule type="expression" dxfId="23" priority="195">
      <formula>AND($B6&lt;&gt;$B5,NOT(ISBLANK(INDIRECT(Anlyt_LabRefThisCol))))</formula>
    </cfRule>
  </conditionalFormatting>
  <conditionalFormatting sqref="C2:AF17 C21:AE36 C39:AF54 C58:Q73 C76:AD91 C94:AA109 C114:AF129 C133:AF148 C151:AE166 C171:AC186 C189:AE204 C208:AD223 C227:AB242 C245:AF260 C263:K278 C281:K296 C299:K314 C318:AF333 C336:AE351 C355:K370 C373:U388 C391:Y406 C409:AA424 C428:K443 C446:Z461 C464:AD479 C482:AE497 C501:AB516 C520:N535 C539:AE554 C557:AE572 C576:AF591 C595:AD610 C613:Y628 C632:K647 C650:AE665 C669:AD684 C687:AF702 C706:E721 C724:K739 C742:F757 C760:AA775 C778:V793 C796:D811 C814:AF829 C832:AE847 C850:AD865 C869:AD884 C888:K903 C906:AC921 C926:AD941 C944:X959 C962:N977 C981:AD996 C1000:AD1015 C1018:AD1033 C1036:AD1051 C1055:H1070 C1073:AE1088 C1092:AE1107 C1111:AD1126 C1129:AC1144 C1147:O1162 C1165:AF1180 C1183:AA1198">
    <cfRule type="expression" dxfId="22" priority="193" stopIfTrue="1">
      <formula>AND(ISBLANK(INDIRECT(Anlyt_LabRefLastCol)),ISBLANK(INDIRECT(Anlyt_LabRefThisCol)))</formula>
    </cfRule>
    <cfRule type="expression" dxfId="21" priority="19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F1715-C566-42B1-9B22-47F7D3F4C80A}">
  <sheetPr codeName="Sheet15"/>
  <dimension ref="A1:BN1250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42578125" style="55" bestFit="1" customWidth="1"/>
    <col min="66" max="16384" width="9.140625" style="2"/>
  </cols>
  <sheetData>
    <row r="1" spans="1:66" ht="15">
      <c r="B1" s="8" t="s">
        <v>635</v>
      </c>
      <c r="BM1" s="28" t="s">
        <v>292</v>
      </c>
    </row>
    <row r="2" spans="1:66" ht="15">
      <c r="A2" s="25" t="s">
        <v>4</v>
      </c>
      <c r="B2" s="18" t="s">
        <v>119</v>
      </c>
      <c r="C2" s="15" t="s">
        <v>120</v>
      </c>
      <c r="D2" s="16" t="s">
        <v>243</v>
      </c>
      <c r="E2" s="17" t="s">
        <v>243</v>
      </c>
      <c r="F2" s="17" t="s">
        <v>243</v>
      </c>
      <c r="G2" s="17" t="s">
        <v>243</v>
      </c>
      <c r="H2" s="17" t="s">
        <v>243</v>
      </c>
      <c r="I2" s="17" t="s">
        <v>243</v>
      </c>
      <c r="J2" s="15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244</v>
      </c>
      <c r="C3" s="9" t="s">
        <v>244</v>
      </c>
      <c r="D3" s="151" t="s">
        <v>249</v>
      </c>
      <c r="E3" s="152" t="s">
        <v>251</v>
      </c>
      <c r="F3" s="152" t="s">
        <v>252</v>
      </c>
      <c r="G3" s="152" t="s">
        <v>254</v>
      </c>
      <c r="H3" s="152" t="s">
        <v>255</v>
      </c>
      <c r="I3" s="152" t="s">
        <v>274</v>
      </c>
      <c r="J3" s="15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336</v>
      </c>
      <c r="E4" s="11" t="s">
        <v>100</v>
      </c>
      <c r="F4" s="11" t="s">
        <v>105</v>
      </c>
      <c r="G4" s="11" t="s">
        <v>106</v>
      </c>
      <c r="H4" s="11" t="s">
        <v>105</v>
      </c>
      <c r="I4" s="11" t="s">
        <v>105</v>
      </c>
      <c r="J4" s="15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15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1">
        <v>0.43</v>
      </c>
      <c r="E6" s="157">
        <v>67.400000000000006</v>
      </c>
      <c r="F6" s="154" t="s">
        <v>110</v>
      </c>
      <c r="G6" s="154" t="s">
        <v>295</v>
      </c>
      <c r="H6" s="154" t="s">
        <v>97</v>
      </c>
      <c r="I6" s="154" t="s">
        <v>110</v>
      </c>
      <c r="J6" s="15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0.45</v>
      </c>
      <c r="E7" s="11">
        <v>1.4</v>
      </c>
      <c r="F7" s="155" t="s">
        <v>110</v>
      </c>
      <c r="G7" s="155" t="s">
        <v>295</v>
      </c>
      <c r="H7" s="155" t="s">
        <v>97</v>
      </c>
      <c r="I7" s="155" t="s">
        <v>110</v>
      </c>
      <c r="J7" s="15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9</v>
      </c>
    </row>
    <row r="8" spans="1:66">
      <c r="A8" s="30"/>
      <c r="B8" s="19">
        <v>1</v>
      </c>
      <c r="C8" s="9">
        <v>3</v>
      </c>
      <c r="D8" s="11">
        <v>0.45</v>
      </c>
      <c r="E8" s="11">
        <v>1.5</v>
      </c>
      <c r="F8" s="155" t="s">
        <v>110</v>
      </c>
      <c r="G8" s="155" t="s">
        <v>295</v>
      </c>
      <c r="H8" s="155" t="s">
        <v>97</v>
      </c>
      <c r="I8" s="155" t="s">
        <v>110</v>
      </c>
      <c r="J8" s="15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0.43</v>
      </c>
      <c r="E9" s="11">
        <v>1.3</v>
      </c>
      <c r="F9" s="155" t="s">
        <v>110</v>
      </c>
      <c r="G9" s="155" t="s">
        <v>295</v>
      </c>
      <c r="H9" s="155" t="s">
        <v>97</v>
      </c>
      <c r="I9" s="155" t="s">
        <v>110</v>
      </c>
      <c r="J9" s="15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1.2875000000000001</v>
      </c>
      <c r="BN9" s="28"/>
    </row>
    <row r="10" spans="1:66">
      <c r="A10" s="30"/>
      <c r="B10" s="19">
        <v>1</v>
      </c>
      <c r="C10" s="9">
        <v>5</v>
      </c>
      <c r="D10" s="11">
        <v>0.42</v>
      </c>
      <c r="E10" s="11">
        <v>1</v>
      </c>
      <c r="F10" s="155" t="s">
        <v>110</v>
      </c>
      <c r="G10" s="155" t="s">
        <v>295</v>
      </c>
      <c r="H10" s="155" t="s">
        <v>97</v>
      </c>
      <c r="I10" s="155" t="s">
        <v>110</v>
      </c>
      <c r="J10" s="15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15</v>
      </c>
    </row>
    <row r="11" spans="1:66">
      <c r="A11" s="30"/>
      <c r="B11" s="19">
        <v>1</v>
      </c>
      <c r="C11" s="9">
        <v>6</v>
      </c>
      <c r="D11" s="11">
        <v>0.43</v>
      </c>
      <c r="E11" s="11">
        <v>5.5</v>
      </c>
      <c r="F11" s="155" t="s">
        <v>110</v>
      </c>
      <c r="G11" s="155" t="s">
        <v>295</v>
      </c>
      <c r="H11" s="155" t="s">
        <v>97</v>
      </c>
      <c r="I11" s="155" t="s">
        <v>110</v>
      </c>
      <c r="J11" s="15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6"/>
    </row>
    <row r="12" spans="1:66">
      <c r="A12" s="30"/>
      <c r="B12" s="20" t="s">
        <v>282</v>
      </c>
      <c r="C12" s="12"/>
      <c r="D12" s="22">
        <v>0.43500000000000005</v>
      </c>
      <c r="E12" s="22">
        <v>13.016666666666667</v>
      </c>
      <c r="F12" s="22" t="s">
        <v>825</v>
      </c>
      <c r="G12" s="22" t="s">
        <v>825</v>
      </c>
      <c r="H12" s="22" t="s">
        <v>825</v>
      </c>
      <c r="I12" s="22" t="s">
        <v>825</v>
      </c>
      <c r="J12" s="15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6"/>
    </row>
    <row r="13" spans="1:66">
      <c r="A13" s="30"/>
      <c r="B13" s="3" t="s">
        <v>283</v>
      </c>
      <c r="C13" s="29"/>
      <c r="D13" s="11">
        <v>0.43</v>
      </c>
      <c r="E13" s="11">
        <v>1.45</v>
      </c>
      <c r="F13" s="11" t="s">
        <v>825</v>
      </c>
      <c r="G13" s="11" t="s">
        <v>825</v>
      </c>
      <c r="H13" s="11" t="s">
        <v>825</v>
      </c>
      <c r="I13" s="11" t="s">
        <v>825</v>
      </c>
      <c r="J13" s="15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6"/>
    </row>
    <row r="14" spans="1:66">
      <c r="A14" s="30"/>
      <c r="B14" s="3" t="s">
        <v>284</v>
      </c>
      <c r="C14" s="29"/>
      <c r="D14" s="23">
        <v>1.2247448713915901E-2</v>
      </c>
      <c r="E14" s="23">
        <v>26.695723752441452</v>
      </c>
      <c r="F14" s="23" t="s">
        <v>825</v>
      </c>
      <c r="G14" s="23" t="s">
        <v>825</v>
      </c>
      <c r="H14" s="23" t="s">
        <v>825</v>
      </c>
      <c r="I14" s="23" t="s">
        <v>825</v>
      </c>
      <c r="J14" s="15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6"/>
    </row>
    <row r="15" spans="1:66">
      <c r="A15" s="30"/>
      <c r="B15" s="3" t="s">
        <v>87</v>
      </c>
      <c r="C15" s="29"/>
      <c r="D15" s="13">
        <v>2.8155054514749197E-2</v>
      </c>
      <c r="E15" s="13">
        <v>2.0508878683053613</v>
      </c>
      <c r="F15" s="13" t="s">
        <v>825</v>
      </c>
      <c r="G15" s="13" t="s">
        <v>825</v>
      </c>
      <c r="H15" s="13" t="s">
        <v>825</v>
      </c>
      <c r="I15" s="13" t="s">
        <v>825</v>
      </c>
      <c r="J15" s="15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6"/>
    </row>
    <row r="16" spans="1:66">
      <c r="A16" s="30"/>
      <c r="B16" s="3" t="s">
        <v>285</v>
      </c>
      <c r="C16" s="29"/>
      <c r="D16" s="13">
        <v>-0.6621359223300971</v>
      </c>
      <c r="E16" s="13">
        <v>9.1100323624595472</v>
      </c>
      <c r="F16" s="13" t="s">
        <v>825</v>
      </c>
      <c r="G16" s="13" t="s">
        <v>825</v>
      </c>
      <c r="H16" s="13" t="s">
        <v>825</v>
      </c>
      <c r="I16" s="13" t="s">
        <v>825</v>
      </c>
      <c r="J16" s="15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6"/>
    </row>
    <row r="17" spans="1:65">
      <c r="A17" s="30"/>
      <c r="B17" s="46" t="s">
        <v>286</v>
      </c>
      <c r="C17" s="47"/>
      <c r="D17" s="45">
        <v>0.28000000000000003</v>
      </c>
      <c r="E17" s="45">
        <v>53.59</v>
      </c>
      <c r="F17" s="45">
        <v>0</v>
      </c>
      <c r="G17" s="45">
        <v>1.07</v>
      </c>
      <c r="H17" s="45">
        <v>19.27</v>
      </c>
      <c r="I17" s="45">
        <v>0</v>
      </c>
      <c r="J17" s="15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6"/>
    </row>
    <row r="18" spans="1:65">
      <c r="B18" s="31"/>
      <c r="C18" s="20"/>
      <c r="D18" s="20"/>
      <c r="E18" s="20"/>
      <c r="F18" s="20"/>
      <c r="G18" s="20"/>
      <c r="H18" s="20"/>
      <c r="I18" s="20"/>
      <c r="BM18" s="56"/>
    </row>
    <row r="19" spans="1:65" ht="15">
      <c r="B19" s="8" t="s">
        <v>636</v>
      </c>
      <c r="BM19" s="28" t="s">
        <v>67</v>
      </c>
    </row>
    <row r="20" spans="1:65" ht="15">
      <c r="A20" s="25" t="s">
        <v>48</v>
      </c>
      <c r="B20" s="18" t="s">
        <v>119</v>
      </c>
      <c r="C20" s="15" t="s">
        <v>120</v>
      </c>
      <c r="D20" s="16" t="s">
        <v>243</v>
      </c>
      <c r="E20" s="17" t="s">
        <v>243</v>
      </c>
      <c r="F20" s="17" t="s">
        <v>243</v>
      </c>
      <c r="G20" s="17" t="s">
        <v>243</v>
      </c>
      <c r="H20" s="17" t="s">
        <v>243</v>
      </c>
      <c r="I20" s="17" t="s">
        <v>243</v>
      </c>
      <c r="J20" s="17" t="s">
        <v>243</v>
      </c>
      <c r="K20" s="17" t="s">
        <v>243</v>
      </c>
      <c r="L20" s="17" t="s">
        <v>243</v>
      </c>
      <c r="M20" s="17" t="s">
        <v>243</v>
      </c>
      <c r="N20" s="17" t="s">
        <v>243</v>
      </c>
      <c r="O20" s="17" t="s">
        <v>243</v>
      </c>
      <c r="P20" s="17" t="s">
        <v>243</v>
      </c>
      <c r="Q20" s="17" t="s">
        <v>243</v>
      </c>
      <c r="R20" s="17" t="s">
        <v>243</v>
      </c>
      <c r="S20" s="17" t="s">
        <v>243</v>
      </c>
      <c r="T20" s="17" t="s">
        <v>243</v>
      </c>
      <c r="U20" s="17" t="s">
        <v>243</v>
      </c>
      <c r="V20" s="17" t="s">
        <v>243</v>
      </c>
      <c r="W20" s="17" t="s">
        <v>243</v>
      </c>
      <c r="X20" s="17" t="s">
        <v>243</v>
      </c>
      <c r="Y20" s="17" t="s">
        <v>243</v>
      </c>
      <c r="Z20" s="17" t="s">
        <v>243</v>
      </c>
      <c r="AA20" s="15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244</v>
      </c>
      <c r="C21" s="9" t="s">
        <v>244</v>
      </c>
      <c r="D21" s="151" t="s">
        <v>246</v>
      </c>
      <c r="E21" s="152" t="s">
        <v>247</v>
      </c>
      <c r="F21" s="152" t="s">
        <v>248</v>
      </c>
      <c r="G21" s="152" t="s">
        <v>249</v>
      </c>
      <c r="H21" s="152" t="s">
        <v>251</v>
      </c>
      <c r="I21" s="152" t="s">
        <v>252</v>
      </c>
      <c r="J21" s="152" t="s">
        <v>253</v>
      </c>
      <c r="K21" s="152" t="s">
        <v>254</v>
      </c>
      <c r="L21" s="152" t="s">
        <v>255</v>
      </c>
      <c r="M21" s="152" t="s">
        <v>256</v>
      </c>
      <c r="N21" s="152" t="s">
        <v>258</v>
      </c>
      <c r="O21" s="152" t="s">
        <v>259</v>
      </c>
      <c r="P21" s="152" t="s">
        <v>260</v>
      </c>
      <c r="Q21" s="152" t="s">
        <v>262</v>
      </c>
      <c r="R21" s="152" t="s">
        <v>263</v>
      </c>
      <c r="S21" s="152" t="s">
        <v>264</v>
      </c>
      <c r="T21" s="152" t="s">
        <v>265</v>
      </c>
      <c r="U21" s="152" t="s">
        <v>288</v>
      </c>
      <c r="V21" s="152" t="s">
        <v>268</v>
      </c>
      <c r="W21" s="152" t="s">
        <v>269</v>
      </c>
      <c r="X21" s="152" t="s">
        <v>272</v>
      </c>
      <c r="Y21" s="152" t="s">
        <v>273</v>
      </c>
      <c r="Z21" s="152" t="s">
        <v>274</v>
      </c>
      <c r="AA21" s="15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101</v>
      </c>
      <c r="E22" s="11" t="s">
        <v>106</v>
      </c>
      <c r="F22" s="11" t="s">
        <v>336</v>
      </c>
      <c r="G22" s="11" t="s">
        <v>336</v>
      </c>
      <c r="H22" s="11" t="s">
        <v>100</v>
      </c>
      <c r="I22" s="11" t="s">
        <v>106</v>
      </c>
      <c r="J22" s="11" t="s">
        <v>336</v>
      </c>
      <c r="K22" s="11" t="s">
        <v>106</v>
      </c>
      <c r="L22" s="11" t="s">
        <v>106</v>
      </c>
      <c r="M22" s="11" t="s">
        <v>106</v>
      </c>
      <c r="N22" s="11" t="s">
        <v>106</v>
      </c>
      <c r="O22" s="11" t="s">
        <v>336</v>
      </c>
      <c r="P22" s="11" t="s">
        <v>106</v>
      </c>
      <c r="Q22" s="11" t="s">
        <v>106</v>
      </c>
      <c r="R22" s="11" t="s">
        <v>106</v>
      </c>
      <c r="S22" s="11" t="s">
        <v>106</v>
      </c>
      <c r="T22" s="11" t="s">
        <v>106</v>
      </c>
      <c r="U22" s="11" t="s">
        <v>106</v>
      </c>
      <c r="V22" s="11" t="s">
        <v>105</v>
      </c>
      <c r="W22" s="11" t="s">
        <v>102</v>
      </c>
      <c r="X22" s="11" t="s">
        <v>101</v>
      </c>
      <c r="Y22" s="11" t="s">
        <v>101</v>
      </c>
      <c r="Z22" s="11" t="s">
        <v>105</v>
      </c>
      <c r="AA22" s="15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15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1">
        <v>6.35</v>
      </c>
      <c r="E24" s="21">
        <v>6.58</v>
      </c>
      <c r="F24" s="21">
        <v>6.5318694754369426</v>
      </c>
      <c r="G24" s="21">
        <v>6.47</v>
      </c>
      <c r="H24" s="154">
        <v>5.61</v>
      </c>
      <c r="I24" s="21">
        <v>6.5299999999999994</v>
      </c>
      <c r="J24" s="21">
        <v>6.22</v>
      </c>
      <c r="K24" s="154">
        <v>5.86</v>
      </c>
      <c r="L24" s="21">
        <v>6.25</v>
      </c>
      <c r="M24" s="21">
        <v>6.3775677878356571</v>
      </c>
      <c r="N24" s="21">
        <v>6.14</v>
      </c>
      <c r="O24" s="21">
        <v>6.41</v>
      </c>
      <c r="P24" s="21">
        <v>6.4490420000000004</v>
      </c>
      <c r="Q24" s="21">
        <v>6.1920000000000002</v>
      </c>
      <c r="R24" s="21">
        <v>6.6680000000000001</v>
      </c>
      <c r="S24" s="21">
        <v>6.5359999999999996</v>
      </c>
      <c r="T24" s="21">
        <v>6.5359999999999996</v>
      </c>
      <c r="U24" s="21">
        <v>6.43</v>
      </c>
      <c r="V24" s="154">
        <v>7.53</v>
      </c>
      <c r="W24" s="21">
        <v>6.3239999999999998</v>
      </c>
      <c r="X24" s="21">
        <v>6.4399999999999995</v>
      </c>
      <c r="Y24" s="21">
        <v>6.59</v>
      </c>
      <c r="Z24" s="21">
        <v>6.2145669999999997</v>
      </c>
      <c r="AA24" s="15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6.39</v>
      </c>
      <c r="E25" s="11">
        <v>6.52</v>
      </c>
      <c r="F25" s="11">
        <v>6.4429538468169554</v>
      </c>
      <c r="G25" s="11">
        <v>6.43</v>
      </c>
      <c r="H25" s="155">
        <v>5.72</v>
      </c>
      <c r="I25" s="11">
        <v>6.27</v>
      </c>
      <c r="J25" s="11">
        <v>6.18</v>
      </c>
      <c r="K25" s="155">
        <v>5.89</v>
      </c>
      <c r="L25" s="11">
        <v>6.54</v>
      </c>
      <c r="M25" s="11">
        <v>6.2699648993006605</v>
      </c>
      <c r="N25" s="11">
        <v>6.27</v>
      </c>
      <c r="O25" s="11">
        <v>6.419999999999999</v>
      </c>
      <c r="P25" s="11">
        <v>6.4688800000000004</v>
      </c>
      <c r="Q25" s="11">
        <v>6.1920000000000002</v>
      </c>
      <c r="R25" s="11">
        <v>6.774</v>
      </c>
      <c r="S25" s="11">
        <v>6.4569999999999999</v>
      </c>
      <c r="T25" s="11">
        <v>6.5890000000000004</v>
      </c>
      <c r="U25" s="11">
        <v>6.43</v>
      </c>
      <c r="V25" s="155">
        <v>7.6700000000000008</v>
      </c>
      <c r="W25" s="11">
        <v>6.383</v>
      </c>
      <c r="X25" s="11">
        <v>6.43</v>
      </c>
      <c r="Y25" s="11">
        <v>6.38</v>
      </c>
      <c r="Z25" s="11">
        <v>6.1207729999999998</v>
      </c>
      <c r="AA25" s="15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13</v>
      </c>
    </row>
    <row r="26" spans="1:65">
      <c r="A26" s="30"/>
      <c r="B26" s="19">
        <v>1</v>
      </c>
      <c r="C26" s="9">
        <v>3</v>
      </c>
      <c r="D26" s="11">
        <v>6.419999999999999</v>
      </c>
      <c r="E26" s="11">
        <v>6.49</v>
      </c>
      <c r="F26" s="11">
        <v>6.5313891338171279</v>
      </c>
      <c r="G26" s="11">
        <v>6.4399999999999995</v>
      </c>
      <c r="H26" s="155">
        <v>5.72</v>
      </c>
      <c r="I26" s="11">
        <v>6.35</v>
      </c>
      <c r="J26" s="11">
        <v>6.1400000000000006</v>
      </c>
      <c r="K26" s="155">
        <v>5.9</v>
      </c>
      <c r="L26" s="11">
        <v>6.5</v>
      </c>
      <c r="M26" s="11">
        <v>6.3528508253303615</v>
      </c>
      <c r="N26" s="11">
        <v>6.41</v>
      </c>
      <c r="O26" s="11">
        <v>6.5</v>
      </c>
      <c r="P26" s="11">
        <v>6.4910839999999999</v>
      </c>
      <c r="Q26" s="11">
        <v>6.2190000000000003</v>
      </c>
      <c r="R26" s="11">
        <v>6.827</v>
      </c>
      <c r="S26" s="11">
        <v>6.51</v>
      </c>
      <c r="T26" s="11">
        <v>6.51</v>
      </c>
      <c r="U26" s="11">
        <v>6.351</v>
      </c>
      <c r="V26" s="155">
        <v>7.5399999999999991</v>
      </c>
      <c r="W26" s="11">
        <v>6.3559999999999999</v>
      </c>
      <c r="X26" s="11">
        <v>6.5500000000000007</v>
      </c>
      <c r="Y26" s="11">
        <v>6.6199999999999992</v>
      </c>
      <c r="Z26" s="11">
        <v>6.1622639999999995</v>
      </c>
      <c r="AA26" s="15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6.41</v>
      </c>
      <c r="E27" s="11">
        <v>6.5099999999999989</v>
      </c>
      <c r="F27" s="11">
        <v>6.4991990583627004</v>
      </c>
      <c r="G27" s="11">
        <v>6.22</v>
      </c>
      <c r="H27" s="155">
        <v>6.03</v>
      </c>
      <c r="I27" s="11">
        <v>6.39</v>
      </c>
      <c r="J27" s="11">
        <v>6.2399999999999993</v>
      </c>
      <c r="K27" s="155">
        <v>5.71</v>
      </c>
      <c r="L27" s="11">
        <v>6.660000000000001</v>
      </c>
      <c r="M27" s="11">
        <v>6.4113521869545345</v>
      </c>
      <c r="N27" s="11">
        <v>6.16</v>
      </c>
      <c r="O27" s="11">
        <v>6.5099999999999989</v>
      </c>
      <c r="P27" s="11">
        <v>6.5052890000000003</v>
      </c>
      <c r="Q27" s="11">
        <v>6.2190000000000003</v>
      </c>
      <c r="R27" s="11">
        <v>6.5629999999999997</v>
      </c>
      <c r="S27" s="11">
        <v>6.5629999999999997</v>
      </c>
      <c r="T27" s="11">
        <v>6.4829999999999997</v>
      </c>
      <c r="U27" s="11">
        <v>6.43</v>
      </c>
      <c r="V27" s="155">
        <v>7.5199999999999987</v>
      </c>
      <c r="W27" s="11">
        <v>6.3559999999999999</v>
      </c>
      <c r="X27" s="11">
        <v>6.5299999999999994</v>
      </c>
      <c r="Y27" s="11">
        <v>6.41</v>
      </c>
      <c r="Z27" s="11">
        <v>6.2433230000000002</v>
      </c>
      <c r="AA27" s="15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6.4041142824339659</v>
      </c>
    </row>
    <row r="28" spans="1:65">
      <c r="A28" s="30"/>
      <c r="B28" s="19">
        <v>1</v>
      </c>
      <c r="C28" s="9">
        <v>5</v>
      </c>
      <c r="D28" s="11">
        <v>6.34</v>
      </c>
      <c r="E28" s="11">
        <v>6.6000000000000005</v>
      </c>
      <c r="F28" s="11">
        <v>6.4366726657430835</v>
      </c>
      <c r="G28" s="11">
        <v>6.49</v>
      </c>
      <c r="H28" s="155">
        <v>5.82</v>
      </c>
      <c r="I28" s="11">
        <v>6.4600000000000009</v>
      </c>
      <c r="J28" s="11">
        <v>6.23</v>
      </c>
      <c r="K28" s="155">
        <v>5.78</v>
      </c>
      <c r="L28" s="11">
        <v>6.4399999999999995</v>
      </c>
      <c r="M28" s="11">
        <v>6.1002153693413677</v>
      </c>
      <c r="N28" s="11">
        <v>6.22</v>
      </c>
      <c r="O28" s="11">
        <v>6.43</v>
      </c>
      <c r="P28" s="11">
        <v>6.4899010000000006</v>
      </c>
      <c r="Q28" s="11">
        <v>6.1660000000000004</v>
      </c>
      <c r="R28" s="11">
        <v>6.6950000000000003</v>
      </c>
      <c r="S28" s="11">
        <v>6.4039999999999999</v>
      </c>
      <c r="T28" s="11">
        <v>6.5890000000000004</v>
      </c>
      <c r="U28" s="11">
        <v>6.4569999999999999</v>
      </c>
      <c r="V28" s="155">
        <v>7.51</v>
      </c>
      <c r="W28" s="11">
        <v>6.319</v>
      </c>
      <c r="X28" s="11">
        <v>6.41</v>
      </c>
      <c r="Y28" s="11">
        <v>6.2600000000000007</v>
      </c>
      <c r="Z28" s="11">
        <v>6.125623</v>
      </c>
      <c r="AA28" s="15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126</v>
      </c>
    </row>
    <row r="29" spans="1:65">
      <c r="A29" s="30"/>
      <c r="B29" s="19">
        <v>1</v>
      </c>
      <c r="C29" s="9">
        <v>6</v>
      </c>
      <c r="D29" s="11">
        <v>6.43</v>
      </c>
      <c r="E29" s="11">
        <v>6.49</v>
      </c>
      <c r="F29" s="11">
        <v>6.5300864289758707</v>
      </c>
      <c r="G29" s="11">
        <v>6.25</v>
      </c>
      <c r="H29" s="155">
        <v>5.93</v>
      </c>
      <c r="I29" s="11">
        <v>6.4</v>
      </c>
      <c r="J29" s="11">
        <v>6.18</v>
      </c>
      <c r="K29" s="155">
        <v>5.86</v>
      </c>
      <c r="L29" s="11">
        <v>6.370000000000001</v>
      </c>
      <c r="M29" s="11">
        <v>6.1381648791512369</v>
      </c>
      <c r="N29" s="11">
        <v>6.12</v>
      </c>
      <c r="O29" s="11">
        <v>6.419999999999999</v>
      </c>
      <c r="P29" s="11">
        <v>6.5070290000000002</v>
      </c>
      <c r="Q29" s="11">
        <v>6.1130000000000004</v>
      </c>
      <c r="R29" s="11">
        <v>6.5359999999999996</v>
      </c>
      <c r="S29" s="11">
        <v>6.4829999999999997</v>
      </c>
      <c r="T29" s="11">
        <v>6.5629999999999997</v>
      </c>
      <c r="U29" s="11">
        <v>6.43</v>
      </c>
      <c r="V29" s="155">
        <v>7.5399999999999991</v>
      </c>
      <c r="W29" s="11">
        <v>6.4409999999999998</v>
      </c>
      <c r="X29" s="11">
        <v>6.4800000000000013</v>
      </c>
      <c r="Y29" s="11">
        <v>6.47</v>
      </c>
      <c r="Z29" s="11">
        <v>6.2405059999999999</v>
      </c>
      <c r="AA29" s="15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6"/>
    </row>
    <row r="30" spans="1:65">
      <c r="A30" s="30"/>
      <c r="B30" s="20" t="s">
        <v>282</v>
      </c>
      <c r="C30" s="12"/>
      <c r="D30" s="22">
        <v>6.39</v>
      </c>
      <c r="E30" s="22">
        <v>6.5316666666666663</v>
      </c>
      <c r="F30" s="22">
        <v>6.4953617681921125</v>
      </c>
      <c r="G30" s="22">
        <v>6.3833333333333329</v>
      </c>
      <c r="H30" s="22">
        <v>5.8049999999999997</v>
      </c>
      <c r="I30" s="22">
        <v>6.3999999999999995</v>
      </c>
      <c r="J30" s="22">
        <v>6.1983333333333333</v>
      </c>
      <c r="K30" s="22">
        <v>5.833333333333333</v>
      </c>
      <c r="L30" s="22">
        <v>6.4600000000000009</v>
      </c>
      <c r="M30" s="22">
        <v>6.2750193246523027</v>
      </c>
      <c r="N30" s="22">
        <v>6.22</v>
      </c>
      <c r="O30" s="22">
        <v>6.4483333333333333</v>
      </c>
      <c r="P30" s="22">
        <v>6.4852041666666684</v>
      </c>
      <c r="Q30" s="22">
        <v>6.1835000000000013</v>
      </c>
      <c r="R30" s="22">
        <v>6.6771666666666674</v>
      </c>
      <c r="S30" s="22">
        <v>6.492166666666666</v>
      </c>
      <c r="T30" s="22">
        <v>6.5450000000000008</v>
      </c>
      <c r="U30" s="22">
        <v>6.4213333333333331</v>
      </c>
      <c r="V30" s="22">
        <v>7.5516666666666667</v>
      </c>
      <c r="W30" s="22">
        <v>6.3631666666666673</v>
      </c>
      <c r="X30" s="22">
        <v>6.4733333333333336</v>
      </c>
      <c r="Y30" s="22">
        <v>6.4549999999999992</v>
      </c>
      <c r="Z30" s="22">
        <v>6.1845093333333336</v>
      </c>
      <c r="AA30" s="15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6"/>
    </row>
    <row r="31" spans="1:65">
      <c r="A31" s="30"/>
      <c r="B31" s="3" t="s">
        <v>283</v>
      </c>
      <c r="C31" s="29"/>
      <c r="D31" s="11">
        <v>6.4</v>
      </c>
      <c r="E31" s="11">
        <v>6.5149999999999988</v>
      </c>
      <c r="F31" s="11">
        <v>6.5146427436692855</v>
      </c>
      <c r="G31" s="11">
        <v>6.4349999999999996</v>
      </c>
      <c r="H31" s="11">
        <v>5.77</v>
      </c>
      <c r="I31" s="11">
        <v>6.3949999999999996</v>
      </c>
      <c r="J31" s="11">
        <v>6.1999999999999993</v>
      </c>
      <c r="K31" s="11">
        <v>5.86</v>
      </c>
      <c r="L31" s="11">
        <v>6.47</v>
      </c>
      <c r="M31" s="11">
        <v>6.3114078623155105</v>
      </c>
      <c r="N31" s="11">
        <v>6.1899999999999995</v>
      </c>
      <c r="O31" s="11">
        <v>6.4249999999999989</v>
      </c>
      <c r="P31" s="11">
        <v>6.4904925000000002</v>
      </c>
      <c r="Q31" s="11">
        <v>6.1920000000000002</v>
      </c>
      <c r="R31" s="11">
        <v>6.6814999999999998</v>
      </c>
      <c r="S31" s="11">
        <v>6.4964999999999993</v>
      </c>
      <c r="T31" s="11">
        <v>6.5495000000000001</v>
      </c>
      <c r="U31" s="11">
        <v>6.43</v>
      </c>
      <c r="V31" s="11">
        <v>7.5350000000000001</v>
      </c>
      <c r="W31" s="11">
        <v>6.3559999999999999</v>
      </c>
      <c r="X31" s="11">
        <v>6.4600000000000009</v>
      </c>
      <c r="Y31" s="11">
        <v>6.4399999999999995</v>
      </c>
      <c r="Z31" s="11">
        <v>6.1884154999999996</v>
      </c>
      <c r="AA31" s="15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6"/>
    </row>
    <row r="32" spans="1:65">
      <c r="A32" s="30"/>
      <c r="B32" s="3" t="s">
        <v>284</v>
      </c>
      <c r="C32" s="29"/>
      <c r="D32" s="23">
        <v>3.7416573867739326E-2</v>
      </c>
      <c r="E32" s="23">
        <v>4.7081489639418668E-2</v>
      </c>
      <c r="F32" s="23">
        <v>4.4815871281701981E-2</v>
      </c>
      <c r="G32" s="23">
        <v>0.1172461797529739</v>
      </c>
      <c r="H32" s="23">
        <v>0.15424007261409078</v>
      </c>
      <c r="I32" s="23">
        <v>8.9442719099991685E-2</v>
      </c>
      <c r="J32" s="23">
        <v>3.8166302763912689E-2</v>
      </c>
      <c r="K32" s="23">
        <v>7.3665912514993465E-2</v>
      </c>
      <c r="L32" s="23">
        <v>0.14184498581197735</v>
      </c>
      <c r="M32" s="23">
        <v>0.12997822002472004</v>
      </c>
      <c r="N32" s="23">
        <v>0.10825894882179488</v>
      </c>
      <c r="O32" s="23">
        <v>4.4459719597256357E-2</v>
      </c>
      <c r="P32" s="23">
        <v>2.2407754366885212E-2</v>
      </c>
      <c r="Q32" s="23">
        <v>3.9853481654681E-2</v>
      </c>
      <c r="R32" s="23">
        <v>0.11418479174858052</v>
      </c>
      <c r="S32" s="23">
        <v>5.7185371089699649E-2</v>
      </c>
      <c r="T32" s="23">
        <v>4.3234245685567656E-2</v>
      </c>
      <c r="U32" s="23">
        <v>3.6109093960755394E-2</v>
      </c>
      <c r="V32" s="23">
        <v>5.9132619311736322E-2</v>
      </c>
      <c r="W32" s="23">
        <v>4.4808109385095302E-2</v>
      </c>
      <c r="X32" s="23">
        <v>5.6803755744375614E-2</v>
      </c>
      <c r="Y32" s="23">
        <v>0.1351665639128253</v>
      </c>
      <c r="Z32" s="23">
        <v>5.5718780828968917E-2</v>
      </c>
      <c r="AA32" s="212"/>
      <c r="AB32" s="213"/>
      <c r="AC32" s="213"/>
      <c r="AD32" s="213"/>
      <c r="AE32" s="213"/>
      <c r="AF32" s="213"/>
      <c r="AG32" s="213"/>
      <c r="AH32" s="213"/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213"/>
      <c r="BD32" s="213"/>
      <c r="BE32" s="213"/>
      <c r="BF32" s="213"/>
      <c r="BG32" s="213"/>
      <c r="BH32" s="213"/>
      <c r="BI32" s="213"/>
      <c r="BJ32" s="213"/>
      <c r="BK32" s="213"/>
      <c r="BL32" s="213"/>
      <c r="BM32" s="57"/>
    </row>
    <row r="33" spans="1:65">
      <c r="A33" s="30"/>
      <c r="B33" s="3" t="s">
        <v>87</v>
      </c>
      <c r="C33" s="29"/>
      <c r="D33" s="13">
        <v>5.8554888681908186E-3</v>
      </c>
      <c r="E33" s="13">
        <v>7.2081892788086761E-3</v>
      </c>
      <c r="F33" s="13">
        <v>6.8996728559702399E-3</v>
      </c>
      <c r="G33" s="13">
        <v>1.8367547741980246E-2</v>
      </c>
      <c r="H33" s="13">
        <v>2.6570210613969129E-2</v>
      </c>
      <c r="I33" s="13">
        <v>1.3975424859373703E-2</v>
      </c>
      <c r="J33" s="13">
        <v>6.157510529267979E-3</v>
      </c>
      <c r="K33" s="13">
        <v>1.2628442145427451E-2</v>
      </c>
      <c r="L33" s="13">
        <v>2.1957428144268938E-2</v>
      </c>
      <c r="M33" s="13">
        <v>2.0713596771579999E-2</v>
      </c>
      <c r="N33" s="13">
        <v>1.7404975694822328E-2</v>
      </c>
      <c r="O33" s="13">
        <v>6.8947613746068274E-3</v>
      </c>
      <c r="P33" s="13">
        <v>3.4552118624204516E-3</v>
      </c>
      <c r="Q33" s="13">
        <v>6.4451332828787886E-3</v>
      </c>
      <c r="R33" s="13">
        <v>1.710078502587133E-2</v>
      </c>
      <c r="S33" s="13">
        <v>8.808364607044334E-3</v>
      </c>
      <c r="T33" s="13">
        <v>6.6056907082609091E-3</v>
      </c>
      <c r="U33" s="13">
        <v>5.6233015927256115E-3</v>
      </c>
      <c r="V33" s="13">
        <v>7.8304064416335889E-3</v>
      </c>
      <c r="W33" s="13">
        <v>7.041794083411608E-3</v>
      </c>
      <c r="X33" s="13">
        <v>8.7750395073700731E-3</v>
      </c>
      <c r="Y33" s="13">
        <v>2.093982399888851E-2</v>
      </c>
      <c r="Z33" s="13">
        <v>9.0094100963928128E-3</v>
      </c>
      <c r="AA33" s="15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6"/>
    </row>
    <row r="34" spans="1:65">
      <c r="A34" s="30"/>
      <c r="B34" s="3" t="s">
        <v>285</v>
      </c>
      <c r="C34" s="29"/>
      <c r="D34" s="13">
        <v>-2.2039398129856114E-3</v>
      </c>
      <c r="E34" s="13">
        <v>1.9917256096220415E-2</v>
      </c>
      <c r="F34" s="13">
        <v>1.4248260061259677E-2</v>
      </c>
      <c r="G34" s="13">
        <v>-3.2449372675364963E-3</v>
      </c>
      <c r="H34" s="13">
        <v>-9.3551466449824927E-2</v>
      </c>
      <c r="I34" s="13">
        <v>-6.4244363115939507E-4</v>
      </c>
      <c r="J34" s="13">
        <v>-3.2132616631323274E-2</v>
      </c>
      <c r="K34" s="13">
        <v>-8.9127227267983722E-2</v>
      </c>
      <c r="L34" s="13">
        <v>8.7265334597987909E-3</v>
      </c>
      <c r="M34" s="13">
        <v>-2.0158128366909667E-2</v>
      </c>
      <c r="N34" s="13">
        <v>-2.8749374904032954E-2</v>
      </c>
      <c r="O34" s="13">
        <v>6.9047879143344648E-3</v>
      </c>
      <c r="P34" s="13">
        <v>1.266215446141028E-2</v>
      </c>
      <c r="Q34" s="13">
        <v>-3.4448835967698765E-2</v>
      </c>
      <c r="R34" s="13">
        <v>4.2637025541793383E-2</v>
      </c>
      <c r="S34" s="13">
        <v>1.3749346178006494E-2</v>
      </c>
      <c r="T34" s="13">
        <v>2.1999251005322407E-2</v>
      </c>
      <c r="U34" s="13">
        <v>2.688748223403481E-3</v>
      </c>
      <c r="V34" s="13">
        <v>0.17918986664250447</v>
      </c>
      <c r="W34" s="13">
        <v>-6.393954567552762E-3</v>
      </c>
      <c r="X34" s="13">
        <v>1.0808528368900339E-2</v>
      </c>
      <c r="Y34" s="13">
        <v>7.9457853688853497E-3</v>
      </c>
      <c r="Z34" s="13">
        <v>-3.42912289530799E-2</v>
      </c>
      <c r="AA34" s="15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6"/>
    </row>
    <row r="35" spans="1:65">
      <c r="A35" s="30"/>
      <c r="B35" s="46" t="s">
        <v>286</v>
      </c>
      <c r="C35" s="47"/>
      <c r="D35" s="45">
        <v>0.28999999999999998</v>
      </c>
      <c r="E35" s="45">
        <v>1.01</v>
      </c>
      <c r="F35" s="45">
        <v>0.67</v>
      </c>
      <c r="G35" s="45">
        <v>0.35</v>
      </c>
      <c r="H35" s="45">
        <v>5.63</v>
      </c>
      <c r="I35" s="45">
        <v>0.2</v>
      </c>
      <c r="J35" s="45">
        <v>2.04</v>
      </c>
      <c r="K35" s="45">
        <v>5.37</v>
      </c>
      <c r="L35" s="45">
        <v>0.35</v>
      </c>
      <c r="M35" s="45">
        <v>1.34</v>
      </c>
      <c r="N35" s="45">
        <v>1.84</v>
      </c>
      <c r="O35" s="45">
        <v>0.25</v>
      </c>
      <c r="P35" s="45">
        <v>0.57999999999999996</v>
      </c>
      <c r="Q35" s="45">
        <v>2.17</v>
      </c>
      <c r="R35" s="45">
        <v>2.33</v>
      </c>
      <c r="S35" s="45">
        <v>0.64</v>
      </c>
      <c r="T35" s="45">
        <v>1.1299999999999999</v>
      </c>
      <c r="U35" s="45">
        <v>0</v>
      </c>
      <c r="V35" s="45">
        <v>10.31</v>
      </c>
      <c r="W35" s="45">
        <v>0.53</v>
      </c>
      <c r="X35" s="45">
        <v>0.47</v>
      </c>
      <c r="Y35" s="45">
        <v>0.31</v>
      </c>
      <c r="Z35" s="45">
        <v>2.16</v>
      </c>
      <c r="AA35" s="15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6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BM36" s="56"/>
    </row>
    <row r="37" spans="1:65" ht="15">
      <c r="B37" s="8" t="s">
        <v>637</v>
      </c>
      <c r="BM37" s="28" t="s">
        <v>67</v>
      </c>
    </row>
    <row r="38" spans="1:65" ht="15">
      <c r="A38" s="25" t="s">
        <v>7</v>
      </c>
      <c r="B38" s="18" t="s">
        <v>119</v>
      </c>
      <c r="C38" s="15" t="s">
        <v>120</v>
      </c>
      <c r="D38" s="16" t="s">
        <v>243</v>
      </c>
      <c r="E38" s="17" t="s">
        <v>243</v>
      </c>
      <c r="F38" s="17" t="s">
        <v>243</v>
      </c>
      <c r="G38" s="17" t="s">
        <v>243</v>
      </c>
      <c r="H38" s="17" t="s">
        <v>243</v>
      </c>
      <c r="I38" s="17" t="s">
        <v>243</v>
      </c>
      <c r="J38" s="17" t="s">
        <v>243</v>
      </c>
      <c r="K38" s="17" t="s">
        <v>243</v>
      </c>
      <c r="L38" s="17" t="s">
        <v>243</v>
      </c>
      <c r="M38" s="17" t="s">
        <v>243</v>
      </c>
      <c r="N38" s="17" t="s">
        <v>243</v>
      </c>
      <c r="O38" s="17" t="s">
        <v>243</v>
      </c>
      <c r="P38" s="17" t="s">
        <v>243</v>
      </c>
      <c r="Q38" s="17" t="s">
        <v>243</v>
      </c>
      <c r="R38" s="17" t="s">
        <v>243</v>
      </c>
      <c r="S38" s="17" t="s">
        <v>243</v>
      </c>
      <c r="T38" s="17" t="s">
        <v>243</v>
      </c>
      <c r="U38" s="17" t="s">
        <v>243</v>
      </c>
      <c r="V38" s="15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244</v>
      </c>
      <c r="C39" s="9" t="s">
        <v>244</v>
      </c>
      <c r="D39" s="151" t="s">
        <v>246</v>
      </c>
      <c r="E39" s="152" t="s">
        <v>247</v>
      </c>
      <c r="F39" s="152" t="s">
        <v>249</v>
      </c>
      <c r="G39" s="152" t="s">
        <v>251</v>
      </c>
      <c r="H39" s="152" t="s">
        <v>252</v>
      </c>
      <c r="I39" s="152" t="s">
        <v>253</v>
      </c>
      <c r="J39" s="152" t="s">
        <v>254</v>
      </c>
      <c r="K39" s="152" t="s">
        <v>255</v>
      </c>
      <c r="L39" s="152" t="s">
        <v>256</v>
      </c>
      <c r="M39" s="152" t="s">
        <v>258</v>
      </c>
      <c r="N39" s="152" t="s">
        <v>259</v>
      </c>
      <c r="O39" s="152" t="s">
        <v>262</v>
      </c>
      <c r="P39" s="152" t="s">
        <v>263</v>
      </c>
      <c r="Q39" s="152" t="s">
        <v>264</v>
      </c>
      <c r="R39" s="152" t="s">
        <v>265</v>
      </c>
      <c r="S39" s="152" t="s">
        <v>288</v>
      </c>
      <c r="T39" s="152" t="s">
        <v>268</v>
      </c>
      <c r="U39" s="152" t="s">
        <v>274</v>
      </c>
      <c r="V39" s="15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106</v>
      </c>
      <c r="E40" s="11" t="s">
        <v>105</v>
      </c>
      <c r="F40" s="11" t="s">
        <v>336</v>
      </c>
      <c r="G40" s="11" t="s">
        <v>100</v>
      </c>
      <c r="H40" s="11" t="s">
        <v>105</v>
      </c>
      <c r="I40" s="11" t="s">
        <v>336</v>
      </c>
      <c r="J40" s="11" t="s">
        <v>106</v>
      </c>
      <c r="K40" s="11" t="s">
        <v>106</v>
      </c>
      <c r="L40" s="11" t="s">
        <v>105</v>
      </c>
      <c r="M40" s="11" t="s">
        <v>106</v>
      </c>
      <c r="N40" s="11" t="s">
        <v>336</v>
      </c>
      <c r="O40" s="11" t="s">
        <v>106</v>
      </c>
      <c r="P40" s="11" t="s">
        <v>106</v>
      </c>
      <c r="Q40" s="11" t="s">
        <v>106</v>
      </c>
      <c r="R40" s="11" t="s">
        <v>106</v>
      </c>
      <c r="S40" s="11" t="s">
        <v>106</v>
      </c>
      <c r="T40" s="11" t="s">
        <v>105</v>
      </c>
      <c r="U40" s="11" t="s">
        <v>105</v>
      </c>
      <c r="V40" s="15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15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1</v>
      </c>
    </row>
    <row r="42" spans="1:65">
      <c r="A42" s="30"/>
      <c r="B42" s="18">
        <v>1</v>
      </c>
      <c r="C42" s="14">
        <v>1</v>
      </c>
      <c r="D42" s="220">
        <v>91</v>
      </c>
      <c r="E42" s="220">
        <v>95</v>
      </c>
      <c r="F42" s="220">
        <v>90.6</v>
      </c>
      <c r="G42" s="222">
        <v>68.2</v>
      </c>
      <c r="H42" s="220">
        <v>79</v>
      </c>
      <c r="I42" s="222">
        <v>90</v>
      </c>
      <c r="J42" s="222">
        <v>14.3</v>
      </c>
      <c r="K42" s="220">
        <v>85</v>
      </c>
      <c r="L42" s="220">
        <v>95.766804713155196</v>
      </c>
      <c r="M42" s="222" t="s">
        <v>96</v>
      </c>
      <c r="N42" s="220">
        <v>96</v>
      </c>
      <c r="O42" s="222">
        <v>200</v>
      </c>
      <c r="P42" s="222">
        <v>100</v>
      </c>
      <c r="Q42" s="222">
        <v>100</v>
      </c>
      <c r="R42" s="222">
        <v>100</v>
      </c>
      <c r="S42" s="222" t="s">
        <v>96</v>
      </c>
      <c r="T42" s="220">
        <v>104</v>
      </c>
      <c r="U42" s="220">
        <v>89.06</v>
      </c>
      <c r="V42" s="223"/>
      <c r="W42" s="224"/>
      <c r="X42" s="224"/>
      <c r="Y42" s="224"/>
      <c r="Z42" s="224"/>
      <c r="AA42" s="224"/>
      <c r="AB42" s="224"/>
      <c r="AC42" s="224"/>
      <c r="AD42" s="224"/>
      <c r="AE42" s="224"/>
      <c r="AF42" s="224"/>
      <c r="AG42" s="224"/>
      <c r="AH42" s="224"/>
      <c r="AI42" s="224"/>
      <c r="AJ42" s="224"/>
      <c r="AK42" s="224"/>
      <c r="AL42" s="224"/>
      <c r="AM42" s="224"/>
      <c r="AN42" s="224"/>
      <c r="AO42" s="224"/>
      <c r="AP42" s="224"/>
      <c r="AQ42" s="224"/>
      <c r="AR42" s="224"/>
      <c r="AS42" s="224"/>
      <c r="AT42" s="224"/>
      <c r="AU42" s="224"/>
      <c r="AV42" s="224"/>
      <c r="AW42" s="224"/>
      <c r="AX42" s="224"/>
      <c r="AY42" s="224"/>
      <c r="AZ42" s="224"/>
      <c r="BA42" s="224"/>
      <c r="BB42" s="224"/>
      <c r="BC42" s="224"/>
      <c r="BD42" s="224"/>
      <c r="BE42" s="224"/>
      <c r="BF42" s="224"/>
      <c r="BG42" s="224"/>
      <c r="BH42" s="224"/>
      <c r="BI42" s="224"/>
      <c r="BJ42" s="224"/>
      <c r="BK42" s="224"/>
      <c r="BL42" s="224"/>
      <c r="BM42" s="225">
        <v>1</v>
      </c>
    </row>
    <row r="43" spans="1:65">
      <c r="A43" s="30"/>
      <c r="B43" s="19">
        <v>1</v>
      </c>
      <c r="C43" s="9">
        <v>2</v>
      </c>
      <c r="D43" s="226">
        <v>93</v>
      </c>
      <c r="E43" s="226">
        <v>94</v>
      </c>
      <c r="F43" s="226">
        <v>87</v>
      </c>
      <c r="G43" s="227">
        <v>71.5</v>
      </c>
      <c r="H43" s="226">
        <v>80</v>
      </c>
      <c r="I43" s="227">
        <v>90</v>
      </c>
      <c r="J43" s="227">
        <v>14.7</v>
      </c>
      <c r="K43" s="238">
        <v>66</v>
      </c>
      <c r="L43" s="226">
        <v>98.416508010253324</v>
      </c>
      <c r="M43" s="227" t="s">
        <v>96</v>
      </c>
      <c r="N43" s="226">
        <v>93</v>
      </c>
      <c r="O43" s="227">
        <v>200</v>
      </c>
      <c r="P43" s="227">
        <v>200</v>
      </c>
      <c r="Q43" s="227">
        <v>100</v>
      </c>
      <c r="R43" s="227">
        <v>100</v>
      </c>
      <c r="S43" s="227" t="s">
        <v>96</v>
      </c>
      <c r="T43" s="226">
        <v>100</v>
      </c>
      <c r="U43" s="226">
        <v>87.55</v>
      </c>
      <c r="V43" s="223"/>
      <c r="W43" s="224"/>
      <c r="X43" s="224"/>
      <c r="Y43" s="224"/>
      <c r="Z43" s="224"/>
      <c r="AA43" s="224"/>
      <c r="AB43" s="224"/>
      <c r="AC43" s="224"/>
      <c r="AD43" s="224"/>
      <c r="AE43" s="224"/>
      <c r="AF43" s="224"/>
      <c r="AG43" s="224"/>
      <c r="AH43" s="224"/>
      <c r="AI43" s="224"/>
      <c r="AJ43" s="224"/>
      <c r="AK43" s="224"/>
      <c r="AL43" s="224"/>
      <c r="AM43" s="224"/>
      <c r="AN43" s="224"/>
      <c r="AO43" s="224"/>
      <c r="AP43" s="224"/>
      <c r="AQ43" s="224"/>
      <c r="AR43" s="224"/>
      <c r="AS43" s="224"/>
      <c r="AT43" s="224"/>
      <c r="AU43" s="224"/>
      <c r="AV43" s="224"/>
      <c r="AW43" s="224"/>
      <c r="AX43" s="224"/>
      <c r="AY43" s="224"/>
      <c r="AZ43" s="224"/>
      <c r="BA43" s="224"/>
      <c r="BB43" s="224"/>
      <c r="BC43" s="224"/>
      <c r="BD43" s="224"/>
      <c r="BE43" s="224"/>
      <c r="BF43" s="224"/>
      <c r="BG43" s="224"/>
      <c r="BH43" s="224"/>
      <c r="BI43" s="224"/>
      <c r="BJ43" s="224"/>
      <c r="BK43" s="224"/>
      <c r="BL43" s="224"/>
      <c r="BM43" s="225">
        <v>33</v>
      </c>
    </row>
    <row r="44" spans="1:65">
      <c r="A44" s="30"/>
      <c r="B44" s="19">
        <v>1</v>
      </c>
      <c r="C44" s="9">
        <v>3</v>
      </c>
      <c r="D44" s="226">
        <v>92</v>
      </c>
      <c r="E44" s="226">
        <v>93</v>
      </c>
      <c r="F44" s="226">
        <v>89.1</v>
      </c>
      <c r="G44" s="227">
        <v>69.599999999999994</v>
      </c>
      <c r="H44" s="226">
        <v>79</v>
      </c>
      <c r="I44" s="227">
        <v>90</v>
      </c>
      <c r="J44" s="227">
        <v>15.2</v>
      </c>
      <c r="K44" s="226">
        <v>102</v>
      </c>
      <c r="L44" s="226">
        <v>98.103057453269997</v>
      </c>
      <c r="M44" s="227" t="s">
        <v>96</v>
      </c>
      <c r="N44" s="226">
        <v>85</v>
      </c>
      <c r="O44" s="227">
        <v>100</v>
      </c>
      <c r="P44" s="227">
        <v>200</v>
      </c>
      <c r="Q44" s="227">
        <v>100</v>
      </c>
      <c r="R44" s="227" t="s">
        <v>96</v>
      </c>
      <c r="S44" s="227" t="s">
        <v>96</v>
      </c>
      <c r="T44" s="226">
        <v>99</v>
      </c>
      <c r="U44" s="226">
        <v>88.48</v>
      </c>
      <c r="V44" s="223"/>
      <c r="W44" s="224"/>
      <c r="X44" s="224"/>
      <c r="Y44" s="224"/>
      <c r="Z44" s="224"/>
      <c r="AA44" s="224"/>
      <c r="AB44" s="224"/>
      <c r="AC44" s="224"/>
      <c r="AD44" s="224"/>
      <c r="AE44" s="224"/>
      <c r="AF44" s="224"/>
      <c r="AG44" s="224"/>
      <c r="AH44" s="224"/>
      <c r="AI44" s="224"/>
      <c r="AJ44" s="224"/>
      <c r="AK44" s="224"/>
      <c r="AL44" s="224"/>
      <c r="AM44" s="224"/>
      <c r="AN44" s="224"/>
      <c r="AO44" s="224"/>
      <c r="AP44" s="224"/>
      <c r="AQ44" s="224"/>
      <c r="AR44" s="224"/>
      <c r="AS44" s="224"/>
      <c r="AT44" s="224"/>
      <c r="AU44" s="224"/>
      <c r="AV44" s="224"/>
      <c r="AW44" s="224"/>
      <c r="AX44" s="224"/>
      <c r="AY44" s="224"/>
      <c r="AZ44" s="224"/>
      <c r="BA44" s="224"/>
      <c r="BB44" s="224"/>
      <c r="BC44" s="224"/>
      <c r="BD44" s="224"/>
      <c r="BE44" s="224"/>
      <c r="BF44" s="224"/>
      <c r="BG44" s="224"/>
      <c r="BH44" s="224"/>
      <c r="BI44" s="224"/>
      <c r="BJ44" s="224"/>
      <c r="BK44" s="224"/>
      <c r="BL44" s="224"/>
      <c r="BM44" s="225">
        <v>16</v>
      </c>
    </row>
    <row r="45" spans="1:65">
      <c r="A45" s="30"/>
      <c r="B45" s="19">
        <v>1</v>
      </c>
      <c r="C45" s="9">
        <v>4</v>
      </c>
      <c r="D45" s="226">
        <v>92</v>
      </c>
      <c r="E45" s="226">
        <v>90</v>
      </c>
      <c r="F45" s="226">
        <v>89.5</v>
      </c>
      <c r="G45" s="227">
        <v>71.099999999999994</v>
      </c>
      <c r="H45" s="226">
        <v>79</v>
      </c>
      <c r="I45" s="227">
        <v>90</v>
      </c>
      <c r="J45" s="227">
        <v>14.6</v>
      </c>
      <c r="K45" s="226">
        <v>112</v>
      </c>
      <c r="L45" s="226">
        <v>99.121206051816301</v>
      </c>
      <c r="M45" s="227" t="s">
        <v>96</v>
      </c>
      <c r="N45" s="226">
        <v>96</v>
      </c>
      <c r="O45" s="227">
        <v>200</v>
      </c>
      <c r="P45" s="227">
        <v>100</v>
      </c>
      <c r="Q45" s="227">
        <v>100</v>
      </c>
      <c r="R45" s="227" t="s">
        <v>96</v>
      </c>
      <c r="S45" s="227" t="s">
        <v>96</v>
      </c>
      <c r="T45" s="226">
        <v>102</v>
      </c>
      <c r="U45" s="226">
        <v>89.81</v>
      </c>
      <c r="V45" s="223"/>
      <c r="W45" s="224"/>
      <c r="X45" s="224"/>
      <c r="Y45" s="224"/>
      <c r="Z45" s="224"/>
      <c r="AA45" s="224"/>
      <c r="AB45" s="224"/>
      <c r="AC45" s="224"/>
      <c r="AD45" s="224"/>
      <c r="AE45" s="224"/>
      <c r="AF45" s="224"/>
      <c r="AG45" s="224"/>
      <c r="AH45" s="224"/>
      <c r="AI45" s="224"/>
      <c r="AJ45" s="224"/>
      <c r="AK45" s="224"/>
      <c r="AL45" s="224"/>
      <c r="AM45" s="224"/>
      <c r="AN45" s="224"/>
      <c r="AO45" s="224"/>
      <c r="AP45" s="224"/>
      <c r="AQ45" s="224"/>
      <c r="AR45" s="224"/>
      <c r="AS45" s="224"/>
      <c r="AT45" s="224"/>
      <c r="AU45" s="224"/>
      <c r="AV45" s="224"/>
      <c r="AW45" s="224"/>
      <c r="AX45" s="224"/>
      <c r="AY45" s="224"/>
      <c r="AZ45" s="224"/>
      <c r="BA45" s="224"/>
      <c r="BB45" s="224"/>
      <c r="BC45" s="224"/>
      <c r="BD45" s="224"/>
      <c r="BE45" s="224"/>
      <c r="BF45" s="224"/>
      <c r="BG45" s="224"/>
      <c r="BH45" s="224"/>
      <c r="BI45" s="224"/>
      <c r="BJ45" s="224"/>
      <c r="BK45" s="224"/>
      <c r="BL45" s="224"/>
      <c r="BM45" s="225">
        <v>91.68523165033838</v>
      </c>
    </row>
    <row r="46" spans="1:65">
      <c r="A46" s="30"/>
      <c r="B46" s="19">
        <v>1</v>
      </c>
      <c r="C46" s="9">
        <v>5</v>
      </c>
      <c r="D46" s="226">
        <v>92</v>
      </c>
      <c r="E46" s="226">
        <v>95</v>
      </c>
      <c r="F46" s="226">
        <v>88.8</v>
      </c>
      <c r="G46" s="227">
        <v>65.599999999999994</v>
      </c>
      <c r="H46" s="226">
        <v>83</v>
      </c>
      <c r="I46" s="227">
        <v>90</v>
      </c>
      <c r="J46" s="227">
        <v>15.400000000000002</v>
      </c>
      <c r="K46" s="226">
        <v>88</v>
      </c>
      <c r="L46" s="226">
        <v>97.128742128970003</v>
      </c>
      <c r="M46" s="227" t="s">
        <v>96</v>
      </c>
      <c r="N46" s="226">
        <v>91</v>
      </c>
      <c r="O46" s="227">
        <v>200</v>
      </c>
      <c r="P46" s="227">
        <v>100</v>
      </c>
      <c r="Q46" s="227">
        <v>100</v>
      </c>
      <c r="R46" s="227" t="s">
        <v>96</v>
      </c>
      <c r="S46" s="227" t="s">
        <v>96</v>
      </c>
      <c r="T46" s="226">
        <v>98</v>
      </c>
      <c r="U46" s="226">
        <v>87.69</v>
      </c>
      <c r="V46" s="223"/>
      <c r="W46" s="224"/>
      <c r="X46" s="224"/>
      <c r="Y46" s="224"/>
      <c r="Z46" s="224"/>
      <c r="AA46" s="224"/>
      <c r="AB46" s="224"/>
      <c r="AC46" s="224"/>
      <c r="AD46" s="224"/>
      <c r="AE46" s="224"/>
      <c r="AF46" s="224"/>
      <c r="AG46" s="224"/>
      <c r="AH46" s="224"/>
      <c r="AI46" s="224"/>
      <c r="AJ46" s="224"/>
      <c r="AK46" s="224"/>
      <c r="AL46" s="224"/>
      <c r="AM46" s="224"/>
      <c r="AN46" s="224"/>
      <c r="AO46" s="224"/>
      <c r="AP46" s="224"/>
      <c r="AQ46" s="224"/>
      <c r="AR46" s="224"/>
      <c r="AS46" s="224"/>
      <c r="AT46" s="224"/>
      <c r="AU46" s="224"/>
      <c r="AV46" s="224"/>
      <c r="AW46" s="224"/>
      <c r="AX46" s="224"/>
      <c r="AY46" s="224"/>
      <c r="AZ46" s="224"/>
      <c r="BA46" s="224"/>
      <c r="BB46" s="224"/>
      <c r="BC46" s="224"/>
      <c r="BD46" s="224"/>
      <c r="BE46" s="224"/>
      <c r="BF46" s="224"/>
      <c r="BG46" s="224"/>
      <c r="BH46" s="224"/>
      <c r="BI46" s="224"/>
      <c r="BJ46" s="224"/>
      <c r="BK46" s="224"/>
      <c r="BL46" s="224"/>
      <c r="BM46" s="225">
        <v>127</v>
      </c>
    </row>
    <row r="47" spans="1:65">
      <c r="A47" s="30"/>
      <c r="B47" s="19">
        <v>1</v>
      </c>
      <c r="C47" s="9">
        <v>6</v>
      </c>
      <c r="D47" s="226">
        <v>91</v>
      </c>
      <c r="E47" s="226">
        <v>91</v>
      </c>
      <c r="F47" s="226">
        <v>90.5</v>
      </c>
      <c r="G47" s="227">
        <v>64</v>
      </c>
      <c r="H47" s="226">
        <v>82</v>
      </c>
      <c r="I47" s="227">
        <v>90</v>
      </c>
      <c r="J47" s="227">
        <v>14.6</v>
      </c>
      <c r="K47" s="226">
        <v>82</v>
      </c>
      <c r="L47" s="226">
        <v>95.226190760808137</v>
      </c>
      <c r="M47" s="227" t="s">
        <v>96</v>
      </c>
      <c r="N47" s="226">
        <v>85</v>
      </c>
      <c r="O47" s="227">
        <v>200</v>
      </c>
      <c r="P47" s="227">
        <v>100</v>
      </c>
      <c r="Q47" s="227">
        <v>200</v>
      </c>
      <c r="R47" s="227" t="s">
        <v>96</v>
      </c>
      <c r="S47" s="227" t="s">
        <v>96</v>
      </c>
      <c r="T47" s="226">
        <v>98</v>
      </c>
      <c r="U47" s="226">
        <v>88.35</v>
      </c>
      <c r="V47" s="223"/>
      <c r="W47" s="224"/>
      <c r="X47" s="224"/>
      <c r="Y47" s="224"/>
      <c r="Z47" s="224"/>
      <c r="AA47" s="224"/>
      <c r="AB47" s="224"/>
      <c r="AC47" s="224"/>
      <c r="AD47" s="224"/>
      <c r="AE47" s="224"/>
      <c r="AF47" s="224"/>
      <c r="AG47" s="224"/>
      <c r="AH47" s="224"/>
      <c r="AI47" s="224"/>
      <c r="AJ47" s="224"/>
      <c r="AK47" s="224"/>
      <c r="AL47" s="224"/>
      <c r="AM47" s="224"/>
      <c r="AN47" s="224"/>
      <c r="AO47" s="224"/>
      <c r="AP47" s="224"/>
      <c r="AQ47" s="224"/>
      <c r="AR47" s="224"/>
      <c r="AS47" s="224"/>
      <c r="AT47" s="224"/>
      <c r="AU47" s="224"/>
      <c r="AV47" s="224"/>
      <c r="AW47" s="224"/>
      <c r="AX47" s="224"/>
      <c r="AY47" s="224"/>
      <c r="AZ47" s="224"/>
      <c r="BA47" s="224"/>
      <c r="BB47" s="224"/>
      <c r="BC47" s="224"/>
      <c r="BD47" s="224"/>
      <c r="BE47" s="224"/>
      <c r="BF47" s="224"/>
      <c r="BG47" s="224"/>
      <c r="BH47" s="224"/>
      <c r="BI47" s="224"/>
      <c r="BJ47" s="224"/>
      <c r="BK47" s="224"/>
      <c r="BL47" s="224"/>
      <c r="BM47" s="228"/>
    </row>
    <row r="48" spans="1:65">
      <c r="A48" s="30"/>
      <c r="B48" s="20" t="s">
        <v>282</v>
      </c>
      <c r="C48" s="12"/>
      <c r="D48" s="229">
        <v>91.833333333333329</v>
      </c>
      <c r="E48" s="229">
        <v>93</v>
      </c>
      <c r="F48" s="229">
        <v>89.25</v>
      </c>
      <c r="G48" s="229">
        <v>68.333333333333329</v>
      </c>
      <c r="H48" s="229">
        <v>80.333333333333329</v>
      </c>
      <c r="I48" s="229">
        <v>90</v>
      </c>
      <c r="J48" s="229">
        <v>14.799999999999999</v>
      </c>
      <c r="K48" s="229">
        <v>89.166666666666671</v>
      </c>
      <c r="L48" s="229">
        <v>97.293751519712146</v>
      </c>
      <c r="M48" s="229" t="s">
        <v>825</v>
      </c>
      <c r="N48" s="229">
        <v>91</v>
      </c>
      <c r="O48" s="229">
        <v>183.33333333333334</v>
      </c>
      <c r="P48" s="229">
        <v>133.33333333333334</v>
      </c>
      <c r="Q48" s="229">
        <v>116.66666666666667</v>
      </c>
      <c r="R48" s="229">
        <v>100</v>
      </c>
      <c r="S48" s="229" t="s">
        <v>825</v>
      </c>
      <c r="T48" s="229">
        <v>100.16666666666667</v>
      </c>
      <c r="U48" s="229">
        <v>88.490000000000009</v>
      </c>
      <c r="V48" s="223"/>
      <c r="W48" s="224"/>
      <c r="X48" s="224"/>
      <c r="Y48" s="224"/>
      <c r="Z48" s="224"/>
      <c r="AA48" s="224"/>
      <c r="AB48" s="224"/>
      <c r="AC48" s="224"/>
      <c r="AD48" s="224"/>
      <c r="AE48" s="224"/>
      <c r="AF48" s="224"/>
      <c r="AG48" s="224"/>
      <c r="AH48" s="224"/>
      <c r="AI48" s="224"/>
      <c r="AJ48" s="224"/>
      <c r="AK48" s="224"/>
      <c r="AL48" s="224"/>
      <c r="AM48" s="224"/>
      <c r="AN48" s="224"/>
      <c r="AO48" s="224"/>
      <c r="AP48" s="224"/>
      <c r="AQ48" s="224"/>
      <c r="AR48" s="224"/>
      <c r="AS48" s="224"/>
      <c r="AT48" s="224"/>
      <c r="AU48" s="224"/>
      <c r="AV48" s="224"/>
      <c r="AW48" s="224"/>
      <c r="AX48" s="224"/>
      <c r="AY48" s="224"/>
      <c r="AZ48" s="224"/>
      <c r="BA48" s="224"/>
      <c r="BB48" s="224"/>
      <c r="BC48" s="224"/>
      <c r="BD48" s="224"/>
      <c r="BE48" s="224"/>
      <c r="BF48" s="224"/>
      <c r="BG48" s="224"/>
      <c r="BH48" s="224"/>
      <c r="BI48" s="224"/>
      <c r="BJ48" s="224"/>
      <c r="BK48" s="224"/>
      <c r="BL48" s="224"/>
      <c r="BM48" s="228"/>
    </row>
    <row r="49" spans="1:65">
      <c r="A49" s="30"/>
      <c r="B49" s="3" t="s">
        <v>283</v>
      </c>
      <c r="C49" s="29"/>
      <c r="D49" s="226">
        <v>92</v>
      </c>
      <c r="E49" s="226">
        <v>93.5</v>
      </c>
      <c r="F49" s="226">
        <v>89.3</v>
      </c>
      <c r="G49" s="226">
        <v>68.900000000000006</v>
      </c>
      <c r="H49" s="226">
        <v>79.5</v>
      </c>
      <c r="I49" s="226">
        <v>90</v>
      </c>
      <c r="J49" s="226">
        <v>14.649999999999999</v>
      </c>
      <c r="K49" s="226">
        <v>86.5</v>
      </c>
      <c r="L49" s="226">
        <v>97.61589979112</v>
      </c>
      <c r="M49" s="226" t="s">
        <v>825</v>
      </c>
      <c r="N49" s="226">
        <v>92</v>
      </c>
      <c r="O49" s="226">
        <v>200</v>
      </c>
      <c r="P49" s="226">
        <v>100</v>
      </c>
      <c r="Q49" s="226">
        <v>100</v>
      </c>
      <c r="R49" s="226">
        <v>100</v>
      </c>
      <c r="S49" s="226" t="s">
        <v>825</v>
      </c>
      <c r="T49" s="226">
        <v>99.5</v>
      </c>
      <c r="U49" s="226">
        <v>88.414999999999992</v>
      </c>
      <c r="V49" s="223"/>
      <c r="W49" s="224"/>
      <c r="X49" s="224"/>
      <c r="Y49" s="224"/>
      <c r="Z49" s="224"/>
      <c r="AA49" s="224"/>
      <c r="AB49" s="224"/>
      <c r="AC49" s="224"/>
      <c r="AD49" s="224"/>
      <c r="AE49" s="224"/>
      <c r="AF49" s="224"/>
      <c r="AG49" s="224"/>
      <c r="AH49" s="224"/>
      <c r="AI49" s="224"/>
      <c r="AJ49" s="224"/>
      <c r="AK49" s="224"/>
      <c r="AL49" s="224"/>
      <c r="AM49" s="224"/>
      <c r="AN49" s="224"/>
      <c r="AO49" s="224"/>
      <c r="AP49" s="224"/>
      <c r="AQ49" s="224"/>
      <c r="AR49" s="224"/>
      <c r="AS49" s="224"/>
      <c r="AT49" s="224"/>
      <c r="AU49" s="224"/>
      <c r="AV49" s="224"/>
      <c r="AW49" s="224"/>
      <c r="AX49" s="224"/>
      <c r="AY49" s="224"/>
      <c r="AZ49" s="224"/>
      <c r="BA49" s="224"/>
      <c r="BB49" s="224"/>
      <c r="BC49" s="224"/>
      <c r="BD49" s="224"/>
      <c r="BE49" s="224"/>
      <c r="BF49" s="224"/>
      <c r="BG49" s="224"/>
      <c r="BH49" s="224"/>
      <c r="BI49" s="224"/>
      <c r="BJ49" s="224"/>
      <c r="BK49" s="224"/>
      <c r="BL49" s="224"/>
      <c r="BM49" s="228"/>
    </row>
    <row r="50" spans="1:65">
      <c r="A50" s="30"/>
      <c r="B50" s="3" t="s">
        <v>284</v>
      </c>
      <c r="C50" s="29"/>
      <c r="D50" s="230">
        <v>0.75277265270908111</v>
      </c>
      <c r="E50" s="230">
        <v>2.0976176963403033</v>
      </c>
      <c r="F50" s="230">
        <v>1.3217412757419651</v>
      </c>
      <c r="G50" s="230">
        <v>3.0183880907972491</v>
      </c>
      <c r="H50" s="230">
        <v>1.7511900715418263</v>
      </c>
      <c r="I50" s="230">
        <v>0</v>
      </c>
      <c r="J50" s="230">
        <v>0.41472882706655484</v>
      </c>
      <c r="K50" s="230">
        <v>16.080008291871842</v>
      </c>
      <c r="L50" s="230">
        <v>1.5419954888973952</v>
      </c>
      <c r="M50" s="230" t="s">
        <v>825</v>
      </c>
      <c r="N50" s="230">
        <v>5.0199601592044534</v>
      </c>
      <c r="O50" s="230">
        <v>40.824829046386327</v>
      </c>
      <c r="P50" s="230">
        <v>51.639777949432215</v>
      </c>
      <c r="Q50" s="230">
        <v>40.824829046386292</v>
      </c>
      <c r="R50" s="230">
        <v>0</v>
      </c>
      <c r="S50" s="230" t="s">
        <v>825</v>
      </c>
      <c r="T50" s="230">
        <v>2.4013884872437168</v>
      </c>
      <c r="U50" s="230">
        <v>0.84977644118909523</v>
      </c>
      <c r="V50" s="231"/>
      <c r="W50" s="232"/>
      <c r="X50" s="232"/>
      <c r="Y50" s="232"/>
      <c r="Z50" s="232"/>
      <c r="AA50" s="232"/>
      <c r="AB50" s="232"/>
      <c r="AC50" s="232"/>
      <c r="AD50" s="232"/>
      <c r="AE50" s="232"/>
      <c r="AF50" s="232"/>
      <c r="AG50" s="232"/>
      <c r="AH50" s="232"/>
      <c r="AI50" s="232"/>
      <c r="AJ50" s="232"/>
      <c r="AK50" s="232"/>
      <c r="AL50" s="232"/>
      <c r="AM50" s="232"/>
      <c r="AN50" s="232"/>
      <c r="AO50" s="232"/>
      <c r="AP50" s="232"/>
      <c r="AQ50" s="232"/>
      <c r="AR50" s="232"/>
      <c r="AS50" s="232"/>
      <c r="AT50" s="232"/>
      <c r="AU50" s="232"/>
      <c r="AV50" s="232"/>
      <c r="AW50" s="232"/>
      <c r="AX50" s="232"/>
      <c r="AY50" s="232"/>
      <c r="AZ50" s="232"/>
      <c r="BA50" s="232"/>
      <c r="BB50" s="232"/>
      <c r="BC50" s="232"/>
      <c r="BD50" s="232"/>
      <c r="BE50" s="232"/>
      <c r="BF50" s="232"/>
      <c r="BG50" s="232"/>
      <c r="BH50" s="232"/>
      <c r="BI50" s="232"/>
      <c r="BJ50" s="232"/>
      <c r="BK50" s="232"/>
      <c r="BL50" s="232"/>
      <c r="BM50" s="233"/>
    </row>
    <row r="51" spans="1:65">
      <c r="A51" s="30"/>
      <c r="B51" s="3" t="s">
        <v>87</v>
      </c>
      <c r="C51" s="29"/>
      <c r="D51" s="13">
        <v>8.1971613725126801E-3</v>
      </c>
      <c r="E51" s="13">
        <v>2.2555028992906487E-2</v>
      </c>
      <c r="F51" s="13">
        <v>1.4809426058733503E-2</v>
      </c>
      <c r="G51" s="13">
        <v>4.4171533036057309E-2</v>
      </c>
      <c r="H51" s="13">
        <v>2.1799046533715682E-2</v>
      </c>
      <c r="I51" s="13">
        <v>0</v>
      </c>
      <c r="J51" s="13">
        <v>2.8022218045037493E-2</v>
      </c>
      <c r="K51" s="13">
        <v>0.18033654159108606</v>
      </c>
      <c r="L51" s="13">
        <v>1.5848864544862167E-2</v>
      </c>
      <c r="M51" s="13" t="s">
        <v>825</v>
      </c>
      <c r="N51" s="13">
        <v>5.5164397353895091E-2</v>
      </c>
      <c r="O51" s="13">
        <v>0.22268088570756178</v>
      </c>
      <c r="P51" s="13">
        <v>0.38729833462074159</v>
      </c>
      <c r="Q51" s="13">
        <v>0.34992710611188249</v>
      </c>
      <c r="R51" s="13">
        <v>0</v>
      </c>
      <c r="S51" s="13" t="s">
        <v>825</v>
      </c>
      <c r="T51" s="13">
        <v>2.3973928325228454E-2</v>
      </c>
      <c r="U51" s="13">
        <v>9.6030787793998772E-3</v>
      </c>
      <c r="V51" s="15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6"/>
    </row>
    <row r="52" spans="1:65">
      <c r="A52" s="30"/>
      <c r="B52" s="3" t="s">
        <v>285</v>
      </c>
      <c r="C52" s="29"/>
      <c r="D52" s="13">
        <v>1.6153275759804853E-3</v>
      </c>
      <c r="E52" s="13">
        <v>1.4340023207617181E-2</v>
      </c>
      <c r="F52" s="13">
        <v>-2.6560784179786578E-2</v>
      </c>
      <c r="G52" s="13">
        <v>-0.25469639871841743</v>
      </c>
      <c r="H52" s="13">
        <v>-0.12381381507872491</v>
      </c>
      <c r="I52" s="13">
        <v>-1.8380622702305893E-2</v>
      </c>
      <c r="J52" s="13">
        <v>-0.83857814684437915</v>
      </c>
      <c r="K52" s="13">
        <v>-2.7469691010617803E-2</v>
      </c>
      <c r="L52" s="13">
        <v>6.1171464241515761E-2</v>
      </c>
      <c r="M52" s="13" t="s">
        <v>825</v>
      </c>
      <c r="N52" s="13">
        <v>-7.4737407323314242E-3</v>
      </c>
      <c r="O52" s="13">
        <v>0.9995950278286363</v>
      </c>
      <c r="P52" s="13">
        <v>0.45425092932991729</v>
      </c>
      <c r="Q52" s="13">
        <v>0.27246956316367776</v>
      </c>
      <c r="R52" s="13">
        <v>9.068819699743802E-2</v>
      </c>
      <c r="S52" s="13" t="s">
        <v>825</v>
      </c>
      <c r="T52" s="13">
        <v>9.2506010659100468E-2</v>
      </c>
      <c r="U52" s="13">
        <v>-3.4850014476967117E-2</v>
      </c>
      <c r="V52" s="15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6"/>
    </row>
    <row r="53" spans="1:65">
      <c r="A53" s="30"/>
      <c r="B53" s="46" t="s">
        <v>286</v>
      </c>
      <c r="C53" s="47"/>
      <c r="D53" s="45">
        <v>0.22</v>
      </c>
      <c r="E53" s="45">
        <v>0.32</v>
      </c>
      <c r="F53" s="45">
        <v>0.01</v>
      </c>
      <c r="G53" s="45">
        <v>1.73</v>
      </c>
      <c r="H53" s="45">
        <v>0.73</v>
      </c>
      <c r="I53" s="45" t="s">
        <v>287</v>
      </c>
      <c r="J53" s="45">
        <v>6.17</v>
      </c>
      <c r="K53" s="45">
        <v>0</v>
      </c>
      <c r="L53" s="45">
        <v>0.67</v>
      </c>
      <c r="M53" s="45">
        <v>3.25</v>
      </c>
      <c r="N53" s="45">
        <v>0.15</v>
      </c>
      <c r="O53" s="45" t="s">
        <v>287</v>
      </c>
      <c r="P53" s="45" t="s">
        <v>287</v>
      </c>
      <c r="Q53" s="45" t="s">
        <v>287</v>
      </c>
      <c r="R53" s="45" t="s">
        <v>287</v>
      </c>
      <c r="S53" s="45">
        <v>3.25</v>
      </c>
      <c r="T53" s="45">
        <v>0.91</v>
      </c>
      <c r="U53" s="45">
        <v>0.06</v>
      </c>
      <c r="V53" s="15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6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BM54" s="56"/>
    </row>
    <row r="55" spans="1:65" ht="15">
      <c r="B55" s="8" t="s">
        <v>638</v>
      </c>
      <c r="BM55" s="28" t="s">
        <v>292</v>
      </c>
    </row>
    <row r="56" spans="1:65" ht="15">
      <c r="A56" s="25" t="s">
        <v>49</v>
      </c>
      <c r="B56" s="18" t="s">
        <v>119</v>
      </c>
      <c r="C56" s="15" t="s">
        <v>120</v>
      </c>
      <c r="D56" s="16" t="s">
        <v>243</v>
      </c>
      <c r="E56" s="17" t="s">
        <v>243</v>
      </c>
      <c r="F56" s="17" t="s">
        <v>243</v>
      </c>
      <c r="G56" s="17" t="s">
        <v>243</v>
      </c>
      <c r="H56" s="17" t="s">
        <v>243</v>
      </c>
      <c r="I56" s="15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244</v>
      </c>
      <c r="C57" s="9" t="s">
        <v>244</v>
      </c>
      <c r="D57" s="151" t="s">
        <v>255</v>
      </c>
      <c r="E57" s="152" t="s">
        <v>256</v>
      </c>
      <c r="F57" s="152" t="s">
        <v>259</v>
      </c>
      <c r="G57" s="152" t="s">
        <v>271</v>
      </c>
      <c r="H57" s="152" t="s">
        <v>274</v>
      </c>
      <c r="I57" s="15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106</v>
      </c>
      <c r="E58" s="11" t="s">
        <v>106</v>
      </c>
      <c r="F58" s="11" t="s">
        <v>336</v>
      </c>
      <c r="G58" s="11" t="s">
        <v>105</v>
      </c>
      <c r="H58" s="11" t="s">
        <v>105</v>
      </c>
      <c r="I58" s="15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/>
      <c r="E59" s="26"/>
      <c r="F59" s="26"/>
      <c r="G59" s="26"/>
      <c r="H59" s="26"/>
      <c r="I59" s="15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40">
        <v>30</v>
      </c>
      <c r="E60" s="234" t="s">
        <v>109</v>
      </c>
      <c r="F60" s="240">
        <v>20</v>
      </c>
      <c r="G60" s="240">
        <v>72</v>
      </c>
      <c r="H60" s="240">
        <v>37.6</v>
      </c>
      <c r="I60" s="231"/>
      <c r="J60" s="232"/>
      <c r="K60" s="232"/>
      <c r="L60" s="232"/>
      <c r="M60" s="232"/>
      <c r="N60" s="232"/>
      <c r="O60" s="232"/>
      <c r="P60" s="232"/>
      <c r="Q60" s="232"/>
      <c r="R60" s="232"/>
      <c r="S60" s="232"/>
      <c r="T60" s="232"/>
      <c r="U60" s="232"/>
      <c r="V60" s="232"/>
      <c r="W60" s="232"/>
      <c r="X60" s="232"/>
      <c r="Y60" s="232"/>
      <c r="Z60" s="232"/>
      <c r="AA60" s="232"/>
      <c r="AB60" s="232"/>
      <c r="AC60" s="232"/>
      <c r="AD60" s="232"/>
      <c r="AE60" s="232"/>
      <c r="AF60" s="232"/>
      <c r="AG60" s="232"/>
      <c r="AH60" s="232"/>
      <c r="AI60" s="232"/>
      <c r="AJ60" s="232"/>
      <c r="AK60" s="232"/>
      <c r="AL60" s="232"/>
      <c r="AM60" s="232"/>
      <c r="AN60" s="232"/>
      <c r="AO60" s="232"/>
      <c r="AP60" s="232"/>
      <c r="AQ60" s="232"/>
      <c r="AR60" s="232"/>
      <c r="AS60" s="232"/>
      <c r="AT60" s="232"/>
      <c r="AU60" s="232"/>
      <c r="AV60" s="232"/>
      <c r="AW60" s="232"/>
      <c r="AX60" s="232"/>
      <c r="AY60" s="232"/>
      <c r="AZ60" s="232"/>
      <c r="BA60" s="232"/>
      <c r="BB60" s="232"/>
      <c r="BC60" s="232"/>
      <c r="BD60" s="232"/>
      <c r="BE60" s="232"/>
      <c r="BF60" s="232"/>
      <c r="BG60" s="232"/>
      <c r="BH60" s="232"/>
      <c r="BI60" s="232"/>
      <c r="BJ60" s="232"/>
      <c r="BK60" s="232"/>
      <c r="BL60" s="232"/>
      <c r="BM60" s="235">
        <v>1</v>
      </c>
    </row>
    <row r="61" spans="1:65">
      <c r="A61" s="30"/>
      <c r="B61" s="19">
        <v>1</v>
      </c>
      <c r="C61" s="9">
        <v>2</v>
      </c>
      <c r="D61" s="230">
        <v>31</v>
      </c>
      <c r="E61" s="236" t="s">
        <v>109</v>
      </c>
      <c r="F61" s="230">
        <v>20</v>
      </c>
      <c r="G61" s="230">
        <v>89</v>
      </c>
      <c r="H61" s="230">
        <v>39.229999999999997</v>
      </c>
      <c r="I61" s="231"/>
      <c r="J61" s="232"/>
      <c r="K61" s="232"/>
      <c r="L61" s="232"/>
      <c r="M61" s="232"/>
      <c r="N61" s="232"/>
      <c r="O61" s="232"/>
      <c r="P61" s="232"/>
      <c r="Q61" s="232"/>
      <c r="R61" s="232"/>
      <c r="S61" s="232"/>
      <c r="T61" s="232"/>
      <c r="U61" s="232"/>
      <c r="V61" s="232"/>
      <c r="W61" s="232"/>
      <c r="X61" s="232"/>
      <c r="Y61" s="232"/>
      <c r="Z61" s="232"/>
      <c r="AA61" s="232"/>
      <c r="AB61" s="232"/>
      <c r="AC61" s="232"/>
      <c r="AD61" s="232"/>
      <c r="AE61" s="232"/>
      <c r="AF61" s="232"/>
      <c r="AG61" s="232"/>
      <c r="AH61" s="232"/>
      <c r="AI61" s="232"/>
      <c r="AJ61" s="232"/>
      <c r="AK61" s="232"/>
      <c r="AL61" s="232"/>
      <c r="AM61" s="232"/>
      <c r="AN61" s="232"/>
      <c r="AO61" s="232"/>
      <c r="AP61" s="232"/>
      <c r="AQ61" s="232"/>
      <c r="AR61" s="232"/>
      <c r="AS61" s="232"/>
      <c r="AT61" s="232"/>
      <c r="AU61" s="232"/>
      <c r="AV61" s="232"/>
      <c r="AW61" s="232"/>
      <c r="AX61" s="232"/>
      <c r="AY61" s="232"/>
      <c r="AZ61" s="232"/>
      <c r="BA61" s="232"/>
      <c r="BB61" s="232"/>
      <c r="BC61" s="232"/>
      <c r="BD61" s="232"/>
      <c r="BE61" s="232"/>
      <c r="BF61" s="232"/>
      <c r="BG61" s="232"/>
      <c r="BH61" s="232"/>
      <c r="BI61" s="232"/>
      <c r="BJ61" s="232"/>
      <c r="BK61" s="232"/>
      <c r="BL61" s="232"/>
      <c r="BM61" s="235">
        <v>3</v>
      </c>
    </row>
    <row r="62" spans="1:65">
      <c r="A62" s="30"/>
      <c r="B62" s="19">
        <v>1</v>
      </c>
      <c r="C62" s="9">
        <v>3</v>
      </c>
      <c r="D62" s="230">
        <v>27</v>
      </c>
      <c r="E62" s="236" t="s">
        <v>109</v>
      </c>
      <c r="F62" s="230">
        <v>30</v>
      </c>
      <c r="G62" s="230">
        <v>65</v>
      </c>
      <c r="H62" s="230">
        <v>36.89</v>
      </c>
      <c r="I62" s="231"/>
      <c r="J62" s="232"/>
      <c r="K62" s="232"/>
      <c r="L62" s="232"/>
      <c r="M62" s="232"/>
      <c r="N62" s="232"/>
      <c r="O62" s="232"/>
      <c r="P62" s="232"/>
      <c r="Q62" s="232"/>
      <c r="R62" s="232"/>
      <c r="S62" s="232"/>
      <c r="T62" s="232"/>
      <c r="U62" s="232"/>
      <c r="V62" s="232"/>
      <c r="W62" s="232"/>
      <c r="X62" s="232"/>
      <c r="Y62" s="232"/>
      <c r="Z62" s="232"/>
      <c r="AA62" s="232"/>
      <c r="AB62" s="232"/>
      <c r="AC62" s="232"/>
      <c r="AD62" s="232"/>
      <c r="AE62" s="232"/>
      <c r="AF62" s="232"/>
      <c r="AG62" s="232"/>
      <c r="AH62" s="232"/>
      <c r="AI62" s="232"/>
      <c r="AJ62" s="232"/>
      <c r="AK62" s="232"/>
      <c r="AL62" s="232"/>
      <c r="AM62" s="232"/>
      <c r="AN62" s="232"/>
      <c r="AO62" s="232"/>
      <c r="AP62" s="232"/>
      <c r="AQ62" s="232"/>
      <c r="AR62" s="232"/>
      <c r="AS62" s="232"/>
      <c r="AT62" s="232"/>
      <c r="AU62" s="232"/>
      <c r="AV62" s="232"/>
      <c r="AW62" s="232"/>
      <c r="AX62" s="232"/>
      <c r="AY62" s="232"/>
      <c r="AZ62" s="232"/>
      <c r="BA62" s="232"/>
      <c r="BB62" s="232"/>
      <c r="BC62" s="232"/>
      <c r="BD62" s="232"/>
      <c r="BE62" s="232"/>
      <c r="BF62" s="232"/>
      <c r="BG62" s="232"/>
      <c r="BH62" s="232"/>
      <c r="BI62" s="232"/>
      <c r="BJ62" s="232"/>
      <c r="BK62" s="232"/>
      <c r="BL62" s="232"/>
      <c r="BM62" s="235">
        <v>16</v>
      </c>
    </row>
    <row r="63" spans="1:65">
      <c r="A63" s="30"/>
      <c r="B63" s="19">
        <v>1</v>
      </c>
      <c r="C63" s="9">
        <v>4</v>
      </c>
      <c r="D63" s="230">
        <v>34</v>
      </c>
      <c r="E63" s="236" t="s">
        <v>109</v>
      </c>
      <c r="F63" s="230">
        <v>30</v>
      </c>
      <c r="G63" s="230">
        <v>76</v>
      </c>
      <c r="H63" s="230">
        <v>38.64</v>
      </c>
      <c r="I63" s="231"/>
      <c r="J63" s="232"/>
      <c r="K63" s="232"/>
      <c r="L63" s="232"/>
      <c r="M63" s="232"/>
      <c r="N63" s="232"/>
      <c r="O63" s="232"/>
      <c r="P63" s="232"/>
      <c r="Q63" s="232"/>
      <c r="R63" s="232"/>
      <c r="S63" s="232"/>
      <c r="T63" s="232"/>
      <c r="U63" s="232"/>
      <c r="V63" s="232"/>
      <c r="W63" s="232"/>
      <c r="X63" s="232"/>
      <c r="Y63" s="232"/>
      <c r="Z63" s="232"/>
      <c r="AA63" s="232"/>
      <c r="AB63" s="232"/>
      <c r="AC63" s="232"/>
      <c r="AD63" s="232"/>
      <c r="AE63" s="232"/>
      <c r="AF63" s="232"/>
      <c r="AG63" s="232"/>
      <c r="AH63" s="232"/>
      <c r="AI63" s="232"/>
      <c r="AJ63" s="232"/>
      <c r="AK63" s="232"/>
      <c r="AL63" s="232"/>
      <c r="AM63" s="232"/>
      <c r="AN63" s="232"/>
      <c r="AO63" s="232"/>
      <c r="AP63" s="232"/>
      <c r="AQ63" s="232"/>
      <c r="AR63" s="232"/>
      <c r="AS63" s="232"/>
      <c r="AT63" s="232"/>
      <c r="AU63" s="232"/>
      <c r="AV63" s="232"/>
      <c r="AW63" s="232"/>
      <c r="AX63" s="232"/>
      <c r="AY63" s="232"/>
      <c r="AZ63" s="232"/>
      <c r="BA63" s="232"/>
      <c r="BB63" s="232"/>
      <c r="BC63" s="232"/>
      <c r="BD63" s="232"/>
      <c r="BE63" s="232"/>
      <c r="BF63" s="232"/>
      <c r="BG63" s="232"/>
      <c r="BH63" s="232"/>
      <c r="BI63" s="232"/>
      <c r="BJ63" s="232"/>
      <c r="BK63" s="232"/>
      <c r="BL63" s="232"/>
      <c r="BM63" s="235">
        <v>41.7529166666667</v>
      </c>
    </row>
    <row r="64" spans="1:65">
      <c r="A64" s="30"/>
      <c r="B64" s="19">
        <v>1</v>
      </c>
      <c r="C64" s="9">
        <v>5</v>
      </c>
      <c r="D64" s="230">
        <v>27</v>
      </c>
      <c r="E64" s="236" t="s">
        <v>109</v>
      </c>
      <c r="F64" s="230">
        <v>30</v>
      </c>
      <c r="G64" s="230">
        <v>71</v>
      </c>
      <c r="H64" s="230">
        <v>37.49</v>
      </c>
      <c r="I64" s="231"/>
      <c r="J64" s="232"/>
      <c r="K64" s="232"/>
      <c r="L64" s="232"/>
      <c r="M64" s="232"/>
      <c r="N64" s="232"/>
      <c r="O64" s="232"/>
      <c r="P64" s="232"/>
      <c r="Q64" s="232"/>
      <c r="R64" s="232"/>
      <c r="S64" s="232"/>
      <c r="T64" s="232"/>
      <c r="U64" s="232"/>
      <c r="V64" s="232"/>
      <c r="W64" s="232"/>
      <c r="X64" s="232"/>
      <c r="Y64" s="232"/>
      <c r="Z64" s="232"/>
      <c r="AA64" s="232"/>
      <c r="AB64" s="232"/>
      <c r="AC64" s="232"/>
      <c r="AD64" s="232"/>
      <c r="AE64" s="232"/>
      <c r="AF64" s="232"/>
      <c r="AG64" s="232"/>
      <c r="AH64" s="232"/>
      <c r="AI64" s="232"/>
      <c r="AJ64" s="232"/>
      <c r="AK64" s="232"/>
      <c r="AL64" s="232"/>
      <c r="AM64" s="232"/>
      <c r="AN64" s="232"/>
      <c r="AO64" s="232"/>
      <c r="AP64" s="232"/>
      <c r="AQ64" s="232"/>
      <c r="AR64" s="232"/>
      <c r="AS64" s="232"/>
      <c r="AT64" s="232"/>
      <c r="AU64" s="232"/>
      <c r="AV64" s="232"/>
      <c r="AW64" s="232"/>
      <c r="AX64" s="232"/>
      <c r="AY64" s="232"/>
      <c r="AZ64" s="232"/>
      <c r="BA64" s="232"/>
      <c r="BB64" s="232"/>
      <c r="BC64" s="232"/>
      <c r="BD64" s="232"/>
      <c r="BE64" s="232"/>
      <c r="BF64" s="232"/>
      <c r="BG64" s="232"/>
      <c r="BH64" s="232"/>
      <c r="BI64" s="232"/>
      <c r="BJ64" s="232"/>
      <c r="BK64" s="232"/>
      <c r="BL64" s="232"/>
      <c r="BM64" s="235">
        <v>16</v>
      </c>
    </row>
    <row r="65" spans="1:65">
      <c r="A65" s="30"/>
      <c r="B65" s="19">
        <v>1</v>
      </c>
      <c r="C65" s="9">
        <v>6</v>
      </c>
      <c r="D65" s="230">
        <v>34</v>
      </c>
      <c r="E65" s="236" t="s">
        <v>109</v>
      </c>
      <c r="F65" s="230">
        <v>30</v>
      </c>
      <c r="G65" s="230">
        <v>60</v>
      </c>
      <c r="H65" s="230">
        <v>36.22</v>
      </c>
      <c r="I65" s="231"/>
      <c r="J65" s="232"/>
      <c r="K65" s="232"/>
      <c r="L65" s="232"/>
      <c r="M65" s="232"/>
      <c r="N65" s="232"/>
      <c r="O65" s="232"/>
      <c r="P65" s="232"/>
      <c r="Q65" s="232"/>
      <c r="R65" s="232"/>
      <c r="S65" s="232"/>
      <c r="T65" s="232"/>
      <c r="U65" s="232"/>
      <c r="V65" s="232"/>
      <c r="W65" s="232"/>
      <c r="X65" s="232"/>
      <c r="Y65" s="232"/>
      <c r="Z65" s="232"/>
      <c r="AA65" s="232"/>
      <c r="AB65" s="232"/>
      <c r="AC65" s="232"/>
      <c r="AD65" s="232"/>
      <c r="AE65" s="232"/>
      <c r="AF65" s="232"/>
      <c r="AG65" s="232"/>
      <c r="AH65" s="232"/>
      <c r="AI65" s="232"/>
      <c r="AJ65" s="232"/>
      <c r="AK65" s="232"/>
      <c r="AL65" s="232"/>
      <c r="AM65" s="232"/>
      <c r="AN65" s="232"/>
      <c r="AO65" s="232"/>
      <c r="AP65" s="232"/>
      <c r="AQ65" s="232"/>
      <c r="AR65" s="232"/>
      <c r="AS65" s="232"/>
      <c r="AT65" s="232"/>
      <c r="AU65" s="232"/>
      <c r="AV65" s="232"/>
      <c r="AW65" s="232"/>
      <c r="AX65" s="232"/>
      <c r="AY65" s="232"/>
      <c r="AZ65" s="232"/>
      <c r="BA65" s="232"/>
      <c r="BB65" s="232"/>
      <c r="BC65" s="232"/>
      <c r="BD65" s="232"/>
      <c r="BE65" s="232"/>
      <c r="BF65" s="232"/>
      <c r="BG65" s="232"/>
      <c r="BH65" s="232"/>
      <c r="BI65" s="232"/>
      <c r="BJ65" s="232"/>
      <c r="BK65" s="232"/>
      <c r="BL65" s="232"/>
      <c r="BM65" s="233"/>
    </row>
    <row r="66" spans="1:65">
      <c r="A66" s="30"/>
      <c r="B66" s="20" t="s">
        <v>282</v>
      </c>
      <c r="C66" s="12"/>
      <c r="D66" s="237">
        <v>30.5</v>
      </c>
      <c r="E66" s="237" t="s">
        <v>825</v>
      </c>
      <c r="F66" s="237">
        <v>26.666666666666668</v>
      </c>
      <c r="G66" s="237">
        <v>72.166666666666671</v>
      </c>
      <c r="H66" s="237">
        <v>37.678333333333335</v>
      </c>
      <c r="I66" s="231"/>
      <c r="J66" s="232"/>
      <c r="K66" s="232"/>
      <c r="L66" s="232"/>
      <c r="M66" s="232"/>
      <c r="N66" s="232"/>
      <c r="O66" s="232"/>
      <c r="P66" s="232"/>
      <c r="Q66" s="232"/>
      <c r="R66" s="232"/>
      <c r="S66" s="232"/>
      <c r="T66" s="232"/>
      <c r="U66" s="232"/>
      <c r="V66" s="232"/>
      <c r="W66" s="232"/>
      <c r="X66" s="232"/>
      <c r="Y66" s="232"/>
      <c r="Z66" s="232"/>
      <c r="AA66" s="232"/>
      <c r="AB66" s="232"/>
      <c r="AC66" s="232"/>
      <c r="AD66" s="232"/>
      <c r="AE66" s="232"/>
      <c r="AF66" s="232"/>
      <c r="AG66" s="232"/>
      <c r="AH66" s="232"/>
      <c r="AI66" s="232"/>
      <c r="AJ66" s="232"/>
      <c r="AK66" s="232"/>
      <c r="AL66" s="232"/>
      <c r="AM66" s="232"/>
      <c r="AN66" s="232"/>
      <c r="AO66" s="232"/>
      <c r="AP66" s="232"/>
      <c r="AQ66" s="232"/>
      <c r="AR66" s="232"/>
      <c r="AS66" s="232"/>
      <c r="AT66" s="232"/>
      <c r="AU66" s="232"/>
      <c r="AV66" s="232"/>
      <c r="AW66" s="232"/>
      <c r="AX66" s="232"/>
      <c r="AY66" s="232"/>
      <c r="AZ66" s="232"/>
      <c r="BA66" s="232"/>
      <c r="BB66" s="232"/>
      <c r="BC66" s="232"/>
      <c r="BD66" s="232"/>
      <c r="BE66" s="232"/>
      <c r="BF66" s="232"/>
      <c r="BG66" s="232"/>
      <c r="BH66" s="232"/>
      <c r="BI66" s="232"/>
      <c r="BJ66" s="232"/>
      <c r="BK66" s="232"/>
      <c r="BL66" s="232"/>
      <c r="BM66" s="233"/>
    </row>
    <row r="67" spans="1:65">
      <c r="A67" s="30"/>
      <c r="B67" s="3" t="s">
        <v>283</v>
      </c>
      <c r="C67" s="29"/>
      <c r="D67" s="230">
        <v>30.5</v>
      </c>
      <c r="E67" s="230" t="s">
        <v>825</v>
      </c>
      <c r="F67" s="230">
        <v>30</v>
      </c>
      <c r="G67" s="230">
        <v>71.5</v>
      </c>
      <c r="H67" s="230">
        <v>37.545000000000002</v>
      </c>
      <c r="I67" s="231"/>
      <c r="J67" s="232"/>
      <c r="K67" s="232"/>
      <c r="L67" s="232"/>
      <c r="M67" s="232"/>
      <c r="N67" s="232"/>
      <c r="O67" s="232"/>
      <c r="P67" s="232"/>
      <c r="Q67" s="232"/>
      <c r="R67" s="232"/>
      <c r="S67" s="232"/>
      <c r="T67" s="232"/>
      <c r="U67" s="232"/>
      <c r="V67" s="232"/>
      <c r="W67" s="232"/>
      <c r="X67" s="232"/>
      <c r="Y67" s="232"/>
      <c r="Z67" s="232"/>
      <c r="AA67" s="232"/>
      <c r="AB67" s="232"/>
      <c r="AC67" s="232"/>
      <c r="AD67" s="232"/>
      <c r="AE67" s="232"/>
      <c r="AF67" s="232"/>
      <c r="AG67" s="232"/>
      <c r="AH67" s="232"/>
      <c r="AI67" s="232"/>
      <c r="AJ67" s="232"/>
      <c r="AK67" s="232"/>
      <c r="AL67" s="232"/>
      <c r="AM67" s="232"/>
      <c r="AN67" s="232"/>
      <c r="AO67" s="232"/>
      <c r="AP67" s="232"/>
      <c r="AQ67" s="232"/>
      <c r="AR67" s="232"/>
      <c r="AS67" s="232"/>
      <c r="AT67" s="232"/>
      <c r="AU67" s="232"/>
      <c r="AV67" s="232"/>
      <c r="AW67" s="232"/>
      <c r="AX67" s="232"/>
      <c r="AY67" s="232"/>
      <c r="AZ67" s="232"/>
      <c r="BA67" s="232"/>
      <c r="BB67" s="232"/>
      <c r="BC67" s="232"/>
      <c r="BD67" s="232"/>
      <c r="BE67" s="232"/>
      <c r="BF67" s="232"/>
      <c r="BG67" s="232"/>
      <c r="BH67" s="232"/>
      <c r="BI67" s="232"/>
      <c r="BJ67" s="232"/>
      <c r="BK67" s="232"/>
      <c r="BL67" s="232"/>
      <c r="BM67" s="233"/>
    </row>
    <row r="68" spans="1:65">
      <c r="A68" s="30"/>
      <c r="B68" s="3" t="s">
        <v>284</v>
      </c>
      <c r="C68" s="29"/>
      <c r="D68" s="230">
        <v>3.1464265445104549</v>
      </c>
      <c r="E68" s="230" t="s">
        <v>825</v>
      </c>
      <c r="F68" s="230">
        <v>5.1639777949432171</v>
      </c>
      <c r="G68" s="230">
        <v>9.9883265198263533</v>
      </c>
      <c r="H68" s="230">
        <v>1.1065517008557104</v>
      </c>
      <c r="I68" s="231"/>
      <c r="J68" s="232"/>
      <c r="K68" s="232"/>
      <c r="L68" s="232"/>
      <c r="M68" s="232"/>
      <c r="N68" s="232"/>
      <c r="O68" s="232"/>
      <c r="P68" s="232"/>
      <c r="Q68" s="232"/>
      <c r="R68" s="232"/>
      <c r="S68" s="232"/>
      <c r="T68" s="232"/>
      <c r="U68" s="232"/>
      <c r="V68" s="232"/>
      <c r="W68" s="232"/>
      <c r="X68" s="232"/>
      <c r="Y68" s="232"/>
      <c r="Z68" s="232"/>
      <c r="AA68" s="232"/>
      <c r="AB68" s="232"/>
      <c r="AC68" s="232"/>
      <c r="AD68" s="232"/>
      <c r="AE68" s="232"/>
      <c r="AF68" s="232"/>
      <c r="AG68" s="232"/>
      <c r="AH68" s="232"/>
      <c r="AI68" s="232"/>
      <c r="AJ68" s="232"/>
      <c r="AK68" s="232"/>
      <c r="AL68" s="232"/>
      <c r="AM68" s="232"/>
      <c r="AN68" s="232"/>
      <c r="AO68" s="232"/>
      <c r="AP68" s="232"/>
      <c r="AQ68" s="232"/>
      <c r="AR68" s="232"/>
      <c r="AS68" s="232"/>
      <c r="AT68" s="232"/>
      <c r="AU68" s="232"/>
      <c r="AV68" s="232"/>
      <c r="AW68" s="232"/>
      <c r="AX68" s="232"/>
      <c r="AY68" s="232"/>
      <c r="AZ68" s="232"/>
      <c r="BA68" s="232"/>
      <c r="BB68" s="232"/>
      <c r="BC68" s="232"/>
      <c r="BD68" s="232"/>
      <c r="BE68" s="232"/>
      <c r="BF68" s="232"/>
      <c r="BG68" s="232"/>
      <c r="BH68" s="232"/>
      <c r="BI68" s="232"/>
      <c r="BJ68" s="232"/>
      <c r="BK68" s="232"/>
      <c r="BL68" s="232"/>
      <c r="BM68" s="233"/>
    </row>
    <row r="69" spans="1:65">
      <c r="A69" s="30"/>
      <c r="B69" s="3" t="s">
        <v>87</v>
      </c>
      <c r="C69" s="29"/>
      <c r="D69" s="13">
        <v>0.10316152604952311</v>
      </c>
      <c r="E69" s="13" t="s">
        <v>825</v>
      </c>
      <c r="F69" s="13">
        <v>0.19364916731037063</v>
      </c>
      <c r="G69" s="13">
        <v>0.13840637209921042</v>
      </c>
      <c r="H69" s="13">
        <v>2.9368382382157131E-2</v>
      </c>
      <c r="I69" s="15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6"/>
    </row>
    <row r="70" spans="1:65">
      <c r="A70" s="30"/>
      <c r="B70" s="3" t="s">
        <v>285</v>
      </c>
      <c r="C70" s="29"/>
      <c r="D70" s="13">
        <v>-0.26951210993244046</v>
      </c>
      <c r="E70" s="13" t="s">
        <v>825</v>
      </c>
      <c r="F70" s="13">
        <v>-0.36132206332890959</v>
      </c>
      <c r="G70" s="13">
        <v>0.7284221661161383</v>
      </c>
      <c r="H70" s="13">
        <v>-9.758799285479125E-2</v>
      </c>
      <c r="I70" s="15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6"/>
    </row>
    <row r="71" spans="1:65">
      <c r="A71" s="30"/>
      <c r="B71" s="46" t="s">
        <v>286</v>
      </c>
      <c r="C71" s="47"/>
      <c r="D71" s="45">
        <v>0</v>
      </c>
      <c r="E71" s="45">
        <v>0.67</v>
      </c>
      <c r="F71" s="45">
        <v>0.47</v>
      </c>
      <c r="G71" s="45">
        <v>5.1100000000000003</v>
      </c>
      <c r="H71" s="45">
        <v>0.88</v>
      </c>
      <c r="I71" s="15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6"/>
    </row>
    <row r="72" spans="1:65">
      <c r="B72" s="31"/>
      <c r="C72" s="20"/>
      <c r="D72" s="20"/>
      <c r="E72" s="20"/>
      <c r="F72" s="20"/>
      <c r="G72" s="20"/>
      <c r="H72" s="20"/>
      <c r="BM72" s="56"/>
    </row>
    <row r="73" spans="1:65" ht="15">
      <c r="B73" s="8" t="s">
        <v>639</v>
      </c>
      <c r="BM73" s="28" t="s">
        <v>67</v>
      </c>
    </row>
    <row r="74" spans="1:65" ht="15">
      <c r="A74" s="25" t="s">
        <v>10</v>
      </c>
      <c r="B74" s="18" t="s">
        <v>119</v>
      </c>
      <c r="C74" s="15" t="s">
        <v>120</v>
      </c>
      <c r="D74" s="16" t="s">
        <v>243</v>
      </c>
      <c r="E74" s="17" t="s">
        <v>243</v>
      </c>
      <c r="F74" s="17" t="s">
        <v>243</v>
      </c>
      <c r="G74" s="17" t="s">
        <v>243</v>
      </c>
      <c r="H74" s="17" t="s">
        <v>243</v>
      </c>
      <c r="I74" s="17" t="s">
        <v>243</v>
      </c>
      <c r="J74" s="17" t="s">
        <v>243</v>
      </c>
      <c r="K74" s="17" t="s">
        <v>243</v>
      </c>
      <c r="L74" s="17" t="s">
        <v>243</v>
      </c>
      <c r="M74" s="17" t="s">
        <v>243</v>
      </c>
      <c r="N74" s="17" t="s">
        <v>243</v>
      </c>
      <c r="O74" s="17" t="s">
        <v>243</v>
      </c>
      <c r="P74" s="17" t="s">
        <v>243</v>
      </c>
      <c r="Q74" s="17" t="s">
        <v>243</v>
      </c>
      <c r="R74" s="17" t="s">
        <v>243</v>
      </c>
      <c r="S74" s="17" t="s">
        <v>243</v>
      </c>
      <c r="T74" s="17" t="s">
        <v>243</v>
      </c>
      <c r="U74" s="17" t="s">
        <v>243</v>
      </c>
      <c r="V74" s="15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244</v>
      </c>
      <c r="C75" s="9" t="s">
        <v>244</v>
      </c>
      <c r="D75" s="151" t="s">
        <v>246</v>
      </c>
      <c r="E75" s="152" t="s">
        <v>247</v>
      </c>
      <c r="F75" s="152" t="s">
        <v>248</v>
      </c>
      <c r="G75" s="152" t="s">
        <v>249</v>
      </c>
      <c r="H75" s="152" t="s">
        <v>251</v>
      </c>
      <c r="I75" s="152" t="s">
        <v>252</v>
      </c>
      <c r="J75" s="152" t="s">
        <v>253</v>
      </c>
      <c r="K75" s="152" t="s">
        <v>254</v>
      </c>
      <c r="L75" s="152" t="s">
        <v>255</v>
      </c>
      <c r="M75" s="152" t="s">
        <v>256</v>
      </c>
      <c r="N75" s="152" t="s">
        <v>258</v>
      </c>
      <c r="O75" s="152" t="s">
        <v>259</v>
      </c>
      <c r="P75" s="152" t="s">
        <v>260</v>
      </c>
      <c r="Q75" s="152" t="s">
        <v>268</v>
      </c>
      <c r="R75" s="152" t="s">
        <v>269</v>
      </c>
      <c r="S75" s="152" t="s">
        <v>272</v>
      </c>
      <c r="T75" s="152" t="s">
        <v>273</v>
      </c>
      <c r="U75" s="152" t="s">
        <v>274</v>
      </c>
      <c r="V75" s="15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1</v>
      </c>
    </row>
    <row r="76" spans="1:65">
      <c r="A76" s="30"/>
      <c r="B76" s="19"/>
      <c r="C76" s="9"/>
      <c r="D76" s="10" t="s">
        <v>101</v>
      </c>
      <c r="E76" s="11" t="s">
        <v>105</v>
      </c>
      <c r="F76" s="11" t="s">
        <v>336</v>
      </c>
      <c r="G76" s="11" t="s">
        <v>336</v>
      </c>
      <c r="H76" s="11" t="s">
        <v>100</v>
      </c>
      <c r="I76" s="11" t="s">
        <v>106</v>
      </c>
      <c r="J76" s="11" t="s">
        <v>336</v>
      </c>
      <c r="K76" s="11" t="s">
        <v>106</v>
      </c>
      <c r="L76" s="11" t="s">
        <v>106</v>
      </c>
      <c r="M76" s="11" t="s">
        <v>105</v>
      </c>
      <c r="N76" s="11" t="s">
        <v>106</v>
      </c>
      <c r="O76" s="11" t="s">
        <v>336</v>
      </c>
      <c r="P76" s="11" t="s">
        <v>106</v>
      </c>
      <c r="Q76" s="11" t="s">
        <v>105</v>
      </c>
      <c r="R76" s="11" t="s">
        <v>102</v>
      </c>
      <c r="S76" s="11" t="s">
        <v>100</v>
      </c>
      <c r="T76" s="11" t="s">
        <v>101</v>
      </c>
      <c r="U76" s="11" t="s">
        <v>105</v>
      </c>
      <c r="V76" s="15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3</v>
      </c>
    </row>
    <row r="77" spans="1:65">
      <c r="A77" s="30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15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3</v>
      </c>
    </row>
    <row r="78" spans="1:65">
      <c r="A78" s="30"/>
      <c r="B78" s="18">
        <v>1</v>
      </c>
      <c r="C78" s="14">
        <v>1</v>
      </c>
      <c r="D78" s="211">
        <v>0.43369999999999997</v>
      </c>
      <c r="E78" s="211">
        <v>0.45250000000000001</v>
      </c>
      <c r="F78" s="211">
        <v>0.42494028537360795</v>
      </c>
      <c r="G78" s="211">
        <v>0.43099999999999994</v>
      </c>
      <c r="H78" s="211">
        <v>0.41700000000000004</v>
      </c>
      <c r="I78" s="211">
        <v>0.42560000000000003</v>
      </c>
      <c r="J78" s="211">
        <v>0.44200000000000006</v>
      </c>
      <c r="K78" s="217">
        <v>0.50609999999999999</v>
      </c>
      <c r="L78" s="211">
        <v>0.40660000000000002</v>
      </c>
      <c r="M78" s="211">
        <v>0.42232991513093154</v>
      </c>
      <c r="N78" s="211">
        <v>0.39</v>
      </c>
      <c r="O78" s="211">
        <v>0.41099999999999998</v>
      </c>
      <c r="P78" s="211">
        <v>0.4325794</v>
      </c>
      <c r="Q78" s="217">
        <v>0.48396999999999996</v>
      </c>
      <c r="R78" s="211">
        <v>0.39950000000000002</v>
      </c>
      <c r="S78" s="211">
        <v>0.41261000000000003</v>
      </c>
      <c r="T78" s="211">
        <v>0.41599999999999998</v>
      </c>
      <c r="U78" s="211">
        <v>0.43031499999999995</v>
      </c>
      <c r="V78" s="212"/>
      <c r="W78" s="213"/>
      <c r="X78" s="213"/>
      <c r="Y78" s="213"/>
      <c r="Z78" s="213"/>
      <c r="AA78" s="213"/>
      <c r="AB78" s="213"/>
      <c r="AC78" s="213"/>
      <c r="AD78" s="213"/>
      <c r="AE78" s="213"/>
      <c r="AF78" s="213"/>
      <c r="AG78" s="213"/>
      <c r="AH78" s="213"/>
      <c r="AI78" s="213"/>
      <c r="AJ78" s="213"/>
      <c r="AK78" s="213"/>
      <c r="AL78" s="213"/>
      <c r="AM78" s="213"/>
      <c r="AN78" s="213"/>
      <c r="AO78" s="213"/>
      <c r="AP78" s="213"/>
      <c r="AQ78" s="213"/>
      <c r="AR78" s="213"/>
      <c r="AS78" s="213"/>
      <c r="AT78" s="213"/>
      <c r="AU78" s="213"/>
      <c r="AV78" s="213"/>
      <c r="AW78" s="213"/>
      <c r="AX78" s="213"/>
      <c r="AY78" s="213"/>
      <c r="AZ78" s="213"/>
      <c r="BA78" s="213"/>
      <c r="BB78" s="213"/>
      <c r="BC78" s="213"/>
      <c r="BD78" s="213"/>
      <c r="BE78" s="213"/>
      <c r="BF78" s="213"/>
      <c r="BG78" s="213"/>
      <c r="BH78" s="213"/>
      <c r="BI78" s="213"/>
      <c r="BJ78" s="213"/>
      <c r="BK78" s="213"/>
      <c r="BL78" s="213"/>
      <c r="BM78" s="214">
        <v>1</v>
      </c>
    </row>
    <row r="79" spans="1:65">
      <c r="A79" s="30"/>
      <c r="B79" s="19">
        <v>1</v>
      </c>
      <c r="C79" s="9">
        <v>2</v>
      </c>
      <c r="D79" s="23">
        <v>0.43470000000000003</v>
      </c>
      <c r="E79" s="23">
        <v>0.42979999999999996</v>
      </c>
      <c r="F79" s="23">
        <v>0.42814101996536558</v>
      </c>
      <c r="G79" s="23">
        <v>0.42870000000000003</v>
      </c>
      <c r="H79" s="23">
        <v>0.42700000000000005</v>
      </c>
      <c r="I79" s="23">
        <v>0.4083</v>
      </c>
      <c r="J79" s="23">
        <v>0.443</v>
      </c>
      <c r="K79" s="218">
        <v>0.5081</v>
      </c>
      <c r="L79" s="23">
        <v>0.41269999999999996</v>
      </c>
      <c r="M79" s="23">
        <v>0.42394330262310581</v>
      </c>
      <c r="N79" s="23">
        <v>0.4</v>
      </c>
      <c r="O79" s="23">
        <v>0.41000000000000003</v>
      </c>
      <c r="P79" s="23">
        <v>0.43198100000000006</v>
      </c>
      <c r="Q79" s="218">
        <v>0.47099999999999997</v>
      </c>
      <c r="R79" s="23">
        <v>0.40870000000000006</v>
      </c>
      <c r="S79" s="23">
        <v>0.40682000000000001</v>
      </c>
      <c r="T79" s="23">
        <v>0.41000000000000003</v>
      </c>
      <c r="U79" s="23">
        <v>0.42502399999999996</v>
      </c>
      <c r="V79" s="212"/>
      <c r="W79" s="213"/>
      <c r="X79" s="213"/>
      <c r="Y79" s="213"/>
      <c r="Z79" s="213"/>
      <c r="AA79" s="213"/>
      <c r="AB79" s="213"/>
      <c r="AC79" s="213"/>
      <c r="AD79" s="213"/>
      <c r="AE79" s="213"/>
      <c r="AF79" s="213"/>
      <c r="AG79" s="213"/>
      <c r="AH79" s="213"/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3"/>
      <c r="BH79" s="213"/>
      <c r="BI79" s="213"/>
      <c r="BJ79" s="213"/>
      <c r="BK79" s="213"/>
      <c r="BL79" s="213"/>
      <c r="BM79" s="214">
        <v>6</v>
      </c>
    </row>
    <row r="80" spans="1:65">
      <c r="A80" s="30"/>
      <c r="B80" s="19">
        <v>1</v>
      </c>
      <c r="C80" s="9">
        <v>3</v>
      </c>
      <c r="D80" s="23">
        <v>0.432</v>
      </c>
      <c r="E80" s="23">
        <v>0.44460000000000005</v>
      </c>
      <c r="F80" s="23">
        <v>0.42655104917961334</v>
      </c>
      <c r="G80" s="23">
        <v>0.43169999999999997</v>
      </c>
      <c r="H80" s="23">
        <v>0.40099999999999997</v>
      </c>
      <c r="I80" s="23">
        <v>0.41399999999999998</v>
      </c>
      <c r="J80" s="23">
        <v>0.44200000000000006</v>
      </c>
      <c r="K80" s="218">
        <v>0.50860000000000005</v>
      </c>
      <c r="L80" s="23">
        <v>0.44159999999999999</v>
      </c>
      <c r="M80" s="23">
        <v>0.41929992198534222</v>
      </c>
      <c r="N80" s="23">
        <v>0.4</v>
      </c>
      <c r="O80" s="23">
        <v>0.41200000000000003</v>
      </c>
      <c r="P80" s="23">
        <v>0.4312512</v>
      </c>
      <c r="Q80" s="218">
        <v>0.46683000000000002</v>
      </c>
      <c r="R80" s="23">
        <v>0.41359999999999997</v>
      </c>
      <c r="S80" s="23">
        <v>0.40509000000000006</v>
      </c>
      <c r="T80" s="23">
        <v>0.42599999999999999</v>
      </c>
      <c r="U80" s="23">
        <v>0.42707500000000004</v>
      </c>
      <c r="V80" s="212"/>
      <c r="W80" s="213"/>
      <c r="X80" s="213"/>
      <c r="Y80" s="213"/>
      <c r="Z80" s="213"/>
      <c r="AA80" s="213"/>
      <c r="AB80" s="213"/>
      <c r="AC80" s="213"/>
      <c r="AD80" s="213"/>
      <c r="AE80" s="213"/>
      <c r="AF80" s="213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3"/>
      <c r="BH80" s="213"/>
      <c r="BI80" s="213"/>
      <c r="BJ80" s="213"/>
      <c r="BK80" s="213"/>
      <c r="BL80" s="213"/>
      <c r="BM80" s="214">
        <v>16</v>
      </c>
    </row>
    <row r="81" spans="1:65">
      <c r="A81" s="30"/>
      <c r="B81" s="19">
        <v>1</v>
      </c>
      <c r="C81" s="9">
        <v>4</v>
      </c>
      <c r="D81" s="23">
        <v>0.43059999999999998</v>
      </c>
      <c r="E81" s="23">
        <v>0.44320000000000004</v>
      </c>
      <c r="F81" s="23">
        <v>0.42438280868448575</v>
      </c>
      <c r="G81" s="23">
        <v>0.41820000000000002</v>
      </c>
      <c r="H81" s="23">
        <v>0.437</v>
      </c>
      <c r="I81" s="23">
        <v>0.41549999999999998</v>
      </c>
      <c r="J81" s="23">
        <v>0.44600000000000006</v>
      </c>
      <c r="K81" s="218">
        <v>0.49569999999999997</v>
      </c>
      <c r="L81" s="23">
        <v>0.44879999999999998</v>
      </c>
      <c r="M81" s="23">
        <v>0.42126146390081154</v>
      </c>
      <c r="N81" s="23">
        <v>0.39</v>
      </c>
      <c r="O81" s="23">
        <v>0.41900000000000004</v>
      </c>
      <c r="P81" s="23">
        <v>0.43746879999999999</v>
      </c>
      <c r="Q81" s="218">
        <v>0.48761000000000004</v>
      </c>
      <c r="R81" s="23">
        <v>0.41409999999999997</v>
      </c>
      <c r="S81" s="23">
        <v>0.40683999999999998</v>
      </c>
      <c r="T81" s="23">
        <v>0.42799999999999999</v>
      </c>
      <c r="U81" s="23">
        <v>0.42759599999999998</v>
      </c>
      <c r="V81" s="212"/>
      <c r="W81" s="213"/>
      <c r="X81" s="213"/>
      <c r="Y81" s="213"/>
      <c r="Z81" s="213"/>
      <c r="AA81" s="213"/>
      <c r="AB81" s="213"/>
      <c r="AC81" s="213"/>
      <c r="AD81" s="213"/>
      <c r="AE81" s="213"/>
      <c r="AF81" s="213"/>
      <c r="AG81" s="213"/>
      <c r="AH81" s="213"/>
      <c r="AI81" s="213"/>
      <c r="AJ81" s="213"/>
      <c r="AK81" s="213"/>
      <c r="AL81" s="213"/>
      <c r="AM81" s="213"/>
      <c r="AN81" s="213"/>
      <c r="AO81" s="213"/>
      <c r="AP81" s="213"/>
      <c r="AQ81" s="213"/>
      <c r="AR81" s="213"/>
      <c r="AS81" s="213"/>
      <c r="AT81" s="213"/>
      <c r="AU81" s="213"/>
      <c r="AV81" s="213"/>
      <c r="AW81" s="213"/>
      <c r="AX81" s="213"/>
      <c r="AY81" s="213"/>
      <c r="AZ81" s="213"/>
      <c r="BA81" s="213"/>
      <c r="BB81" s="213"/>
      <c r="BC81" s="213"/>
      <c r="BD81" s="213"/>
      <c r="BE81" s="213"/>
      <c r="BF81" s="213"/>
      <c r="BG81" s="213"/>
      <c r="BH81" s="213"/>
      <c r="BI81" s="213"/>
      <c r="BJ81" s="213"/>
      <c r="BK81" s="213"/>
      <c r="BL81" s="213"/>
      <c r="BM81" s="214">
        <v>0.4224705581992087</v>
      </c>
    </row>
    <row r="82" spans="1:65">
      <c r="A82" s="30"/>
      <c r="B82" s="19">
        <v>1</v>
      </c>
      <c r="C82" s="9">
        <v>5</v>
      </c>
      <c r="D82" s="23">
        <v>0.4299</v>
      </c>
      <c r="E82" s="23">
        <v>0.44260000000000005</v>
      </c>
      <c r="F82" s="23">
        <v>0.42404058791686666</v>
      </c>
      <c r="G82" s="23">
        <v>0.43930000000000002</v>
      </c>
      <c r="H82" s="23">
        <v>0.41099999999999998</v>
      </c>
      <c r="I82" s="23">
        <v>0.41970000000000002</v>
      </c>
      <c r="J82" s="23">
        <v>0.44</v>
      </c>
      <c r="K82" s="218">
        <v>0.49820000000000003</v>
      </c>
      <c r="L82" s="23">
        <v>0.42649999999999999</v>
      </c>
      <c r="M82" s="23">
        <v>0.41541847445376417</v>
      </c>
      <c r="N82" s="23">
        <v>0.4</v>
      </c>
      <c r="O82" s="23">
        <v>0.42</v>
      </c>
      <c r="P82" s="23">
        <v>0.4362856</v>
      </c>
      <c r="Q82" s="218">
        <v>0.47366000000000008</v>
      </c>
      <c r="R82" s="23">
        <v>0.41250000000000003</v>
      </c>
      <c r="S82" s="23">
        <v>0.40015000000000001</v>
      </c>
      <c r="T82" s="23">
        <v>0.41200000000000003</v>
      </c>
      <c r="U82" s="23">
        <v>0.42203400000000002</v>
      </c>
      <c r="V82" s="212"/>
      <c r="W82" s="213"/>
      <c r="X82" s="213"/>
      <c r="Y82" s="213"/>
      <c r="Z82" s="213"/>
      <c r="AA82" s="213"/>
      <c r="AB82" s="213"/>
      <c r="AC82" s="213"/>
      <c r="AD82" s="213"/>
      <c r="AE82" s="213"/>
      <c r="AF82" s="213"/>
      <c r="AG82" s="213"/>
      <c r="AH82" s="213"/>
      <c r="AI82" s="213"/>
      <c r="AJ82" s="213"/>
      <c r="AK82" s="213"/>
      <c r="AL82" s="213"/>
      <c r="AM82" s="213"/>
      <c r="AN82" s="213"/>
      <c r="AO82" s="213"/>
      <c r="AP82" s="213"/>
      <c r="AQ82" s="213"/>
      <c r="AR82" s="213"/>
      <c r="AS82" s="213"/>
      <c r="AT82" s="213"/>
      <c r="AU82" s="213"/>
      <c r="AV82" s="213"/>
      <c r="AW82" s="213"/>
      <c r="AX82" s="213"/>
      <c r="AY82" s="213"/>
      <c r="AZ82" s="213"/>
      <c r="BA82" s="213"/>
      <c r="BB82" s="213"/>
      <c r="BC82" s="213"/>
      <c r="BD82" s="213"/>
      <c r="BE82" s="213"/>
      <c r="BF82" s="213"/>
      <c r="BG82" s="213"/>
      <c r="BH82" s="213"/>
      <c r="BI82" s="213"/>
      <c r="BJ82" s="213"/>
      <c r="BK82" s="213"/>
      <c r="BL82" s="213"/>
      <c r="BM82" s="214">
        <v>128</v>
      </c>
    </row>
    <row r="83" spans="1:65">
      <c r="A83" s="30"/>
      <c r="B83" s="19">
        <v>1</v>
      </c>
      <c r="C83" s="9">
        <v>6</v>
      </c>
      <c r="D83" s="23">
        <v>0.42960000000000004</v>
      </c>
      <c r="E83" s="23">
        <v>0.44640000000000002</v>
      </c>
      <c r="F83" s="23">
        <v>0.42247522925074876</v>
      </c>
      <c r="G83" s="23">
        <v>0.4234</v>
      </c>
      <c r="H83" s="23">
        <v>0.42500000000000004</v>
      </c>
      <c r="I83" s="23">
        <v>0.41390000000000005</v>
      </c>
      <c r="J83" s="23">
        <v>0.441</v>
      </c>
      <c r="K83" s="218">
        <v>0.50549999999999995</v>
      </c>
      <c r="L83" s="23">
        <v>0.41770000000000002</v>
      </c>
      <c r="M83" s="23">
        <v>0.41603092865938757</v>
      </c>
      <c r="N83" s="23">
        <v>0.39</v>
      </c>
      <c r="O83" s="23">
        <v>0.40800000000000003</v>
      </c>
      <c r="P83" s="23">
        <v>0.43451659999999992</v>
      </c>
      <c r="Q83" s="218">
        <v>0.47860000000000003</v>
      </c>
      <c r="R83" s="23">
        <v>0.41850000000000004</v>
      </c>
      <c r="S83" s="23">
        <v>0.41103999999999991</v>
      </c>
      <c r="T83" s="23">
        <v>0.42199999999999999</v>
      </c>
      <c r="U83" s="23">
        <v>0.43398199999999992</v>
      </c>
      <c r="V83" s="212"/>
      <c r="W83" s="213"/>
      <c r="X83" s="213"/>
      <c r="Y83" s="213"/>
      <c r="Z83" s="213"/>
      <c r="AA83" s="213"/>
      <c r="AB83" s="213"/>
      <c r="AC83" s="213"/>
      <c r="AD83" s="213"/>
      <c r="AE83" s="213"/>
      <c r="AF83" s="213"/>
      <c r="AG83" s="213"/>
      <c r="AH83" s="213"/>
      <c r="AI83" s="213"/>
      <c r="AJ83" s="213"/>
      <c r="AK83" s="213"/>
      <c r="AL83" s="213"/>
      <c r="AM83" s="213"/>
      <c r="AN83" s="213"/>
      <c r="AO83" s="213"/>
      <c r="AP83" s="213"/>
      <c r="AQ83" s="213"/>
      <c r="AR83" s="213"/>
      <c r="AS83" s="213"/>
      <c r="AT83" s="213"/>
      <c r="AU83" s="213"/>
      <c r="AV83" s="213"/>
      <c r="AW83" s="213"/>
      <c r="AX83" s="213"/>
      <c r="AY83" s="213"/>
      <c r="AZ83" s="213"/>
      <c r="BA83" s="213"/>
      <c r="BB83" s="213"/>
      <c r="BC83" s="213"/>
      <c r="BD83" s="213"/>
      <c r="BE83" s="213"/>
      <c r="BF83" s="213"/>
      <c r="BG83" s="213"/>
      <c r="BH83" s="213"/>
      <c r="BI83" s="213"/>
      <c r="BJ83" s="213"/>
      <c r="BK83" s="213"/>
      <c r="BL83" s="213"/>
      <c r="BM83" s="57"/>
    </row>
    <row r="84" spans="1:65">
      <c r="A84" s="30"/>
      <c r="B84" s="20" t="s">
        <v>282</v>
      </c>
      <c r="C84" s="12"/>
      <c r="D84" s="216">
        <v>0.43175000000000002</v>
      </c>
      <c r="E84" s="216">
        <v>0.44318333333333332</v>
      </c>
      <c r="F84" s="216">
        <v>0.42508849672844801</v>
      </c>
      <c r="G84" s="216">
        <v>0.42871666666666669</v>
      </c>
      <c r="H84" s="216">
        <v>0.41966666666666663</v>
      </c>
      <c r="I84" s="216">
        <v>0.41616666666666663</v>
      </c>
      <c r="J84" s="216">
        <v>0.4423333333333333</v>
      </c>
      <c r="K84" s="216">
        <v>0.50370000000000004</v>
      </c>
      <c r="L84" s="216">
        <v>0.42564999999999992</v>
      </c>
      <c r="M84" s="216">
        <v>0.41971400112555712</v>
      </c>
      <c r="N84" s="216">
        <v>0.39500000000000002</v>
      </c>
      <c r="O84" s="216">
        <v>0.41333333333333333</v>
      </c>
      <c r="P84" s="216">
        <v>0.43401376666666663</v>
      </c>
      <c r="Q84" s="216">
        <v>0.47694500000000001</v>
      </c>
      <c r="R84" s="216">
        <v>0.41114999999999996</v>
      </c>
      <c r="S84" s="216">
        <v>0.40709166666666663</v>
      </c>
      <c r="T84" s="216">
        <v>0.41900000000000004</v>
      </c>
      <c r="U84" s="216">
        <v>0.42767099999999997</v>
      </c>
      <c r="V84" s="212"/>
      <c r="W84" s="213"/>
      <c r="X84" s="213"/>
      <c r="Y84" s="213"/>
      <c r="Z84" s="213"/>
      <c r="AA84" s="213"/>
      <c r="AB84" s="213"/>
      <c r="AC84" s="213"/>
      <c r="AD84" s="213"/>
      <c r="AE84" s="213"/>
      <c r="AF84" s="213"/>
      <c r="AG84" s="213"/>
      <c r="AH84" s="213"/>
      <c r="AI84" s="213"/>
      <c r="AJ84" s="213"/>
      <c r="AK84" s="213"/>
      <c r="AL84" s="213"/>
      <c r="AM84" s="213"/>
      <c r="AN84" s="213"/>
      <c r="AO84" s="213"/>
      <c r="AP84" s="213"/>
      <c r="AQ84" s="213"/>
      <c r="AR84" s="213"/>
      <c r="AS84" s="213"/>
      <c r="AT84" s="213"/>
      <c r="AU84" s="213"/>
      <c r="AV84" s="213"/>
      <c r="AW84" s="213"/>
      <c r="AX84" s="213"/>
      <c r="AY84" s="213"/>
      <c r="AZ84" s="213"/>
      <c r="BA84" s="213"/>
      <c r="BB84" s="213"/>
      <c r="BC84" s="213"/>
      <c r="BD84" s="213"/>
      <c r="BE84" s="213"/>
      <c r="BF84" s="213"/>
      <c r="BG84" s="213"/>
      <c r="BH84" s="213"/>
      <c r="BI84" s="213"/>
      <c r="BJ84" s="213"/>
      <c r="BK84" s="213"/>
      <c r="BL84" s="213"/>
      <c r="BM84" s="57"/>
    </row>
    <row r="85" spans="1:65">
      <c r="A85" s="30"/>
      <c r="B85" s="3" t="s">
        <v>283</v>
      </c>
      <c r="C85" s="29"/>
      <c r="D85" s="23">
        <v>0.43130000000000002</v>
      </c>
      <c r="E85" s="23">
        <v>0.44390000000000007</v>
      </c>
      <c r="F85" s="23">
        <v>0.42466154702904685</v>
      </c>
      <c r="G85" s="23">
        <v>0.42984999999999995</v>
      </c>
      <c r="H85" s="23">
        <v>0.42100000000000004</v>
      </c>
      <c r="I85" s="23">
        <v>0.41474999999999995</v>
      </c>
      <c r="J85" s="23">
        <v>0.44200000000000006</v>
      </c>
      <c r="K85" s="23">
        <v>0.50580000000000003</v>
      </c>
      <c r="L85" s="23">
        <v>0.42210000000000003</v>
      </c>
      <c r="M85" s="23">
        <v>0.42028069294307691</v>
      </c>
      <c r="N85" s="23">
        <v>0.39500000000000002</v>
      </c>
      <c r="O85" s="23">
        <v>0.41149999999999998</v>
      </c>
      <c r="P85" s="23">
        <v>0.43354799999999993</v>
      </c>
      <c r="Q85" s="23">
        <v>0.47613000000000005</v>
      </c>
      <c r="R85" s="23">
        <v>0.41305000000000003</v>
      </c>
      <c r="S85" s="23">
        <v>0.40683000000000002</v>
      </c>
      <c r="T85" s="23">
        <v>0.41899999999999998</v>
      </c>
      <c r="U85" s="23">
        <v>0.42733549999999998</v>
      </c>
      <c r="V85" s="212"/>
      <c r="W85" s="213"/>
      <c r="X85" s="213"/>
      <c r="Y85" s="213"/>
      <c r="Z85" s="213"/>
      <c r="AA85" s="213"/>
      <c r="AB85" s="213"/>
      <c r="AC85" s="213"/>
      <c r="AD85" s="213"/>
      <c r="AE85" s="213"/>
      <c r="AF85" s="213"/>
      <c r="AG85" s="213"/>
      <c r="AH85" s="213"/>
      <c r="AI85" s="213"/>
      <c r="AJ85" s="213"/>
      <c r="AK85" s="213"/>
      <c r="AL85" s="213"/>
      <c r="AM85" s="213"/>
      <c r="AN85" s="213"/>
      <c r="AO85" s="213"/>
      <c r="AP85" s="213"/>
      <c r="AQ85" s="213"/>
      <c r="AR85" s="213"/>
      <c r="AS85" s="213"/>
      <c r="AT85" s="213"/>
      <c r="AU85" s="213"/>
      <c r="AV85" s="213"/>
      <c r="AW85" s="213"/>
      <c r="AX85" s="213"/>
      <c r="AY85" s="213"/>
      <c r="AZ85" s="213"/>
      <c r="BA85" s="213"/>
      <c r="BB85" s="213"/>
      <c r="BC85" s="213"/>
      <c r="BD85" s="213"/>
      <c r="BE85" s="213"/>
      <c r="BF85" s="213"/>
      <c r="BG85" s="213"/>
      <c r="BH85" s="213"/>
      <c r="BI85" s="213"/>
      <c r="BJ85" s="213"/>
      <c r="BK85" s="213"/>
      <c r="BL85" s="213"/>
      <c r="BM85" s="57"/>
    </row>
    <row r="86" spans="1:65">
      <c r="A86" s="30"/>
      <c r="B86" s="3" t="s">
        <v>284</v>
      </c>
      <c r="C86" s="29"/>
      <c r="D86" s="23">
        <v>2.0945166506857824E-3</v>
      </c>
      <c r="E86" s="23">
        <v>7.4646946800701088E-3</v>
      </c>
      <c r="F86" s="23">
        <v>1.9952042398118869E-3</v>
      </c>
      <c r="G86" s="23">
        <v>7.2799496335254005E-3</v>
      </c>
      <c r="H86" s="23">
        <v>1.2754084313139347E-2</v>
      </c>
      <c r="I86" s="23">
        <v>5.8929336214373577E-3</v>
      </c>
      <c r="J86" s="23">
        <v>2.065591117977307E-3</v>
      </c>
      <c r="K86" s="23">
        <v>5.415163894103305E-3</v>
      </c>
      <c r="L86" s="23">
        <v>1.6642445733725551E-2</v>
      </c>
      <c r="M86" s="23">
        <v>3.4442030136152468E-3</v>
      </c>
      <c r="N86" s="23">
        <v>5.4772255750516656E-3</v>
      </c>
      <c r="O86" s="23">
        <v>4.9665548085837743E-3</v>
      </c>
      <c r="P86" s="23">
        <v>2.4969039241962399E-3</v>
      </c>
      <c r="Q86" s="23">
        <v>7.9281693977866011E-3</v>
      </c>
      <c r="R86" s="23">
        <v>6.5157501486781937E-3</v>
      </c>
      <c r="S86" s="23">
        <v>4.4355807586680829E-3</v>
      </c>
      <c r="T86" s="23">
        <v>7.4565407529228822E-3</v>
      </c>
      <c r="U86" s="23">
        <v>4.1463882114437548E-3</v>
      </c>
      <c r="V86" s="212"/>
      <c r="W86" s="213"/>
      <c r="X86" s="213"/>
      <c r="Y86" s="213"/>
      <c r="Z86" s="213"/>
      <c r="AA86" s="213"/>
      <c r="AB86" s="213"/>
      <c r="AC86" s="213"/>
      <c r="AD86" s="213"/>
      <c r="AE86" s="213"/>
      <c r="AF86" s="213"/>
      <c r="AG86" s="213"/>
      <c r="AH86" s="213"/>
      <c r="AI86" s="213"/>
      <c r="AJ86" s="213"/>
      <c r="AK86" s="213"/>
      <c r="AL86" s="213"/>
      <c r="AM86" s="213"/>
      <c r="AN86" s="213"/>
      <c r="AO86" s="213"/>
      <c r="AP86" s="213"/>
      <c r="AQ86" s="213"/>
      <c r="AR86" s="213"/>
      <c r="AS86" s="213"/>
      <c r="AT86" s="213"/>
      <c r="AU86" s="213"/>
      <c r="AV86" s="213"/>
      <c r="AW86" s="213"/>
      <c r="AX86" s="213"/>
      <c r="AY86" s="213"/>
      <c r="AZ86" s="213"/>
      <c r="BA86" s="213"/>
      <c r="BB86" s="213"/>
      <c r="BC86" s="213"/>
      <c r="BD86" s="213"/>
      <c r="BE86" s="213"/>
      <c r="BF86" s="213"/>
      <c r="BG86" s="213"/>
      <c r="BH86" s="213"/>
      <c r="BI86" s="213"/>
      <c r="BJ86" s="213"/>
      <c r="BK86" s="213"/>
      <c r="BL86" s="213"/>
      <c r="BM86" s="57"/>
    </row>
    <row r="87" spans="1:65">
      <c r="A87" s="30"/>
      <c r="B87" s="3" t="s">
        <v>87</v>
      </c>
      <c r="C87" s="29"/>
      <c r="D87" s="13">
        <v>4.8512255951031437E-3</v>
      </c>
      <c r="E87" s="13">
        <v>1.6843356052958013E-2</v>
      </c>
      <c r="F87" s="13">
        <v>4.6936208699301712E-3</v>
      </c>
      <c r="G87" s="13">
        <v>1.6980794542297711E-2</v>
      </c>
      <c r="H87" s="13">
        <v>3.0390987243382083E-2</v>
      </c>
      <c r="I87" s="13">
        <v>1.4160032730726531E-2</v>
      </c>
      <c r="J87" s="13">
        <v>4.6697613820135056E-3</v>
      </c>
      <c r="K87" s="13">
        <v>1.0750772074852699E-2</v>
      </c>
      <c r="L87" s="13">
        <v>3.9098897530190427E-2</v>
      </c>
      <c r="M87" s="13">
        <v>8.2060712875406706E-3</v>
      </c>
      <c r="N87" s="13">
        <v>1.3866393860890293E-2</v>
      </c>
      <c r="O87" s="13">
        <v>1.2015858407863971E-2</v>
      </c>
      <c r="P87" s="13">
        <v>5.7530523590831719E-3</v>
      </c>
      <c r="Q87" s="13">
        <v>1.6622816882002331E-2</v>
      </c>
      <c r="R87" s="13">
        <v>1.5847622883809302E-2</v>
      </c>
      <c r="S87" s="13">
        <v>1.0895778818042006E-2</v>
      </c>
      <c r="T87" s="13">
        <v>1.7796039983109503E-2</v>
      </c>
      <c r="U87" s="13">
        <v>9.695275600739248E-3</v>
      </c>
      <c r="V87" s="15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6"/>
    </row>
    <row r="88" spans="1:65">
      <c r="A88" s="30"/>
      <c r="B88" s="3" t="s">
        <v>285</v>
      </c>
      <c r="C88" s="29"/>
      <c r="D88" s="13">
        <v>2.1964706464623562E-2</v>
      </c>
      <c r="E88" s="13">
        <v>4.9027736328925098E-2</v>
      </c>
      <c r="F88" s="13">
        <v>6.1967360291290685E-3</v>
      </c>
      <c r="G88" s="13">
        <v>1.4784718949604869E-2</v>
      </c>
      <c r="H88" s="13">
        <v>-6.6368921528963121E-3</v>
      </c>
      <c r="I88" s="13">
        <v>-1.4921493131764163E-2</v>
      </c>
      <c r="J88" s="13">
        <v>4.7015761805485834E-2</v>
      </c>
      <c r="K88" s="13">
        <v>0.19227243230163515</v>
      </c>
      <c r="L88" s="13">
        <v>7.5258304728822445E-3</v>
      </c>
      <c r="M88" s="13">
        <v>-6.5248501230511513E-3</v>
      </c>
      <c r="N88" s="13">
        <v>-6.5023603813488484E-2</v>
      </c>
      <c r="O88" s="13">
        <v>-2.162807487656182E-2</v>
      </c>
      <c r="P88" s="13">
        <v>2.7323107476793451E-2</v>
      </c>
      <c r="Q88" s="13">
        <v>0.12894257539031817</v>
      </c>
      <c r="R88" s="13">
        <v>-2.6796087868141361E-2</v>
      </c>
      <c r="S88" s="13">
        <v>-3.6402279955542904E-2</v>
      </c>
      <c r="T88" s="13">
        <v>-8.2149113869662838E-3</v>
      </c>
      <c r="U88" s="13">
        <v>1.2309595780965799E-2</v>
      </c>
      <c r="V88" s="15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6"/>
    </row>
    <row r="89" spans="1:65">
      <c r="A89" s="30"/>
      <c r="B89" s="46" t="s">
        <v>286</v>
      </c>
      <c r="C89" s="47"/>
      <c r="D89" s="45">
        <v>0.48</v>
      </c>
      <c r="E89" s="45">
        <v>1.35</v>
      </c>
      <c r="F89" s="45">
        <v>0.02</v>
      </c>
      <c r="G89" s="45">
        <v>0.25</v>
      </c>
      <c r="H89" s="45">
        <v>0.43</v>
      </c>
      <c r="I89" s="45">
        <v>0.7</v>
      </c>
      <c r="J89" s="45">
        <v>1.28</v>
      </c>
      <c r="K89" s="45">
        <v>5.92</v>
      </c>
      <c r="L89" s="45">
        <v>0.02</v>
      </c>
      <c r="M89" s="45">
        <v>0.43</v>
      </c>
      <c r="N89" s="45">
        <v>2.29</v>
      </c>
      <c r="O89" s="45">
        <v>0.91</v>
      </c>
      <c r="P89" s="45">
        <v>0.65</v>
      </c>
      <c r="Q89" s="45">
        <v>3.9</v>
      </c>
      <c r="R89" s="45">
        <v>1.07</v>
      </c>
      <c r="S89" s="45">
        <v>1.38</v>
      </c>
      <c r="T89" s="45">
        <v>0.48</v>
      </c>
      <c r="U89" s="45">
        <v>0.17</v>
      </c>
      <c r="V89" s="15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6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BM90" s="56"/>
    </row>
    <row r="91" spans="1:65" ht="15">
      <c r="B91" s="8" t="s">
        <v>640</v>
      </c>
      <c r="BM91" s="28" t="s">
        <v>67</v>
      </c>
    </row>
    <row r="92" spans="1:65" ht="15">
      <c r="A92" s="25" t="s">
        <v>13</v>
      </c>
      <c r="B92" s="18" t="s">
        <v>119</v>
      </c>
      <c r="C92" s="15" t="s">
        <v>120</v>
      </c>
      <c r="D92" s="16" t="s">
        <v>243</v>
      </c>
      <c r="E92" s="17" t="s">
        <v>243</v>
      </c>
      <c r="F92" s="17" t="s">
        <v>243</v>
      </c>
      <c r="G92" s="17" t="s">
        <v>243</v>
      </c>
      <c r="H92" s="17" t="s">
        <v>243</v>
      </c>
      <c r="I92" s="17" t="s">
        <v>243</v>
      </c>
      <c r="J92" s="17" t="s">
        <v>243</v>
      </c>
      <c r="K92" s="17" t="s">
        <v>243</v>
      </c>
      <c r="L92" s="17" t="s">
        <v>243</v>
      </c>
      <c r="M92" s="17" t="s">
        <v>243</v>
      </c>
      <c r="N92" s="17" t="s">
        <v>243</v>
      </c>
      <c r="O92" s="17" t="s">
        <v>243</v>
      </c>
      <c r="P92" s="17" t="s">
        <v>243</v>
      </c>
      <c r="Q92" s="17" t="s">
        <v>243</v>
      </c>
      <c r="R92" s="17" t="s">
        <v>243</v>
      </c>
      <c r="S92" s="17" t="s">
        <v>243</v>
      </c>
      <c r="T92" s="15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244</v>
      </c>
      <c r="C93" s="9" t="s">
        <v>244</v>
      </c>
      <c r="D93" s="151" t="s">
        <v>246</v>
      </c>
      <c r="E93" s="152" t="s">
        <v>247</v>
      </c>
      <c r="F93" s="152" t="s">
        <v>248</v>
      </c>
      <c r="G93" s="152" t="s">
        <v>249</v>
      </c>
      <c r="H93" s="152" t="s">
        <v>251</v>
      </c>
      <c r="I93" s="152" t="s">
        <v>252</v>
      </c>
      <c r="J93" s="152" t="s">
        <v>253</v>
      </c>
      <c r="K93" s="152" t="s">
        <v>254</v>
      </c>
      <c r="L93" s="152" t="s">
        <v>255</v>
      </c>
      <c r="M93" s="152" t="s">
        <v>256</v>
      </c>
      <c r="N93" s="152" t="s">
        <v>259</v>
      </c>
      <c r="O93" s="152" t="s">
        <v>268</v>
      </c>
      <c r="P93" s="152" t="s">
        <v>269</v>
      </c>
      <c r="Q93" s="152" t="s">
        <v>271</v>
      </c>
      <c r="R93" s="152" t="s">
        <v>272</v>
      </c>
      <c r="S93" s="152" t="s">
        <v>274</v>
      </c>
      <c r="T93" s="15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101</v>
      </c>
      <c r="E94" s="11" t="s">
        <v>105</v>
      </c>
      <c r="F94" s="11" t="s">
        <v>336</v>
      </c>
      <c r="G94" s="11" t="s">
        <v>336</v>
      </c>
      <c r="H94" s="11" t="s">
        <v>100</v>
      </c>
      <c r="I94" s="11" t="s">
        <v>106</v>
      </c>
      <c r="J94" s="11" t="s">
        <v>336</v>
      </c>
      <c r="K94" s="11" t="s">
        <v>106</v>
      </c>
      <c r="L94" s="11" t="s">
        <v>106</v>
      </c>
      <c r="M94" s="11" t="s">
        <v>105</v>
      </c>
      <c r="N94" s="11" t="s">
        <v>336</v>
      </c>
      <c r="O94" s="11" t="s">
        <v>105</v>
      </c>
      <c r="P94" s="11" t="s">
        <v>102</v>
      </c>
      <c r="Q94" s="11" t="s">
        <v>105</v>
      </c>
      <c r="R94" s="11" t="s">
        <v>100</v>
      </c>
      <c r="S94" s="11" t="s">
        <v>105</v>
      </c>
      <c r="T94" s="15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15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8">
        <v>1</v>
      </c>
      <c r="C96" s="14">
        <v>1</v>
      </c>
      <c r="D96" s="154" t="s">
        <v>112</v>
      </c>
      <c r="E96" s="21">
        <v>2</v>
      </c>
      <c r="F96" s="154">
        <v>4.0433436637812097</v>
      </c>
      <c r="G96" s="21">
        <v>3.01</v>
      </c>
      <c r="H96" s="21">
        <v>1.4</v>
      </c>
      <c r="I96" s="154" t="s">
        <v>112</v>
      </c>
      <c r="J96" s="21">
        <v>2</v>
      </c>
      <c r="K96" s="154" t="s">
        <v>111</v>
      </c>
      <c r="L96" s="154" t="s">
        <v>112</v>
      </c>
      <c r="M96" s="21">
        <v>2.5236149926600002</v>
      </c>
      <c r="N96" s="154" t="s">
        <v>337</v>
      </c>
      <c r="O96" s="154" t="s">
        <v>112</v>
      </c>
      <c r="P96" s="21">
        <v>2</v>
      </c>
      <c r="Q96" s="21" t="s">
        <v>287</v>
      </c>
      <c r="R96" s="21">
        <v>2.4</v>
      </c>
      <c r="S96" s="21">
        <v>3.02</v>
      </c>
      <c r="T96" s="15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55" t="s">
        <v>112</v>
      </c>
      <c r="E97" s="11">
        <v>3</v>
      </c>
      <c r="F97" s="155">
        <v>4.0269946761081847</v>
      </c>
      <c r="G97" s="11">
        <v>2.93</v>
      </c>
      <c r="H97" s="11">
        <v>3.4</v>
      </c>
      <c r="I97" s="155" t="s">
        <v>112</v>
      </c>
      <c r="J97" s="11">
        <v>2</v>
      </c>
      <c r="K97" s="155" t="s">
        <v>111</v>
      </c>
      <c r="L97" s="155" t="s">
        <v>112</v>
      </c>
      <c r="M97" s="11">
        <v>2.3918609655400007</v>
      </c>
      <c r="N97" s="155" t="s">
        <v>337</v>
      </c>
      <c r="O97" s="155" t="s">
        <v>112</v>
      </c>
      <c r="P97" s="11">
        <v>2</v>
      </c>
      <c r="Q97" s="11" t="s">
        <v>287</v>
      </c>
      <c r="R97" s="11">
        <v>2.2999999999999998</v>
      </c>
      <c r="S97" s="11">
        <v>3.01</v>
      </c>
      <c r="T97" s="15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16</v>
      </c>
    </row>
    <row r="98" spans="1:65">
      <c r="A98" s="30"/>
      <c r="B98" s="19">
        <v>1</v>
      </c>
      <c r="C98" s="9">
        <v>3</v>
      </c>
      <c r="D98" s="155" t="s">
        <v>112</v>
      </c>
      <c r="E98" s="11">
        <v>2</v>
      </c>
      <c r="F98" s="155">
        <v>4.0908724581733846</v>
      </c>
      <c r="G98" s="11">
        <v>2.96</v>
      </c>
      <c r="H98" s="11">
        <v>0.8</v>
      </c>
      <c r="I98" s="155" t="s">
        <v>112</v>
      </c>
      <c r="J98" s="11">
        <v>2</v>
      </c>
      <c r="K98" s="155" t="s">
        <v>111</v>
      </c>
      <c r="L98" s="155" t="s">
        <v>112</v>
      </c>
      <c r="M98" s="11">
        <v>2.3801427090000002</v>
      </c>
      <c r="N98" s="155" t="s">
        <v>337</v>
      </c>
      <c r="O98" s="155" t="s">
        <v>112</v>
      </c>
      <c r="P98" s="11">
        <v>2</v>
      </c>
      <c r="Q98" s="11" t="s">
        <v>287</v>
      </c>
      <c r="R98" s="11">
        <v>2.2999999999999998</v>
      </c>
      <c r="S98" s="11">
        <v>2.75</v>
      </c>
      <c r="T98" s="15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55" t="s">
        <v>112</v>
      </c>
      <c r="E99" s="11">
        <v>2</v>
      </c>
      <c r="F99" s="155">
        <v>4.05776352143367</v>
      </c>
      <c r="G99" s="11">
        <v>3.02</v>
      </c>
      <c r="H99" s="11">
        <v>4.0999999999999996</v>
      </c>
      <c r="I99" s="155" t="s">
        <v>112</v>
      </c>
      <c r="J99" s="11">
        <v>2</v>
      </c>
      <c r="K99" s="155" t="s">
        <v>111</v>
      </c>
      <c r="L99" s="155" t="s">
        <v>112</v>
      </c>
      <c r="M99" s="11">
        <v>2.2683960731599999</v>
      </c>
      <c r="N99" s="155" t="s">
        <v>337</v>
      </c>
      <c r="O99" s="155" t="s">
        <v>112</v>
      </c>
      <c r="P99" s="11">
        <v>2</v>
      </c>
      <c r="Q99" s="11" t="s">
        <v>287</v>
      </c>
      <c r="R99" s="11">
        <v>2.5</v>
      </c>
      <c r="S99" s="11">
        <v>2.64</v>
      </c>
      <c r="T99" s="15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2.441228724567083</v>
      </c>
    </row>
    <row r="100" spans="1:65">
      <c r="A100" s="30"/>
      <c r="B100" s="19">
        <v>1</v>
      </c>
      <c r="C100" s="9">
        <v>5</v>
      </c>
      <c r="D100" s="155" t="s">
        <v>112</v>
      </c>
      <c r="E100" s="11">
        <v>3</v>
      </c>
      <c r="F100" s="155">
        <v>4.0065020188265894</v>
      </c>
      <c r="G100" s="11">
        <v>2.85</v>
      </c>
      <c r="H100" s="11">
        <v>3</v>
      </c>
      <c r="I100" s="155" t="s">
        <v>112</v>
      </c>
      <c r="J100" s="11">
        <v>2</v>
      </c>
      <c r="K100" s="155" t="s">
        <v>111</v>
      </c>
      <c r="L100" s="155" t="s">
        <v>112</v>
      </c>
      <c r="M100" s="11">
        <v>2.2746700250800003</v>
      </c>
      <c r="N100" s="155" t="s">
        <v>337</v>
      </c>
      <c r="O100" s="155" t="s">
        <v>112</v>
      </c>
      <c r="P100" s="11">
        <v>2</v>
      </c>
      <c r="Q100" s="11" t="s">
        <v>287</v>
      </c>
      <c r="R100" s="11">
        <v>2.2000000000000002</v>
      </c>
      <c r="S100" s="11">
        <v>2.39</v>
      </c>
      <c r="T100" s="15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129</v>
      </c>
    </row>
    <row r="101" spans="1:65">
      <c r="A101" s="30"/>
      <c r="B101" s="19">
        <v>1</v>
      </c>
      <c r="C101" s="9">
        <v>6</v>
      </c>
      <c r="D101" s="155" t="s">
        <v>112</v>
      </c>
      <c r="E101" s="11">
        <v>3</v>
      </c>
      <c r="F101" s="155">
        <v>4.0373898144449401</v>
      </c>
      <c r="G101" s="11">
        <v>2.91</v>
      </c>
      <c r="H101" s="11">
        <v>2</v>
      </c>
      <c r="I101" s="155" t="s">
        <v>112</v>
      </c>
      <c r="J101" s="11">
        <v>2</v>
      </c>
      <c r="K101" s="155" t="s">
        <v>111</v>
      </c>
      <c r="L101" s="155" t="s">
        <v>112</v>
      </c>
      <c r="M101" s="11">
        <v>2.4802940137800005</v>
      </c>
      <c r="N101" s="155" t="s">
        <v>337</v>
      </c>
      <c r="O101" s="155" t="s">
        <v>112</v>
      </c>
      <c r="P101" s="11">
        <v>2</v>
      </c>
      <c r="Q101" s="11" t="s">
        <v>287</v>
      </c>
      <c r="R101" s="11">
        <v>2.6</v>
      </c>
      <c r="S101" s="11">
        <v>3.37</v>
      </c>
      <c r="T101" s="15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6"/>
    </row>
    <row r="102" spans="1:65">
      <c r="A102" s="30"/>
      <c r="B102" s="20" t="s">
        <v>282</v>
      </c>
      <c r="C102" s="12"/>
      <c r="D102" s="22" t="s">
        <v>825</v>
      </c>
      <c r="E102" s="22">
        <v>2.5</v>
      </c>
      <c r="F102" s="22">
        <v>4.0438110254613298</v>
      </c>
      <c r="G102" s="22">
        <v>2.9466666666666668</v>
      </c>
      <c r="H102" s="22">
        <v>2.4499999999999997</v>
      </c>
      <c r="I102" s="22" t="s">
        <v>825</v>
      </c>
      <c r="J102" s="22">
        <v>2</v>
      </c>
      <c r="K102" s="22" t="s">
        <v>825</v>
      </c>
      <c r="L102" s="22" t="s">
        <v>825</v>
      </c>
      <c r="M102" s="22">
        <v>2.3864964632033336</v>
      </c>
      <c r="N102" s="22" t="s">
        <v>825</v>
      </c>
      <c r="O102" s="22" t="s">
        <v>825</v>
      </c>
      <c r="P102" s="22">
        <v>2</v>
      </c>
      <c r="Q102" s="22" t="s">
        <v>825</v>
      </c>
      <c r="R102" s="22">
        <v>2.3833333333333333</v>
      </c>
      <c r="S102" s="22">
        <v>2.8633333333333333</v>
      </c>
      <c r="T102" s="15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6"/>
    </row>
    <row r="103" spans="1:65">
      <c r="A103" s="30"/>
      <c r="B103" s="3" t="s">
        <v>283</v>
      </c>
      <c r="C103" s="29"/>
      <c r="D103" s="11" t="s">
        <v>825</v>
      </c>
      <c r="E103" s="11">
        <v>2.5</v>
      </c>
      <c r="F103" s="11">
        <v>4.0403667391130753</v>
      </c>
      <c r="G103" s="11">
        <v>2.9450000000000003</v>
      </c>
      <c r="H103" s="11">
        <v>2.5</v>
      </c>
      <c r="I103" s="11" t="s">
        <v>825</v>
      </c>
      <c r="J103" s="11">
        <v>2</v>
      </c>
      <c r="K103" s="11" t="s">
        <v>825</v>
      </c>
      <c r="L103" s="11" t="s">
        <v>825</v>
      </c>
      <c r="M103" s="11">
        <v>2.3860018372700003</v>
      </c>
      <c r="N103" s="11" t="s">
        <v>825</v>
      </c>
      <c r="O103" s="11" t="s">
        <v>825</v>
      </c>
      <c r="P103" s="11">
        <v>2</v>
      </c>
      <c r="Q103" s="11" t="s">
        <v>825</v>
      </c>
      <c r="R103" s="11">
        <v>2.3499999999999996</v>
      </c>
      <c r="S103" s="11">
        <v>2.88</v>
      </c>
      <c r="T103" s="15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6"/>
    </row>
    <row r="104" spans="1:65">
      <c r="A104" s="30"/>
      <c r="B104" s="3" t="s">
        <v>284</v>
      </c>
      <c r="C104" s="29"/>
      <c r="D104" s="23" t="s">
        <v>825</v>
      </c>
      <c r="E104" s="23">
        <v>0.54772255750516607</v>
      </c>
      <c r="F104" s="23">
        <v>2.8725085038219154E-2</v>
      </c>
      <c r="G104" s="23">
        <v>6.4083279150388792E-2</v>
      </c>
      <c r="H104" s="23">
        <v>1.2613484847574841</v>
      </c>
      <c r="I104" s="23" t="s">
        <v>825</v>
      </c>
      <c r="J104" s="23">
        <v>0</v>
      </c>
      <c r="K104" s="23" t="s">
        <v>825</v>
      </c>
      <c r="L104" s="23" t="s">
        <v>825</v>
      </c>
      <c r="M104" s="23">
        <v>0.10403987128411575</v>
      </c>
      <c r="N104" s="23" t="s">
        <v>825</v>
      </c>
      <c r="O104" s="23" t="s">
        <v>825</v>
      </c>
      <c r="P104" s="23">
        <v>0</v>
      </c>
      <c r="Q104" s="23" t="s">
        <v>825</v>
      </c>
      <c r="R104" s="23">
        <v>0.14719601443879748</v>
      </c>
      <c r="S104" s="23">
        <v>0.34337540195341176</v>
      </c>
      <c r="T104" s="15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6"/>
    </row>
    <row r="105" spans="1:65">
      <c r="A105" s="30"/>
      <c r="B105" s="3" t="s">
        <v>87</v>
      </c>
      <c r="C105" s="29"/>
      <c r="D105" s="13" t="s">
        <v>825</v>
      </c>
      <c r="E105" s="13">
        <v>0.21908902300206642</v>
      </c>
      <c r="F105" s="13">
        <v>7.1034686975616308E-3</v>
      </c>
      <c r="G105" s="13">
        <v>2.1747719168683979E-2</v>
      </c>
      <c r="H105" s="13">
        <v>0.51483611622754455</v>
      </c>
      <c r="I105" s="13" t="s">
        <v>825</v>
      </c>
      <c r="J105" s="13">
        <v>0</v>
      </c>
      <c r="K105" s="13" t="s">
        <v>825</v>
      </c>
      <c r="L105" s="13" t="s">
        <v>825</v>
      </c>
      <c r="M105" s="13">
        <v>4.3595233803307494E-2</v>
      </c>
      <c r="N105" s="13" t="s">
        <v>825</v>
      </c>
      <c r="O105" s="13" t="s">
        <v>825</v>
      </c>
      <c r="P105" s="13">
        <v>0</v>
      </c>
      <c r="Q105" s="13" t="s">
        <v>825</v>
      </c>
      <c r="R105" s="13">
        <v>6.1760565498796147E-2</v>
      </c>
      <c r="S105" s="13">
        <v>0.11992156063565021</v>
      </c>
      <c r="T105" s="15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6"/>
    </row>
    <row r="106" spans="1:65">
      <c r="A106" s="30"/>
      <c r="B106" s="3" t="s">
        <v>285</v>
      </c>
      <c r="C106" s="29"/>
      <c r="D106" s="13" t="s">
        <v>825</v>
      </c>
      <c r="E106" s="13">
        <v>2.4074464978016019E-2</v>
      </c>
      <c r="F106" s="13">
        <v>0.65646544494860559</v>
      </c>
      <c r="G106" s="13">
        <v>0.20704243605408834</v>
      </c>
      <c r="H106" s="13">
        <v>3.5929756784556233E-3</v>
      </c>
      <c r="I106" s="13" t="s">
        <v>825</v>
      </c>
      <c r="J106" s="13">
        <v>-0.18074042801758716</v>
      </c>
      <c r="K106" s="13" t="s">
        <v>825</v>
      </c>
      <c r="L106" s="13" t="s">
        <v>825</v>
      </c>
      <c r="M106" s="13">
        <v>-2.2419964509247436E-2</v>
      </c>
      <c r="N106" s="13" t="s">
        <v>825</v>
      </c>
      <c r="O106" s="13" t="s">
        <v>825</v>
      </c>
      <c r="P106" s="13">
        <v>-0.18074042801758716</v>
      </c>
      <c r="Q106" s="13" t="s">
        <v>825</v>
      </c>
      <c r="R106" s="13">
        <v>-2.371567672095809E-2</v>
      </c>
      <c r="S106" s="13">
        <v>0.17290662055482109</v>
      </c>
      <c r="T106" s="15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6"/>
    </row>
    <row r="107" spans="1:65">
      <c r="A107" s="30"/>
      <c r="B107" s="46" t="s">
        <v>286</v>
      </c>
      <c r="C107" s="47"/>
      <c r="D107" s="45">
        <v>0</v>
      </c>
      <c r="E107" s="45">
        <v>0</v>
      </c>
      <c r="F107" s="45">
        <v>8.92</v>
      </c>
      <c r="G107" s="45">
        <v>2.58</v>
      </c>
      <c r="H107" s="45">
        <v>0.28999999999999998</v>
      </c>
      <c r="I107" s="45">
        <v>0</v>
      </c>
      <c r="J107" s="45">
        <v>2.89</v>
      </c>
      <c r="K107" s="45">
        <v>8.67</v>
      </c>
      <c r="L107" s="45">
        <v>0</v>
      </c>
      <c r="M107" s="45">
        <v>0.66</v>
      </c>
      <c r="N107" s="45">
        <v>5.78</v>
      </c>
      <c r="O107" s="45">
        <v>0</v>
      </c>
      <c r="P107" s="45">
        <v>2.89</v>
      </c>
      <c r="Q107" s="45" t="s">
        <v>287</v>
      </c>
      <c r="R107" s="45">
        <v>0.67</v>
      </c>
      <c r="S107" s="45">
        <v>2.1</v>
      </c>
      <c r="T107" s="15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6"/>
    </row>
    <row r="108" spans="1:65">
      <c r="B108" s="31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BM108" s="56"/>
    </row>
    <row r="109" spans="1:65" ht="15">
      <c r="B109" s="8" t="s">
        <v>641</v>
      </c>
      <c r="BM109" s="28" t="s">
        <v>292</v>
      </c>
    </row>
    <row r="110" spans="1:65" ht="15">
      <c r="A110" s="25" t="s">
        <v>16</v>
      </c>
      <c r="B110" s="18" t="s">
        <v>119</v>
      </c>
      <c r="C110" s="15" t="s">
        <v>120</v>
      </c>
      <c r="D110" s="16" t="s">
        <v>243</v>
      </c>
      <c r="E110" s="17" t="s">
        <v>243</v>
      </c>
      <c r="F110" s="17" t="s">
        <v>243</v>
      </c>
      <c r="G110" s="17" t="s">
        <v>243</v>
      </c>
      <c r="H110" s="17" t="s">
        <v>243</v>
      </c>
      <c r="I110" s="17" t="s">
        <v>243</v>
      </c>
      <c r="J110" s="17" t="s">
        <v>243</v>
      </c>
      <c r="K110" s="17" t="s">
        <v>243</v>
      </c>
      <c r="L110" s="17" t="s">
        <v>243</v>
      </c>
      <c r="M110" s="17" t="s">
        <v>243</v>
      </c>
      <c r="N110" s="17" t="s">
        <v>243</v>
      </c>
      <c r="O110" s="17" t="s">
        <v>243</v>
      </c>
      <c r="P110" s="15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8">
        <v>1</v>
      </c>
    </row>
    <row r="111" spans="1:65">
      <c r="A111" s="30"/>
      <c r="B111" s="19" t="s">
        <v>244</v>
      </c>
      <c r="C111" s="9" t="s">
        <v>244</v>
      </c>
      <c r="D111" s="151" t="s">
        <v>247</v>
      </c>
      <c r="E111" s="152" t="s">
        <v>249</v>
      </c>
      <c r="F111" s="152" t="s">
        <v>251</v>
      </c>
      <c r="G111" s="152" t="s">
        <v>252</v>
      </c>
      <c r="H111" s="152" t="s">
        <v>253</v>
      </c>
      <c r="I111" s="152" t="s">
        <v>254</v>
      </c>
      <c r="J111" s="152" t="s">
        <v>255</v>
      </c>
      <c r="K111" s="152" t="s">
        <v>256</v>
      </c>
      <c r="L111" s="152" t="s">
        <v>259</v>
      </c>
      <c r="M111" s="152" t="s">
        <v>268</v>
      </c>
      <c r="N111" s="152" t="s">
        <v>273</v>
      </c>
      <c r="O111" s="152" t="s">
        <v>274</v>
      </c>
      <c r="P111" s="15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 t="s">
        <v>3</v>
      </c>
    </row>
    <row r="112" spans="1:65">
      <c r="A112" s="30"/>
      <c r="B112" s="19"/>
      <c r="C112" s="9"/>
      <c r="D112" s="10" t="s">
        <v>105</v>
      </c>
      <c r="E112" s="11" t="s">
        <v>336</v>
      </c>
      <c r="F112" s="11" t="s">
        <v>100</v>
      </c>
      <c r="G112" s="11" t="s">
        <v>105</v>
      </c>
      <c r="H112" s="11" t="s">
        <v>336</v>
      </c>
      <c r="I112" s="11" t="s">
        <v>106</v>
      </c>
      <c r="J112" s="11" t="s">
        <v>105</v>
      </c>
      <c r="K112" s="11" t="s">
        <v>105</v>
      </c>
      <c r="L112" s="11" t="s">
        <v>336</v>
      </c>
      <c r="M112" s="11" t="s">
        <v>105</v>
      </c>
      <c r="N112" s="11" t="s">
        <v>100</v>
      </c>
      <c r="O112" s="11" t="s">
        <v>105</v>
      </c>
      <c r="P112" s="15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2</v>
      </c>
    </row>
    <row r="113" spans="1:65">
      <c r="A113" s="30"/>
      <c r="B113" s="19"/>
      <c r="C113" s="9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15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8">
        <v>1</v>
      </c>
      <c r="C114" s="14">
        <v>1</v>
      </c>
      <c r="D114" s="21">
        <v>1.8</v>
      </c>
      <c r="E114" s="154">
        <v>1.54</v>
      </c>
      <c r="F114" s="154">
        <v>1.4</v>
      </c>
      <c r="G114" s="21">
        <v>1.8</v>
      </c>
      <c r="H114" s="21">
        <v>1.9</v>
      </c>
      <c r="I114" s="154" t="s">
        <v>112</v>
      </c>
      <c r="J114" s="21">
        <v>1.8</v>
      </c>
      <c r="K114" s="21">
        <v>1.852402739</v>
      </c>
      <c r="L114" s="154" t="s">
        <v>111</v>
      </c>
      <c r="M114" s="21">
        <v>1.8</v>
      </c>
      <c r="N114" s="154" t="s">
        <v>337</v>
      </c>
      <c r="O114" s="154">
        <v>1.6</v>
      </c>
      <c r="P114" s="15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>
        <v>1</v>
      </c>
      <c r="C115" s="9">
        <v>2</v>
      </c>
      <c r="D115" s="11">
        <v>2</v>
      </c>
      <c r="E115" s="155">
        <v>1.61</v>
      </c>
      <c r="F115" s="155">
        <v>1.7</v>
      </c>
      <c r="G115" s="11">
        <v>1.9</v>
      </c>
      <c r="H115" s="11">
        <v>1.9</v>
      </c>
      <c r="I115" s="155" t="s">
        <v>112</v>
      </c>
      <c r="J115" s="11">
        <v>1.9</v>
      </c>
      <c r="K115" s="11">
        <v>1.7275909489999999</v>
      </c>
      <c r="L115" s="155" t="s">
        <v>111</v>
      </c>
      <c r="M115" s="11">
        <v>1.7</v>
      </c>
      <c r="N115" s="155" t="s">
        <v>337</v>
      </c>
      <c r="O115" s="155">
        <v>1.59</v>
      </c>
      <c r="P115" s="15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11</v>
      </c>
    </row>
    <row r="116" spans="1:65">
      <c r="A116" s="30"/>
      <c r="B116" s="19">
        <v>1</v>
      </c>
      <c r="C116" s="9">
        <v>3</v>
      </c>
      <c r="D116" s="11">
        <v>1.8</v>
      </c>
      <c r="E116" s="155">
        <v>1.55</v>
      </c>
      <c r="F116" s="155">
        <v>1.4</v>
      </c>
      <c r="G116" s="11">
        <v>1.9</v>
      </c>
      <c r="H116" s="11">
        <v>1.9</v>
      </c>
      <c r="I116" s="155" t="s">
        <v>112</v>
      </c>
      <c r="J116" s="11">
        <v>1.9</v>
      </c>
      <c r="K116" s="11">
        <v>1.7954862309999999</v>
      </c>
      <c r="L116" s="155" t="s">
        <v>111</v>
      </c>
      <c r="M116" s="11">
        <v>1.8</v>
      </c>
      <c r="N116" s="155" t="s">
        <v>337</v>
      </c>
      <c r="O116" s="155">
        <v>1.58</v>
      </c>
      <c r="P116" s="15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16</v>
      </c>
    </row>
    <row r="117" spans="1:65">
      <c r="A117" s="30"/>
      <c r="B117" s="19">
        <v>1</v>
      </c>
      <c r="C117" s="9">
        <v>4</v>
      </c>
      <c r="D117" s="11">
        <v>1.8</v>
      </c>
      <c r="E117" s="155">
        <v>1.52</v>
      </c>
      <c r="F117" s="155">
        <v>1.3</v>
      </c>
      <c r="G117" s="11">
        <v>1.8</v>
      </c>
      <c r="H117" s="11">
        <v>1.8</v>
      </c>
      <c r="I117" s="155" t="s">
        <v>112</v>
      </c>
      <c r="J117" s="11">
        <v>2</v>
      </c>
      <c r="K117" s="11">
        <v>1.7299865159999999</v>
      </c>
      <c r="L117" s="155" t="s">
        <v>111</v>
      </c>
      <c r="M117" s="11">
        <v>1.9</v>
      </c>
      <c r="N117" s="155" t="s">
        <v>337</v>
      </c>
      <c r="O117" s="155">
        <v>1.62</v>
      </c>
      <c r="P117" s="15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1.8443835508749999</v>
      </c>
    </row>
    <row r="118" spans="1:65">
      <c r="A118" s="30"/>
      <c r="B118" s="19">
        <v>1</v>
      </c>
      <c r="C118" s="9">
        <v>5</v>
      </c>
      <c r="D118" s="11">
        <v>2</v>
      </c>
      <c r="E118" s="155">
        <v>1.52</v>
      </c>
      <c r="F118" s="155">
        <v>1.2</v>
      </c>
      <c r="G118" s="11">
        <v>1.9</v>
      </c>
      <c r="H118" s="11">
        <v>1.8</v>
      </c>
      <c r="I118" s="155" t="s">
        <v>112</v>
      </c>
      <c r="J118" s="11">
        <v>1.8</v>
      </c>
      <c r="K118" s="11">
        <v>1.7778949169999998</v>
      </c>
      <c r="L118" s="155" t="s">
        <v>111</v>
      </c>
      <c r="M118" s="11">
        <v>1.9</v>
      </c>
      <c r="N118" s="155" t="s">
        <v>337</v>
      </c>
      <c r="O118" s="155">
        <v>1.58</v>
      </c>
      <c r="P118" s="15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17</v>
      </c>
    </row>
    <row r="119" spans="1:65">
      <c r="A119" s="30"/>
      <c r="B119" s="19">
        <v>1</v>
      </c>
      <c r="C119" s="9">
        <v>6</v>
      </c>
      <c r="D119" s="11">
        <v>1.9</v>
      </c>
      <c r="E119" s="155">
        <v>1.55</v>
      </c>
      <c r="F119" s="155">
        <v>1.4</v>
      </c>
      <c r="G119" s="11">
        <v>1.9</v>
      </c>
      <c r="H119" s="11">
        <v>1.9</v>
      </c>
      <c r="I119" s="155" t="s">
        <v>112</v>
      </c>
      <c r="J119" s="11">
        <v>1.7</v>
      </c>
      <c r="K119" s="11">
        <v>1.8144464794999999</v>
      </c>
      <c r="L119" s="155" t="s">
        <v>111</v>
      </c>
      <c r="M119" s="11">
        <v>1.8</v>
      </c>
      <c r="N119" s="155" t="s">
        <v>337</v>
      </c>
      <c r="O119" s="155">
        <v>1.59</v>
      </c>
      <c r="P119" s="15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6"/>
    </row>
    <row r="120" spans="1:65">
      <c r="A120" s="30"/>
      <c r="B120" s="20" t="s">
        <v>282</v>
      </c>
      <c r="C120" s="12"/>
      <c r="D120" s="22">
        <v>1.8833333333333331</v>
      </c>
      <c r="E120" s="22">
        <v>1.5483333333333336</v>
      </c>
      <c r="F120" s="22">
        <v>1.4000000000000001</v>
      </c>
      <c r="G120" s="22">
        <v>1.8666666666666665</v>
      </c>
      <c r="H120" s="22">
        <v>1.8666666666666665</v>
      </c>
      <c r="I120" s="22" t="s">
        <v>825</v>
      </c>
      <c r="J120" s="22">
        <v>1.8499999999999999</v>
      </c>
      <c r="K120" s="22">
        <v>1.7829679719166667</v>
      </c>
      <c r="L120" s="22" t="s">
        <v>825</v>
      </c>
      <c r="M120" s="22">
        <v>1.8166666666666667</v>
      </c>
      <c r="N120" s="22" t="s">
        <v>825</v>
      </c>
      <c r="O120" s="22">
        <v>1.5933333333333335</v>
      </c>
      <c r="P120" s="15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6"/>
    </row>
    <row r="121" spans="1:65">
      <c r="A121" s="30"/>
      <c r="B121" s="3" t="s">
        <v>283</v>
      </c>
      <c r="C121" s="29"/>
      <c r="D121" s="11">
        <v>1.85</v>
      </c>
      <c r="E121" s="11">
        <v>1.5449999999999999</v>
      </c>
      <c r="F121" s="11">
        <v>1.4</v>
      </c>
      <c r="G121" s="11">
        <v>1.9</v>
      </c>
      <c r="H121" s="11">
        <v>1.9</v>
      </c>
      <c r="I121" s="11" t="s">
        <v>825</v>
      </c>
      <c r="J121" s="11">
        <v>1.85</v>
      </c>
      <c r="K121" s="11">
        <v>1.7866905739999999</v>
      </c>
      <c r="L121" s="11" t="s">
        <v>825</v>
      </c>
      <c r="M121" s="11">
        <v>1.8</v>
      </c>
      <c r="N121" s="11" t="s">
        <v>825</v>
      </c>
      <c r="O121" s="11">
        <v>1.59</v>
      </c>
      <c r="P121" s="15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6"/>
    </row>
    <row r="122" spans="1:65">
      <c r="A122" s="30"/>
      <c r="B122" s="3" t="s">
        <v>284</v>
      </c>
      <c r="C122" s="29"/>
      <c r="D122" s="23">
        <v>9.8319208025017479E-2</v>
      </c>
      <c r="E122" s="23">
        <v>3.3115957885386141E-2</v>
      </c>
      <c r="F122" s="23">
        <v>0.16733200530681439</v>
      </c>
      <c r="G122" s="23">
        <v>5.1639777949432163E-2</v>
      </c>
      <c r="H122" s="23">
        <v>5.1639777949432156E-2</v>
      </c>
      <c r="I122" s="23" t="s">
        <v>825</v>
      </c>
      <c r="J122" s="23">
        <v>0.10488088481701516</v>
      </c>
      <c r="K122" s="23">
        <v>4.8719965834180215E-2</v>
      </c>
      <c r="L122" s="23" t="s">
        <v>825</v>
      </c>
      <c r="M122" s="23">
        <v>7.527726527090807E-2</v>
      </c>
      <c r="N122" s="23" t="s">
        <v>825</v>
      </c>
      <c r="O122" s="23">
        <v>1.5055453054181633E-2</v>
      </c>
      <c r="P122" s="15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6"/>
    </row>
    <row r="123" spans="1:65">
      <c r="A123" s="30"/>
      <c r="B123" s="3" t="s">
        <v>87</v>
      </c>
      <c r="C123" s="29"/>
      <c r="D123" s="13">
        <v>5.2204889216823445E-2</v>
      </c>
      <c r="E123" s="13">
        <v>2.1388132111121293E-2</v>
      </c>
      <c r="F123" s="13">
        <v>0.11952286093343883</v>
      </c>
      <c r="G123" s="13">
        <v>2.7664166758624376E-2</v>
      </c>
      <c r="H123" s="13">
        <v>2.7664166758624372E-2</v>
      </c>
      <c r="I123" s="13" t="s">
        <v>825</v>
      </c>
      <c r="J123" s="13">
        <v>5.669237017135955E-2</v>
      </c>
      <c r="K123" s="13">
        <v>2.7325205276574265E-2</v>
      </c>
      <c r="L123" s="13" t="s">
        <v>825</v>
      </c>
      <c r="M123" s="13">
        <v>4.1437026754628292E-2</v>
      </c>
      <c r="N123" s="13" t="s">
        <v>825</v>
      </c>
      <c r="O123" s="13">
        <v>9.449029113503116E-3</v>
      </c>
      <c r="P123" s="15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6"/>
    </row>
    <row r="124" spans="1:65">
      <c r="A124" s="30"/>
      <c r="B124" s="3" t="s">
        <v>285</v>
      </c>
      <c r="C124" s="29"/>
      <c r="D124" s="13">
        <v>2.111804913888693E-2</v>
      </c>
      <c r="E124" s="13">
        <v>-0.16051445340705639</v>
      </c>
      <c r="F124" s="13">
        <v>-0.24093879533038476</v>
      </c>
      <c r="G124" s="13">
        <v>1.2081606226153507E-2</v>
      </c>
      <c r="H124" s="13">
        <v>1.2081606226153507E-2</v>
      </c>
      <c r="I124" s="13" t="s">
        <v>825</v>
      </c>
      <c r="J124" s="13">
        <v>3.0451633134200851E-3</v>
      </c>
      <c r="K124" s="13">
        <v>-3.3298702392567381E-2</v>
      </c>
      <c r="L124" s="13" t="s">
        <v>825</v>
      </c>
      <c r="M124" s="13">
        <v>-1.5027722512046982E-2</v>
      </c>
      <c r="N124" s="13" t="s">
        <v>825</v>
      </c>
      <c r="O124" s="13">
        <v>-0.13611605754267597</v>
      </c>
      <c r="P124" s="15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6"/>
    </row>
    <row r="125" spans="1:65">
      <c r="A125" s="30"/>
      <c r="B125" s="46" t="s">
        <v>286</v>
      </c>
      <c r="C125" s="47"/>
      <c r="D125" s="45">
        <v>0.39</v>
      </c>
      <c r="E125" s="45">
        <v>1.17</v>
      </c>
      <c r="F125" s="45">
        <v>1.86</v>
      </c>
      <c r="G125" s="45">
        <v>0.31</v>
      </c>
      <c r="H125" s="45">
        <v>0.31</v>
      </c>
      <c r="I125" s="45">
        <v>3.26</v>
      </c>
      <c r="J125" s="45">
        <v>0.23</v>
      </c>
      <c r="K125" s="45">
        <v>0.08</v>
      </c>
      <c r="L125" s="45">
        <v>3.72</v>
      </c>
      <c r="M125" s="45">
        <v>0.08</v>
      </c>
      <c r="N125" s="45">
        <v>1.39</v>
      </c>
      <c r="O125" s="45">
        <v>0.96</v>
      </c>
      <c r="P125" s="15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6"/>
    </row>
    <row r="126" spans="1:65">
      <c r="B126" s="31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BM126" s="56"/>
    </row>
    <row r="127" spans="1:65" ht="15">
      <c r="B127" s="8" t="s">
        <v>642</v>
      </c>
      <c r="BM127" s="28" t="s">
        <v>67</v>
      </c>
    </row>
    <row r="128" spans="1:65" ht="15">
      <c r="A128" s="25" t="s">
        <v>50</v>
      </c>
      <c r="B128" s="18" t="s">
        <v>119</v>
      </c>
      <c r="C128" s="15" t="s">
        <v>120</v>
      </c>
      <c r="D128" s="16" t="s">
        <v>243</v>
      </c>
      <c r="E128" s="17" t="s">
        <v>243</v>
      </c>
      <c r="F128" s="17" t="s">
        <v>243</v>
      </c>
      <c r="G128" s="17" t="s">
        <v>243</v>
      </c>
      <c r="H128" s="17" t="s">
        <v>243</v>
      </c>
      <c r="I128" s="17" t="s">
        <v>243</v>
      </c>
      <c r="J128" s="17" t="s">
        <v>243</v>
      </c>
      <c r="K128" s="17" t="s">
        <v>243</v>
      </c>
      <c r="L128" s="17" t="s">
        <v>243</v>
      </c>
      <c r="M128" s="17" t="s">
        <v>243</v>
      </c>
      <c r="N128" s="17" t="s">
        <v>243</v>
      </c>
      <c r="O128" s="17" t="s">
        <v>243</v>
      </c>
      <c r="P128" s="17" t="s">
        <v>243</v>
      </c>
      <c r="Q128" s="17" t="s">
        <v>243</v>
      </c>
      <c r="R128" s="17" t="s">
        <v>243</v>
      </c>
      <c r="S128" s="17" t="s">
        <v>243</v>
      </c>
      <c r="T128" s="17" t="s">
        <v>243</v>
      </c>
      <c r="U128" s="17" t="s">
        <v>243</v>
      </c>
      <c r="V128" s="17" t="s">
        <v>243</v>
      </c>
      <c r="W128" s="17" t="s">
        <v>243</v>
      </c>
      <c r="X128" s="17" t="s">
        <v>243</v>
      </c>
      <c r="Y128" s="17" t="s">
        <v>243</v>
      </c>
      <c r="Z128" s="17" t="s">
        <v>243</v>
      </c>
      <c r="AA128" s="15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244</v>
      </c>
      <c r="C129" s="9" t="s">
        <v>244</v>
      </c>
      <c r="D129" s="151" t="s">
        <v>246</v>
      </c>
      <c r="E129" s="152" t="s">
        <v>247</v>
      </c>
      <c r="F129" s="152" t="s">
        <v>248</v>
      </c>
      <c r="G129" s="152" t="s">
        <v>249</v>
      </c>
      <c r="H129" s="152" t="s">
        <v>251</v>
      </c>
      <c r="I129" s="152" t="s">
        <v>252</v>
      </c>
      <c r="J129" s="152" t="s">
        <v>253</v>
      </c>
      <c r="K129" s="152" t="s">
        <v>254</v>
      </c>
      <c r="L129" s="152" t="s">
        <v>255</v>
      </c>
      <c r="M129" s="152" t="s">
        <v>256</v>
      </c>
      <c r="N129" s="152" t="s">
        <v>258</v>
      </c>
      <c r="O129" s="152" t="s">
        <v>259</v>
      </c>
      <c r="P129" s="152" t="s">
        <v>260</v>
      </c>
      <c r="Q129" s="152" t="s">
        <v>262</v>
      </c>
      <c r="R129" s="152" t="s">
        <v>263</v>
      </c>
      <c r="S129" s="152" t="s">
        <v>264</v>
      </c>
      <c r="T129" s="152" t="s">
        <v>265</v>
      </c>
      <c r="U129" s="152" t="s">
        <v>288</v>
      </c>
      <c r="V129" s="152" t="s">
        <v>268</v>
      </c>
      <c r="W129" s="152" t="s">
        <v>269</v>
      </c>
      <c r="X129" s="152" t="s">
        <v>272</v>
      </c>
      <c r="Y129" s="152" t="s">
        <v>273</v>
      </c>
      <c r="Z129" s="152" t="s">
        <v>274</v>
      </c>
      <c r="AA129" s="15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106</v>
      </c>
      <c r="E130" s="11" t="s">
        <v>106</v>
      </c>
      <c r="F130" s="11" t="s">
        <v>336</v>
      </c>
      <c r="G130" s="11" t="s">
        <v>336</v>
      </c>
      <c r="H130" s="11" t="s">
        <v>100</v>
      </c>
      <c r="I130" s="11" t="s">
        <v>106</v>
      </c>
      <c r="J130" s="11" t="s">
        <v>336</v>
      </c>
      <c r="K130" s="11" t="s">
        <v>106</v>
      </c>
      <c r="L130" s="11" t="s">
        <v>106</v>
      </c>
      <c r="M130" s="11" t="s">
        <v>106</v>
      </c>
      <c r="N130" s="11" t="s">
        <v>106</v>
      </c>
      <c r="O130" s="11" t="s">
        <v>336</v>
      </c>
      <c r="P130" s="11" t="s">
        <v>106</v>
      </c>
      <c r="Q130" s="11" t="s">
        <v>106</v>
      </c>
      <c r="R130" s="11" t="s">
        <v>106</v>
      </c>
      <c r="S130" s="11" t="s">
        <v>106</v>
      </c>
      <c r="T130" s="11" t="s">
        <v>106</v>
      </c>
      <c r="U130" s="11" t="s">
        <v>106</v>
      </c>
      <c r="V130" s="11" t="s">
        <v>105</v>
      </c>
      <c r="W130" s="11" t="s">
        <v>102</v>
      </c>
      <c r="X130" s="11" t="s">
        <v>101</v>
      </c>
      <c r="Y130" s="11" t="s">
        <v>101</v>
      </c>
      <c r="Z130" s="11" t="s">
        <v>105</v>
      </c>
      <c r="AA130" s="15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15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8">
        <v>1</v>
      </c>
      <c r="C132" s="14">
        <v>1</v>
      </c>
      <c r="D132" s="21">
        <v>2.15</v>
      </c>
      <c r="E132" s="21">
        <v>2.2000000000000002</v>
      </c>
      <c r="F132" s="21">
        <v>2.1696867275589256</v>
      </c>
      <c r="G132" s="21">
        <v>2.1869999999999998</v>
      </c>
      <c r="H132" s="21">
        <v>2.0579999999999998</v>
      </c>
      <c r="I132" s="21">
        <v>2.2000000000000002</v>
      </c>
      <c r="J132" s="154">
        <v>2.2999999999999998</v>
      </c>
      <c r="K132" s="21">
        <v>2.1</v>
      </c>
      <c r="L132" s="21">
        <v>2.1</v>
      </c>
      <c r="M132" s="154">
        <v>1.9816164260085967</v>
      </c>
      <c r="N132" s="21">
        <v>2.1800000000000002</v>
      </c>
      <c r="O132" s="21">
        <v>2.2400000000000002</v>
      </c>
      <c r="P132" s="21">
        <v>2.2463480000000002</v>
      </c>
      <c r="Q132" s="21">
        <v>2.0579999999999998</v>
      </c>
      <c r="R132" s="21">
        <v>2.2730000000000001</v>
      </c>
      <c r="S132" s="21">
        <v>2.2080000000000002</v>
      </c>
      <c r="T132" s="21">
        <v>2.101</v>
      </c>
      <c r="U132" s="21">
        <v>2.2869999999999999</v>
      </c>
      <c r="V132" s="154">
        <v>2.87</v>
      </c>
      <c r="W132" s="21">
        <v>2.1440000000000001</v>
      </c>
      <c r="X132" s="21">
        <v>2.14</v>
      </c>
      <c r="Y132" s="21">
        <v>2.16</v>
      </c>
      <c r="Z132" s="21">
        <v>2.1387800000000001</v>
      </c>
      <c r="AA132" s="15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2.15</v>
      </c>
      <c r="E133" s="11">
        <v>2.2000000000000002</v>
      </c>
      <c r="F133" s="11">
        <v>2.1500426017259011</v>
      </c>
      <c r="G133" s="11">
        <v>2.173</v>
      </c>
      <c r="H133" s="11">
        <v>2.08</v>
      </c>
      <c r="I133" s="11">
        <v>2.1</v>
      </c>
      <c r="J133" s="155">
        <v>2.2999999999999998</v>
      </c>
      <c r="K133" s="11">
        <v>2.1</v>
      </c>
      <c r="L133" s="11">
        <v>2.2000000000000002</v>
      </c>
      <c r="M133" s="155">
        <v>1.9750583635894436</v>
      </c>
      <c r="N133" s="11">
        <v>2.21</v>
      </c>
      <c r="O133" s="11">
        <v>2.25</v>
      </c>
      <c r="P133" s="11">
        <v>2.2510779999999997</v>
      </c>
      <c r="Q133" s="11">
        <v>2.0230000000000001</v>
      </c>
      <c r="R133" s="11">
        <v>2.33</v>
      </c>
      <c r="S133" s="11">
        <v>2.1509999999999998</v>
      </c>
      <c r="T133" s="11">
        <v>2.23</v>
      </c>
      <c r="U133" s="11">
        <v>2.3010000000000002</v>
      </c>
      <c r="V133" s="155">
        <v>2.92</v>
      </c>
      <c r="W133" s="11">
        <v>2.173</v>
      </c>
      <c r="X133" s="11">
        <v>2.13</v>
      </c>
      <c r="Y133" s="11">
        <v>2.15</v>
      </c>
      <c r="Z133" s="11">
        <v>2.0956519999999998</v>
      </c>
      <c r="AA133" s="15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18</v>
      </c>
    </row>
    <row r="134" spans="1:65">
      <c r="A134" s="30"/>
      <c r="B134" s="19">
        <v>1</v>
      </c>
      <c r="C134" s="9">
        <v>3</v>
      </c>
      <c r="D134" s="11">
        <v>2.15</v>
      </c>
      <c r="E134" s="11">
        <v>2.2000000000000002</v>
      </c>
      <c r="F134" s="11">
        <v>2.1740937338702446</v>
      </c>
      <c r="G134" s="11">
        <v>2.173</v>
      </c>
      <c r="H134" s="11">
        <v>2.0510000000000002</v>
      </c>
      <c r="I134" s="11">
        <v>2.1</v>
      </c>
      <c r="J134" s="155">
        <v>2.2999999999999998</v>
      </c>
      <c r="K134" s="11">
        <v>2.12</v>
      </c>
      <c r="L134" s="11">
        <v>2.2000000000000002</v>
      </c>
      <c r="M134" s="155">
        <v>1.9969912313428362</v>
      </c>
      <c r="N134" s="11">
        <v>2.2000000000000002</v>
      </c>
      <c r="O134" s="11">
        <v>2.2200000000000002</v>
      </c>
      <c r="P134" s="11">
        <v>2.2383159999999998</v>
      </c>
      <c r="Q134" s="11">
        <v>2.101</v>
      </c>
      <c r="R134" s="11">
        <v>2.33</v>
      </c>
      <c r="S134" s="11">
        <v>2.2160000000000002</v>
      </c>
      <c r="T134" s="11">
        <v>1.98</v>
      </c>
      <c r="U134" s="11">
        <v>2.1230000000000002</v>
      </c>
      <c r="V134" s="155">
        <v>2.83</v>
      </c>
      <c r="W134" s="11">
        <v>2.1509999999999998</v>
      </c>
      <c r="X134" s="11">
        <v>2.17</v>
      </c>
      <c r="Y134" s="11">
        <v>2.17</v>
      </c>
      <c r="Z134" s="11">
        <v>2.1433960000000001</v>
      </c>
      <c r="AA134" s="15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19">
        <v>1</v>
      </c>
      <c r="C135" s="9">
        <v>4</v>
      </c>
      <c r="D135" s="11">
        <v>2.14</v>
      </c>
      <c r="E135" s="11">
        <v>2.2000000000000002</v>
      </c>
      <c r="F135" s="11">
        <v>2.154800287077808</v>
      </c>
      <c r="G135" s="11">
        <v>2.1150000000000002</v>
      </c>
      <c r="H135" s="11">
        <v>2.1659999999999999</v>
      </c>
      <c r="I135" s="11">
        <v>2.2000000000000002</v>
      </c>
      <c r="J135" s="155">
        <v>2.4</v>
      </c>
      <c r="K135" s="11">
        <v>2.04</v>
      </c>
      <c r="L135" s="11">
        <v>2.2000000000000002</v>
      </c>
      <c r="M135" s="155">
        <v>2.0059321718903118</v>
      </c>
      <c r="N135" s="11">
        <v>2.17</v>
      </c>
      <c r="O135" s="11">
        <v>2.21</v>
      </c>
      <c r="P135" s="11">
        <v>2.23726</v>
      </c>
      <c r="Q135" s="11">
        <v>2.008</v>
      </c>
      <c r="R135" s="11">
        <v>2.2370000000000001</v>
      </c>
      <c r="S135" s="11">
        <v>2.2010000000000001</v>
      </c>
      <c r="T135" s="156">
        <v>1.958</v>
      </c>
      <c r="U135" s="11">
        <v>2.23</v>
      </c>
      <c r="V135" s="155">
        <v>2.84</v>
      </c>
      <c r="W135" s="11">
        <v>2.1659999999999999</v>
      </c>
      <c r="X135" s="11">
        <v>2.17</v>
      </c>
      <c r="Y135" s="11">
        <v>2.14</v>
      </c>
      <c r="Z135" s="11">
        <v>2.1325419999999999</v>
      </c>
      <c r="AA135" s="15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2.1665416491483911</v>
      </c>
    </row>
    <row r="136" spans="1:65">
      <c r="A136" s="30"/>
      <c r="B136" s="19">
        <v>1</v>
      </c>
      <c r="C136" s="9">
        <v>5</v>
      </c>
      <c r="D136" s="11">
        <v>2.14</v>
      </c>
      <c r="E136" s="11">
        <v>2.2000000000000002</v>
      </c>
      <c r="F136" s="11">
        <v>2.1727316448196805</v>
      </c>
      <c r="G136" s="11">
        <v>2.2160000000000002</v>
      </c>
      <c r="H136" s="11">
        <v>2.1150000000000002</v>
      </c>
      <c r="I136" s="11">
        <v>2.2000000000000002</v>
      </c>
      <c r="J136" s="155">
        <v>2.2999999999999998</v>
      </c>
      <c r="K136" s="11">
        <v>2.06</v>
      </c>
      <c r="L136" s="11">
        <v>2.2000000000000002</v>
      </c>
      <c r="M136" s="155">
        <v>1.9209031611224985</v>
      </c>
      <c r="N136" s="11">
        <v>2.2599999999999998</v>
      </c>
      <c r="O136" s="11">
        <v>2.2200000000000002</v>
      </c>
      <c r="P136" s="11">
        <v>2.2464339999999998</v>
      </c>
      <c r="Q136" s="11">
        <v>2.0369999999999999</v>
      </c>
      <c r="R136" s="11">
        <v>2.3010000000000002</v>
      </c>
      <c r="S136" s="11">
        <v>2.1440000000000001</v>
      </c>
      <c r="T136" s="11">
        <v>2.13</v>
      </c>
      <c r="U136" s="11">
        <v>2.2080000000000002</v>
      </c>
      <c r="V136" s="155">
        <v>2.72</v>
      </c>
      <c r="W136" s="11">
        <v>2.1440000000000001</v>
      </c>
      <c r="X136" s="11">
        <v>2.13</v>
      </c>
      <c r="Y136" s="11">
        <v>2.08</v>
      </c>
      <c r="Z136" s="11">
        <v>2.1286139999999998</v>
      </c>
      <c r="AA136" s="15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130</v>
      </c>
    </row>
    <row r="137" spans="1:65">
      <c r="A137" s="30"/>
      <c r="B137" s="19">
        <v>1</v>
      </c>
      <c r="C137" s="9">
        <v>6</v>
      </c>
      <c r="D137" s="11">
        <v>2.15</v>
      </c>
      <c r="E137" s="11">
        <v>2.2000000000000002</v>
      </c>
      <c r="F137" s="11">
        <v>2.1617016906331563</v>
      </c>
      <c r="G137" s="11">
        <v>2.1440000000000001</v>
      </c>
      <c r="H137" s="11">
        <v>2.1230000000000002</v>
      </c>
      <c r="I137" s="11">
        <v>2.2000000000000002</v>
      </c>
      <c r="J137" s="155">
        <v>2.2999999999999998</v>
      </c>
      <c r="K137" s="11">
        <v>2.1</v>
      </c>
      <c r="L137" s="11">
        <v>2.2000000000000002</v>
      </c>
      <c r="M137" s="155">
        <v>1.9207446334070761</v>
      </c>
      <c r="N137" s="11">
        <v>2.17</v>
      </c>
      <c r="O137" s="11">
        <v>2.27</v>
      </c>
      <c r="P137" s="11">
        <v>2.2592380000000003</v>
      </c>
      <c r="Q137" s="11">
        <v>2.0369999999999999</v>
      </c>
      <c r="R137" s="11">
        <v>2.2229999999999999</v>
      </c>
      <c r="S137" s="11">
        <v>2.173</v>
      </c>
      <c r="T137" s="11">
        <v>2.1509999999999998</v>
      </c>
      <c r="U137" s="11">
        <v>2.2370000000000001</v>
      </c>
      <c r="V137" s="155">
        <v>2.71</v>
      </c>
      <c r="W137" s="11">
        <v>2.1869999999999998</v>
      </c>
      <c r="X137" s="11">
        <v>2.15</v>
      </c>
      <c r="Y137" s="11">
        <v>2.14</v>
      </c>
      <c r="Z137" s="11">
        <v>2.1421619999999999</v>
      </c>
      <c r="AA137" s="15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6"/>
    </row>
    <row r="138" spans="1:65">
      <c r="A138" s="30"/>
      <c r="B138" s="20" t="s">
        <v>282</v>
      </c>
      <c r="C138" s="12"/>
      <c r="D138" s="22">
        <v>2.1466666666666669</v>
      </c>
      <c r="E138" s="22">
        <v>2.1999999999999997</v>
      </c>
      <c r="F138" s="22">
        <v>2.1638427809476197</v>
      </c>
      <c r="G138" s="22">
        <v>2.1680000000000001</v>
      </c>
      <c r="H138" s="22">
        <v>2.0988333333333333</v>
      </c>
      <c r="I138" s="22">
        <v>2.1666666666666665</v>
      </c>
      <c r="J138" s="22">
        <v>2.3166666666666664</v>
      </c>
      <c r="K138" s="22">
        <v>2.0866666666666664</v>
      </c>
      <c r="L138" s="22">
        <v>2.1833333333333336</v>
      </c>
      <c r="M138" s="22">
        <v>1.9668743312267936</v>
      </c>
      <c r="N138" s="22">
        <v>2.1983333333333337</v>
      </c>
      <c r="O138" s="22">
        <v>2.2350000000000003</v>
      </c>
      <c r="P138" s="22">
        <v>2.2464456666666668</v>
      </c>
      <c r="Q138" s="22">
        <v>2.044</v>
      </c>
      <c r="R138" s="22">
        <v>2.2823333333333333</v>
      </c>
      <c r="S138" s="22">
        <v>2.1821666666666668</v>
      </c>
      <c r="T138" s="22">
        <v>2.0916666666666668</v>
      </c>
      <c r="U138" s="22">
        <v>2.2310000000000003</v>
      </c>
      <c r="V138" s="22">
        <v>2.8149999999999999</v>
      </c>
      <c r="W138" s="22">
        <v>2.1608333333333332</v>
      </c>
      <c r="X138" s="22">
        <v>2.148333333333333</v>
      </c>
      <c r="Y138" s="22">
        <v>2.14</v>
      </c>
      <c r="Z138" s="22">
        <v>2.1301909999999999</v>
      </c>
      <c r="AA138" s="15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6"/>
    </row>
    <row r="139" spans="1:65">
      <c r="A139" s="30"/>
      <c r="B139" s="3" t="s">
        <v>283</v>
      </c>
      <c r="C139" s="29"/>
      <c r="D139" s="11">
        <v>2.15</v>
      </c>
      <c r="E139" s="11">
        <v>2.2000000000000002</v>
      </c>
      <c r="F139" s="11">
        <v>2.1656942090960412</v>
      </c>
      <c r="G139" s="11">
        <v>2.173</v>
      </c>
      <c r="H139" s="11">
        <v>2.0975000000000001</v>
      </c>
      <c r="I139" s="11">
        <v>2.2000000000000002</v>
      </c>
      <c r="J139" s="11">
        <v>2.2999999999999998</v>
      </c>
      <c r="K139" s="11">
        <v>2.1</v>
      </c>
      <c r="L139" s="11">
        <v>2.2000000000000002</v>
      </c>
      <c r="M139" s="11">
        <v>1.9783373947990202</v>
      </c>
      <c r="N139" s="11">
        <v>2.1900000000000004</v>
      </c>
      <c r="O139" s="11">
        <v>2.2300000000000004</v>
      </c>
      <c r="P139" s="11">
        <v>2.246391</v>
      </c>
      <c r="Q139" s="11">
        <v>2.0369999999999999</v>
      </c>
      <c r="R139" s="11">
        <v>2.2869999999999999</v>
      </c>
      <c r="S139" s="11">
        <v>2.1870000000000003</v>
      </c>
      <c r="T139" s="11">
        <v>2.1154999999999999</v>
      </c>
      <c r="U139" s="11">
        <v>2.2335000000000003</v>
      </c>
      <c r="V139" s="11">
        <v>2.835</v>
      </c>
      <c r="W139" s="11">
        <v>2.1585000000000001</v>
      </c>
      <c r="X139" s="11">
        <v>2.145</v>
      </c>
      <c r="Y139" s="11">
        <v>2.145</v>
      </c>
      <c r="Z139" s="11">
        <v>2.1356609999999998</v>
      </c>
      <c r="AA139" s="15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6"/>
    </row>
    <row r="140" spans="1:65">
      <c r="A140" s="30"/>
      <c r="B140" s="3" t="s">
        <v>284</v>
      </c>
      <c r="C140" s="29"/>
      <c r="D140" s="23">
        <v>5.1639777949431124E-3</v>
      </c>
      <c r="E140" s="23">
        <v>4.8647535555904937E-16</v>
      </c>
      <c r="F140" s="23">
        <v>9.9502920401917608E-3</v>
      </c>
      <c r="G140" s="23">
        <v>3.4928498393145914E-2</v>
      </c>
      <c r="H140" s="23">
        <v>4.3970065574964377E-2</v>
      </c>
      <c r="I140" s="23">
        <v>5.1639777949432274E-2</v>
      </c>
      <c r="J140" s="23">
        <v>4.0824829046386339E-2</v>
      </c>
      <c r="K140" s="23">
        <v>3.0110906108363266E-2</v>
      </c>
      <c r="L140" s="23">
        <v>4.0824829046386339E-2</v>
      </c>
      <c r="M140" s="23">
        <v>3.7304551561066955E-2</v>
      </c>
      <c r="N140" s="23">
        <v>3.4302575219167755E-2</v>
      </c>
      <c r="O140" s="23">
        <v>2.25831795812724E-2</v>
      </c>
      <c r="P140" s="23">
        <v>8.192434697125656E-3</v>
      </c>
      <c r="Q140" s="23">
        <v>3.2496153618543799E-2</v>
      </c>
      <c r="R140" s="23">
        <v>4.5946345520255158E-2</v>
      </c>
      <c r="S140" s="23">
        <v>3.0590303474576253E-2</v>
      </c>
      <c r="T140" s="23">
        <v>0.10445030716406085</v>
      </c>
      <c r="U140" s="23">
        <v>6.3664746916955478E-2</v>
      </c>
      <c r="V140" s="23">
        <v>8.360621986431388E-2</v>
      </c>
      <c r="W140" s="23">
        <v>1.7451838489587968E-2</v>
      </c>
      <c r="X140" s="23">
        <v>1.8348478592697174E-2</v>
      </c>
      <c r="Y140" s="23">
        <v>3.1622776601683764E-2</v>
      </c>
      <c r="Z140" s="23">
        <v>1.784603282525286E-2</v>
      </c>
      <c r="AA140" s="212"/>
      <c r="AB140" s="213"/>
      <c r="AC140" s="213"/>
      <c r="AD140" s="213"/>
      <c r="AE140" s="213"/>
      <c r="AF140" s="213"/>
      <c r="AG140" s="213"/>
      <c r="AH140" s="213"/>
      <c r="AI140" s="213"/>
      <c r="AJ140" s="213"/>
      <c r="AK140" s="213"/>
      <c r="AL140" s="213"/>
      <c r="AM140" s="213"/>
      <c r="AN140" s="213"/>
      <c r="AO140" s="213"/>
      <c r="AP140" s="213"/>
      <c r="AQ140" s="213"/>
      <c r="AR140" s="213"/>
      <c r="AS140" s="213"/>
      <c r="AT140" s="213"/>
      <c r="AU140" s="213"/>
      <c r="AV140" s="213"/>
      <c r="AW140" s="213"/>
      <c r="AX140" s="213"/>
      <c r="AY140" s="213"/>
      <c r="AZ140" s="213"/>
      <c r="BA140" s="213"/>
      <c r="BB140" s="213"/>
      <c r="BC140" s="213"/>
      <c r="BD140" s="213"/>
      <c r="BE140" s="213"/>
      <c r="BF140" s="213"/>
      <c r="BG140" s="213"/>
      <c r="BH140" s="213"/>
      <c r="BI140" s="213"/>
      <c r="BJ140" s="213"/>
      <c r="BK140" s="213"/>
      <c r="BL140" s="213"/>
      <c r="BM140" s="57"/>
    </row>
    <row r="141" spans="1:65">
      <c r="A141" s="30"/>
      <c r="B141" s="3" t="s">
        <v>87</v>
      </c>
      <c r="C141" s="29"/>
      <c r="D141" s="13">
        <v>2.4055797181412012E-3</v>
      </c>
      <c r="E141" s="13">
        <v>2.2112516161774974E-16</v>
      </c>
      <c r="F141" s="13">
        <v>4.5984357679785736E-3</v>
      </c>
      <c r="G141" s="13">
        <v>1.6110930993148483E-2</v>
      </c>
      <c r="H141" s="13">
        <v>2.0949765222725823E-2</v>
      </c>
      <c r="I141" s="13">
        <v>2.3833743668968742E-2</v>
      </c>
      <c r="J141" s="13">
        <v>1.7622228365346625E-2</v>
      </c>
      <c r="K141" s="13">
        <v>1.4430146697298691E-2</v>
      </c>
      <c r="L141" s="13">
        <v>1.869839498307771E-2</v>
      </c>
      <c r="M141" s="13">
        <v>1.896641334365225E-2</v>
      </c>
      <c r="N141" s="13">
        <v>1.5603900782032335E-2</v>
      </c>
      <c r="O141" s="13">
        <v>1.010433090884671E-2</v>
      </c>
      <c r="P141" s="13">
        <v>3.6468430190353986E-3</v>
      </c>
      <c r="Q141" s="13">
        <v>1.5898313903397163E-2</v>
      </c>
      <c r="R141" s="13">
        <v>2.0131303718528622E-2</v>
      </c>
      <c r="S141" s="13">
        <v>1.4018316722482051E-2</v>
      </c>
      <c r="T141" s="13">
        <v>4.9936401831423512E-2</v>
      </c>
      <c r="U141" s="13">
        <v>2.853641726443544E-2</v>
      </c>
      <c r="V141" s="13">
        <v>2.9700255724445429E-2</v>
      </c>
      <c r="W141" s="13">
        <v>8.0764389462034576E-3</v>
      </c>
      <c r="X141" s="13">
        <v>8.5407968623881347E-3</v>
      </c>
      <c r="Y141" s="13">
        <v>1.4776998412001759E-2</v>
      </c>
      <c r="Z141" s="13">
        <v>8.377667929895893E-3</v>
      </c>
      <c r="AA141" s="15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6"/>
    </row>
    <row r="142" spans="1:65">
      <c r="A142" s="30"/>
      <c r="B142" s="3" t="s">
        <v>285</v>
      </c>
      <c r="C142" s="29"/>
      <c r="D142" s="13">
        <v>-9.1735981579382786E-3</v>
      </c>
      <c r="E142" s="13">
        <v>1.5443206856771141E-2</v>
      </c>
      <c r="F142" s="13">
        <v>-1.2457033548523011E-3</v>
      </c>
      <c r="G142" s="13">
        <v>6.7312384794560032E-4</v>
      </c>
      <c r="H142" s="13">
        <v>-3.1251795155506024E-2</v>
      </c>
      <c r="I142" s="13">
        <v>5.7703722577739924E-5</v>
      </c>
      <c r="J142" s="13">
        <v>6.9292467826448378E-2</v>
      </c>
      <c r="K142" s="13">
        <v>-3.6867503799486778E-2</v>
      </c>
      <c r="L142" s="13">
        <v>7.7504552896745516E-3</v>
      </c>
      <c r="M142" s="13">
        <v>-9.2159464370362487E-2</v>
      </c>
      <c r="N142" s="13">
        <v>1.4673931700061704E-2</v>
      </c>
      <c r="O142" s="13">
        <v>3.1597985147674645E-2</v>
      </c>
      <c r="P142" s="13">
        <v>3.688090535886257E-2</v>
      </c>
      <c r="Q142" s="13">
        <v>-5.6560947811254314E-2</v>
      </c>
      <c r="R142" s="13">
        <v>5.3445399598229137E-2</v>
      </c>
      <c r="S142" s="13">
        <v>7.2119626799778125E-3</v>
      </c>
      <c r="T142" s="13">
        <v>-3.4559678329357579E-2</v>
      </c>
      <c r="U142" s="13">
        <v>2.9751724771571286E-2</v>
      </c>
      <c r="V142" s="13">
        <v>0.29930573968264129</v>
      </c>
      <c r="W142" s="13">
        <v>-2.6347593259061775E-3</v>
      </c>
      <c r="X142" s="13">
        <v>-8.4043230012288417E-3</v>
      </c>
      <c r="Y142" s="13">
        <v>-1.2250698784777025E-2</v>
      </c>
      <c r="Z142" s="13">
        <v>-1.6778190792076209E-2</v>
      </c>
      <c r="AA142" s="15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6"/>
    </row>
    <row r="143" spans="1:65">
      <c r="A143" s="30"/>
      <c r="B143" s="46" t="s">
        <v>286</v>
      </c>
      <c r="C143" s="47"/>
      <c r="D143" s="45">
        <v>0.37</v>
      </c>
      <c r="E143" s="45">
        <v>0.62</v>
      </c>
      <c r="F143" s="45">
        <v>0.05</v>
      </c>
      <c r="G143" s="45">
        <v>0.02</v>
      </c>
      <c r="H143" s="45">
        <v>1.25</v>
      </c>
      <c r="I143" s="45">
        <v>0</v>
      </c>
      <c r="J143" s="45">
        <v>2.77</v>
      </c>
      <c r="K143" s="45">
        <v>1.48</v>
      </c>
      <c r="L143" s="45">
        <v>0.31</v>
      </c>
      <c r="M143" s="45">
        <v>3.69</v>
      </c>
      <c r="N143" s="45">
        <v>0.59</v>
      </c>
      <c r="O143" s="45">
        <v>1.26</v>
      </c>
      <c r="P143" s="45">
        <v>1.47</v>
      </c>
      <c r="Q143" s="45">
        <v>2.27</v>
      </c>
      <c r="R143" s="45">
        <v>2.14</v>
      </c>
      <c r="S143" s="45">
        <v>0.28999999999999998</v>
      </c>
      <c r="T143" s="45">
        <v>1.39</v>
      </c>
      <c r="U143" s="45">
        <v>1.19</v>
      </c>
      <c r="V143" s="45">
        <v>11.99</v>
      </c>
      <c r="W143" s="45">
        <v>0.11</v>
      </c>
      <c r="X143" s="45">
        <v>0.34</v>
      </c>
      <c r="Y143" s="45">
        <v>0.49</v>
      </c>
      <c r="Z143" s="45">
        <v>0.67</v>
      </c>
      <c r="AA143" s="15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6"/>
    </row>
    <row r="144" spans="1:65">
      <c r="B144" s="31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BM144" s="56"/>
    </row>
    <row r="145" spans="1:65" ht="15">
      <c r="B145" s="8" t="s">
        <v>643</v>
      </c>
      <c r="BM145" s="28" t="s">
        <v>292</v>
      </c>
    </row>
    <row r="146" spans="1:65" ht="15">
      <c r="A146" s="25" t="s">
        <v>19</v>
      </c>
      <c r="B146" s="18" t="s">
        <v>119</v>
      </c>
      <c r="C146" s="15" t="s">
        <v>120</v>
      </c>
      <c r="D146" s="16" t="s">
        <v>243</v>
      </c>
      <c r="E146" s="17" t="s">
        <v>243</v>
      </c>
      <c r="F146" s="17" t="s">
        <v>243</v>
      </c>
      <c r="G146" s="17" t="s">
        <v>243</v>
      </c>
      <c r="H146" s="17" t="s">
        <v>243</v>
      </c>
      <c r="I146" s="17" t="s">
        <v>243</v>
      </c>
      <c r="J146" s="17" t="s">
        <v>243</v>
      </c>
      <c r="K146" s="17" t="s">
        <v>243</v>
      </c>
      <c r="L146" s="17" t="s">
        <v>243</v>
      </c>
      <c r="M146" s="17" t="s">
        <v>243</v>
      </c>
      <c r="N146" s="15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 t="s">
        <v>244</v>
      </c>
      <c r="C147" s="9" t="s">
        <v>244</v>
      </c>
      <c r="D147" s="151" t="s">
        <v>249</v>
      </c>
      <c r="E147" s="152" t="s">
        <v>251</v>
      </c>
      <c r="F147" s="152" t="s">
        <v>252</v>
      </c>
      <c r="G147" s="152" t="s">
        <v>254</v>
      </c>
      <c r="H147" s="152" t="s">
        <v>255</v>
      </c>
      <c r="I147" s="152" t="s">
        <v>256</v>
      </c>
      <c r="J147" s="152" t="s">
        <v>258</v>
      </c>
      <c r="K147" s="152" t="s">
        <v>259</v>
      </c>
      <c r="L147" s="152" t="s">
        <v>268</v>
      </c>
      <c r="M147" s="152" t="s">
        <v>274</v>
      </c>
      <c r="N147" s="15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 t="s">
        <v>3</v>
      </c>
    </row>
    <row r="148" spans="1:65">
      <c r="A148" s="30"/>
      <c r="B148" s="19"/>
      <c r="C148" s="9"/>
      <c r="D148" s="10" t="s">
        <v>336</v>
      </c>
      <c r="E148" s="11" t="s">
        <v>100</v>
      </c>
      <c r="F148" s="11" t="s">
        <v>105</v>
      </c>
      <c r="G148" s="11" t="s">
        <v>106</v>
      </c>
      <c r="H148" s="11" t="s">
        <v>105</v>
      </c>
      <c r="I148" s="11" t="s">
        <v>105</v>
      </c>
      <c r="J148" s="11" t="s">
        <v>106</v>
      </c>
      <c r="K148" s="11" t="s">
        <v>336</v>
      </c>
      <c r="L148" s="11" t="s">
        <v>105</v>
      </c>
      <c r="M148" s="11" t="s">
        <v>105</v>
      </c>
      <c r="N148" s="15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2</v>
      </c>
    </row>
    <row r="149" spans="1:65">
      <c r="A149" s="30"/>
      <c r="B149" s="19"/>
      <c r="C149" s="9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15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2</v>
      </c>
    </row>
    <row r="150" spans="1:65">
      <c r="A150" s="30"/>
      <c r="B150" s="18">
        <v>1</v>
      </c>
      <c r="C150" s="14">
        <v>1</v>
      </c>
      <c r="D150" s="21">
        <v>0.63</v>
      </c>
      <c r="E150" s="21">
        <v>0.4</v>
      </c>
      <c r="F150" s="21">
        <v>0.4</v>
      </c>
      <c r="G150" s="154" t="s">
        <v>110</v>
      </c>
      <c r="H150" s="154" t="s">
        <v>295</v>
      </c>
      <c r="I150" s="154" t="s">
        <v>97</v>
      </c>
      <c r="J150" s="154" t="s">
        <v>109</v>
      </c>
      <c r="K150" s="154" t="s">
        <v>111</v>
      </c>
      <c r="L150" s="21">
        <v>0.3</v>
      </c>
      <c r="M150" s="21">
        <v>0.56000000000000005</v>
      </c>
      <c r="N150" s="15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</v>
      </c>
    </row>
    <row r="151" spans="1:65">
      <c r="A151" s="30"/>
      <c r="B151" s="19">
        <v>1</v>
      </c>
      <c r="C151" s="9">
        <v>2</v>
      </c>
      <c r="D151" s="11">
        <v>0.6</v>
      </c>
      <c r="E151" s="11">
        <v>0.4</v>
      </c>
      <c r="F151" s="11">
        <v>0.4</v>
      </c>
      <c r="G151" s="155" t="s">
        <v>110</v>
      </c>
      <c r="H151" s="155" t="s">
        <v>295</v>
      </c>
      <c r="I151" s="155" t="s">
        <v>97</v>
      </c>
      <c r="J151" s="155" t="s">
        <v>109</v>
      </c>
      <c r="K151" s="155" t="s">
        <v>111</v>
      </c>
      <c r="L151" s="11">
        <v>0.2</v>
      </c>
      <c r="M151" s="11">
        <v>0.61</v>
      </c>
      <c r="N151" s="15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19</v>
      </c>
    </row>
    <row r="152" spans="1:65">
      <c r="A152" s="30"/>
      <c r="B152" s="19">
        <v>1</v>
      </c>
      <c r="C152" s="9">
        <v>3</v>
      </c>
      <c r="D152" s="11">
        <v>0.62</v>
      </c>
      <c r="E152" s="156" t="s">
        <v>113</v>
      </c>
      <c r="F152" s="11">
        <v>0.4</v>
      </c>
      <c r="G152" s="155" t="s">
        <v>110</v>
      </c>
      <c r="H152" s="155" t="s">
        <v>295</v>
      </c>
      <c r="I152" s="155" t="s">
        <v>97</v>
      </c>
      <c r="J152" s="155" t="s">
        <v>109</v>
      </c>
      <c r="K152" s="155" t="s">
        <v>111</v>
      </c>
      <c r="L152" s="11">
        <v>0.3</v>
      </c>
      <c r="M152" s="11">
        <v>0.61</v>
      </c>
      <c r="N152" s="15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16</v>
      </c>
    </row>
    <row r="153" spans="1:65">
      <c r="A153" s="30"/>
      <c r="B153" s="19">
        <v>1</v>
      </c>
      <c r="C153" s="9">
        <v>4</v>
      </c>
      <c r="D153" s="11">
        <v>0.57999999999999996</v>
      </c>
      <c r="E153" s="11">
        <v>0.5</v>
      </c>
      <c r="F153" s="11">
        <v>0.4</v>
      </c>
      <c r="G153" s="155" t="s">
        <v>110</v>
      </c>
      <c r="H153" s="155" t="s">
        <v>295</v>
      </c>
      <c r="I153" s="155" t="s">
        <v>97</v>
      </c>
      <c r="J153" s="155" t="s">
        <v>109</v>
      </c>
      <c r="K153" s="155" t="s">
        <v>111</v>
      </c>
      <c r="L153" s="11">
        <v>0.3</v>
      </c>
      <c r="M153" s="11">
        <v>0.55000000000000004</v>
      </c>
      <c r="N153" s="15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0.44066666666666698</v>
      </c>
    </row>
    <row r="154" spans="1:65">
      <c r="A154" s="30"/>
      <c r="B154" s="19">
        <v>1</v>
      </c>
      <c r="C154" s="9">
        <v>5</v>
      </c>
      <c r="D154" s="11">
        <v>0.56999999999999995</v>
      </c>
      <c r="E154" s="11">
        <v>0.2</v>
      </c>
      <c r="F154" s="11">
        <v>0.3</v>
      </c>
      <c r="G154" s="155" t="s">
        <v>110</v>
      </c>
      <c r="H154" s="155" t="s">
        <v>295</v>
      </c>
      <c r="I154" s="155" t="s">
        <v>97</v>
      </c>
      <c r="J154" s="155" t="s">
        <v>109</v>
      </c>
      <c r="K154" s="155" t="s">
        <v>111</v>
      </c>
      <c r="L154" s="11">
        <v>0.2</v>
      </c>
      <c r="M154" s="11">
        <v>0.55000000000000004</v>
      </c>
      <c r="N154" s="15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15</v>
      </c>
    </row>
    <row r="155" spans="1:65">
      <c r="A155" s="30"/>
      <c r="B155" s="19">
        <v>1</v>
      </c>
      <c r="C155" s="9">
        <v>6</v>
      </c>
      <c r="D155" s="11">
        <v>0.56999999999999995</v>
      </c>
      <c r="E155" s="11">
        <v>0.4</v>
      </c>
      <c r="F155" s="11">
        <v>0.4</v>
      </c>
      <c r="G155" s="155" t="s">
        <v>110</v>
      </c>
      <c r="H155" s="155" t="s">
        <v>295</v>
      </c>
      <c r="I155" s="155" t="s">
        <v>97</v>
      </c>
      <c r="J155" s="155" t="s">
        <v>109</v>
      </c>
      <c r="K155" s="155" t="s">
        <v>111</v>
      </c>
      <c r="L155" s="11">
        <v>0.3</v>
      </c>
      <c r="M155" s="11">
        <v>0.59</v>
      </c>
      <c r="N155" s="15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6"/>
    </row>
    <row r="156" spans="1:65">
      <c r="A156" s="30"/>
      <c r="B156" s="20" t="s">
        <v>282</v>
      </c>
      <c r="C156" s="12"/>
      <c r="D156" s="22">
        <v>0.59499999999999997</v>
      </c>
      <c r="E156" s="22">
        <v>0.38</v>
      </c>
      <c r="F156" s="22">
        <v>0.38333333333333336</v>
      </c>
      <c r="G156" s="22" t="s">
        <v>825</v>
      </c>
      <c r="H156" s="22" t="s">
        <v>825</v>
      </c>
      <c r="I156" s="22" t="s">
        <v>825</v>
      </c>
      <c r="J156" s="22" t="s">
        <v>825</v>
      </c>
      <c r="K156" s="22" t="s">
        <v>825</v>
      </c>
      <c r="L156" s="22">
        <v>0.26666666666666666</v>
      </c>
      <c r="M156" s="22">
        <v>0.57833333333333325</v>
      </c>
      <c r="N156" s="15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6"/>
    </row>
    <row r="157" spans="1:65">
      <c r="A157" s="30"/>
      <c r="B157" s="3" t="s">
        <v>283</v>
      </c>
      <c r="C157" s="29"/>
      <c r="D157" s="11">
        <v>0.59</v>
      </c>
      <c r="E157" s="11">
        <v>0.4</v>
      </c>
      <c r="F157" s="11">
        <v>0.4</v>
      </c>
      <c r="G157" s="11" t="s">
        <v>825</v>
      </c>
      <c r="H157" s="11" t="s">
        <v>825</v>
      </c>
      <c r="I157" s="11" t="s">
        <v>825</v>
      </c>
      <c r="J157" s="11" t="s">
        <v>825</v>
      </c>
      <c r="K157" s="11" t="s">
        <v>825</v>
      </c>
      <c r="L157" s="11">
        <v>0.3</v>
      </c>
      <c r="M157" s="11">
        <v>0.57499999999999996</v>
      </c>
      <c r="N157" s="15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6"/>
    </row>
    <row r="158" spans="1:65">
      <c r="A158" s="30"/>
      <c r="B158" s="3" t="s">
        <v>284</v>
      </c>
      <c r="C158" s="29"/>
      <c r="D158" s="23">
        <v>2.588435821108959E-2</v>
      </c>
      <c r="E158" s="23">
        <v>0.10954451150103339</v>
      </c>
      <c r="F158" s="23">
        <v>4.0824829046386318E-2</v>
      </c>
      <c r="G158" s="23" t="s">
        <v>825</v>
      </c>
      <c r="H158" s="23" t="s">
        <v>825</v>
      </c>
      <c r="I158" s="23" t="s">
        <v>825</v>
      </c>
      <c r="J158" s="23" t="s">
        <v>825</v>
      </c>
      <c r="K158" s="23" t="s">
        <v>825</v>
      </c>
      <c r="L158" s="23">
        <v>5.1639777949431961E-2</v>
      </c>
      <c r="M158" s="23">
        <v>2.8577380332470377E-2</v>
      </c>
      <c r="N158" s="15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6"/>
    </row>
    <row r="159" spans="1:65">
      <c r="A159" s="30"/>
      <c r="B159" s="3" t="s">
        <v>87</v>
      </c>
      <c r="C159" s="29"/>
      <c r="D159" s="13">
        <v>4.3503123043848055E-2</v>
      </c>
      <c r="E159" s="13">
        <v>0.28827503026587736</v>
      </c>
      <c r="F159" s="13">
        <v>0.10649955403405126</v>
      </c>
      <c r="G159" s="13" t="s">
        <v>825</v>
      </c>
      <c r="H159" s="13" t="s">
        <v>825</v>
      </c>
      <c r="I159" s="13" t="s">
        <v>825</v>
      </c>
      <c r="J159" s="13" t="s">
        <v>825</v>
      </c>
      <c r="K159" s="13" t="s">
        <v>825</v>
      </c>
      <c r="L159" s="13">
        <v>0.19364916731036985</v>
      </c>
      <c r="M159" s="13">
        <v>4.9413337750669244E-2</v>
      </c>
      <c r="N159" s="15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6"/>
    </row>
    <row r="160" spans="1:65">
      <c r="A160" s="30"/>
      <c r="B160" s="3" t="s">
        <v>285</v>
      </c>
      <c r="C160" s="29"/>
      <c r="D160" s="13">
        <v>0.35022692889561169</v>
      </c>
      <c r="E160" s="13">
        <v>-0.1376701966717101</v>
      </c>
      <c r="F160" s="13">
        <v>-0.13010590015128654</v>
      </c>
      <c r="G160" s="13" t="s">
        <v>825</v>
      </c>
      <c r="H160" s="13" t="s">
        <v>825</v>
      </c>
      <c r="I160" s="13" t="s">
        <v>825</v>
      </c>
      <c r="J160" s="13" t="s">
        <v>825</v>
      </c>
      <c r="K160" s="13" t="s">
        <v>825</v>
      </c>
      <c r="L160" s="13">
        <v>-0.39485627836611237</v>
      </c>
      <c r="M160" s="13">
        <v>0.31240544629349354</v>
      </c>
      <c r="N160" s="15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6"/>
    </row>
    <row r="161" spans="1:65">
      <c r="A161" s="30"/>
      <c r="B161" s="46" t="s">
        <v>286</v>
      </c>
      <c r="C161" s="47"/>
      <c r="D161" s="45">
        <v>0.15</v>
      </c>
      <c r="E161" s="45">
        <v>0.59</v>
      </c>
      <c r="F161" s="45">
        <v>0.43</v>
      </c>
      <c r="G161" s="45">
        <v>0.11</v>
      </c>
      <c r="H161" s="45">
        <v>0.8</v>
      </c>
      <c r="I161" s="45">
        <v>12.36</v>
      </c>
      <c r="J161" s="45">
        <v>67.78</v>
      </c>
      <c r="K161" s="45">
        <v>1.28</v>
      </c>
      <c r="L161" s="45">
        <v>0.76</v>
      </c>
      <c r="M161" s="45">
        <v>0.11</v>
      </c>
      <c r="N161" s="15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6"/>
    </row>
    <row r="162" spans="1:65">
      <c r="B162" s="31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BM162" s="56"/>
    </row>
    <row r="163" spans="1:65" ht="15">
      <c r="B163" s="8" t="s">
        <v>644</v>
      </c>
      <c r="BM163" s="28" t="s">
        <v>67</v>
      </c>
    </row>
    <row r="164" spans="1:65" ht="15">
      <c r="A164" s="25" t="s">
        <v>22</v>
      </c>
      <c r="B164" s="18" t="s">
        <v>119</v>
      </c>
      <c r="C164" s="15" t="s">
        <v>120</v>
      </c>
      <c r="D164" s="16" t="s">
        <v>243</v>
      </c>
      <c r="E164" s="17" t="s">
        <v>243</v>
      </c>
      <c r="F164" s="17" t="s">
        <v>243</v>
      </c>
      <c r="G164" s="17" t="s">
        <v>243</v>
      </c>
      <c r="H164" s="17" t="s">
        <v>243</v>
      </c>
      <c r="I164" s="17" t="s">
        <v>243</v>
      </c>
      <c r="J164" s="17" t="s">
        <v>243</v>
      </c>
      <c r="K164" s="17" t="s">
        <v>243</v>
      </c>
      <c r="L164" s="17" t="s">
        <v>243</v>
      </c>
      <c r="M164" s="17" t="s">
        <v>243</v>
      </c>
      <c r="N164" s="17" t="s">
        <v>243</v>
      </c>
      <c r="O164" s="17" t="s">
        <v>243</v>
      </c>
      <c r="P164" s="17" t="s">
        <v>243</v>
      </c>
      <c r="Q164" s="17" t="s">
        <v>243</v>
      </c>
      <c r="R164" s="17" t="s">
        <v>243</v>
      </c>
      <c r="S164" s="15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1</v>
      </c>
    </row>
    <row r="165" spans="1:65">
      <c r="A165" s="30"/>
      <c r="B165" s="19" t="s">
        <v>244</v>
      </c>
      <c r="C165" s="9" t="s">
        <v>244</v>
      </c>
      <c r="D165" s="151" t="s">
        <v>247</v>
      </c>
      <c r="E165" s="152" t="s">
        <v>248</v>
      </c>
      <c r="F165" s="152" t="s">
        <v>249</v>
      </c>
      <c r="G165" s="152" t="s">
        <v>251</v>
      </c>
      <c r="H165" s="152" t="s">
        <v>252</v>
      </c>
      <c r="I165" s="152" t="s">
        <v>254</v>
      </c>
      <c r="J165" s="152" t="s">
        <v>255</v>
      </c>
      <c r="K165" s="152" t="s">
        <v>257</v>
      </c>
      <c r="L165" s="152" t="s">
        <v>259</v>
      </c>
      <c r="M165" s="152" t="s">
        <v>268</v>
      </c>
      <c r="N165" s="152" t="s">
        <v>269</v>
      </c>
      <c r="O165" s="152" t="s">
        <v>271</v>
      </c>
      <c r="P165" s="152" t="s">
        <v>272</v>
      </c>
      <c r="Q165" s="152" t="s">
        <v>273</v>
      </c>
      <c r="R165" s="152" t="s">
        <v>274</v>
      </c>
      <c r="S165" s="15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 t="s">
        <v>3</v>
      </c>
    </row>
    <row r="166" spans="1:65">
      <c r="A166" s="30"/>
      <c r="B166" s="19"/>
      <c r="C166" s="9"/>
      <c r="D166" s="10" t="s">
        <v>105</v>
      </c>
      <c r="E166" s="11" t="s">
        <v>336</v>
      </c>
      <c r="F166" s="11" t="s">
        <v>336</v>
      </c>
      <c r="G166" s="11" t="s">
        <v>100</v>
      </c>
      <c r="H166" s="11" t="s">
        <v>105</v>
      </c>
      <c r="I166" s="11" t="s">
        <v>105</v>
      </c>
      <c r="J166" s="11" t="s">
        <v>105</v>
      </c>
      <c r="K166" s="11" t="s">
        <v>100</v>
      </c>
      <c r="L166" s="11" t="s">
        <v>336</v>
      </c>
      <c r="M166" s="11" t="s">
        <v>105</v>
      </c>
      <c r="N166" s="11" t="s">
        <v>102</v>
      </c>
      <c r="O166" s="11" t="s">
        <v>105</v>
      </c>
      <c r="P166" s="11" t="s">
        <v>100</v>
      </c>
      <c r="Q166" s="11" t="s">
        <v>100</v>
      </c>
      <c r="R166" s="11" t="s">
        <v>105</v>
      </c>
      <c r="S166" s="15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0</v>
      </c>
    </row>
    <row r="167" spans="1:65">
      <c r="A167" s="30"/>
      <c r="B167" s="19"/>
      <c r="C167" s="9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15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0</v>
      </c>
    </row>
    <row r="168" spans="1:65">
      <c r="A168" s="30"/>
      <c r="B168" s="18">
        <v>1</v>
      </c>
      <c r="C168" s="14">
        <v>1</v>
      </c>
      <c r="D168" s="220">
        <v>118.7</v>
      </c>
      <c r="E168" s="220">
        <v>118.76925039133275</v>
      </c>
      <c r="F168" s="220">
        <v>115.93</v>
      </c>
      <c r="G168" s="220">
        <v>105</v>
      </c>
      <c r="H168" s="220">
        <v>117</v>
      </c>
      <c r="I168" s="220">
        <v>117.5</v>
      </c>
      <c r="J168" s="220">
        <v>120</v>
      </c>
      <c r="K168" s="220">
        <v>126.82599999999999</v>
      </c>
      <c r="L168" s="220">
        <v>107</v>
      </c>
      <c r="M168" s="220">
        <v>111</v>
      </c>
      <c r="N168" s="220">
        <v>110.9</v>
      </c>
      <c r="O168" s="222">
        <v>138</v>
      </c>
      <c r="P168" s="220">
        <v>114.4</v>
      </c>
      <c r="Q168" s="220">
        <v>113</v>
      </c>
      <c r="R168" s="220">
        <v>110.71</v>
      </c>
      <c r="S168" s="223"/>
      <c r="T168" s="224"/>
      <c r="U168" s="224"/>
      <c r="V168" s="224"/>
      <c r="W168" s="224"/>
      <c r="X168" s="224"/>
      <c r="Y168" s="224"/>
      <c r="Z168" s="224"/>
      <c r="AA168" s="224"/>
      <c r="AB168" s="224"/>
      <c r="AC168" s="224"/>
      <c r="AD168" s="224"/>
      <c r="AE168" s="224"/>
      <c r="AF168" s="224"/>
      <c r="AG168" s="224"/>
      <c r="AH168" s="224"/>
      <c r="AI168" s="224"/>
      <c r="AJ168" s="224"/>
      <c r="AK168" s="224"/>
      <c r="AL168" s="224"/>
      <c r="AM168" s="224"/>
      <c r="AN168" s="224"/>
      <c r="AO168" s="224"/>
      <c r="AP168" s="224"/>
      <c r="AQ168" s="224"/>
      <c r="AR168" s="224"/>
      <c r="AS168" s="224"/>
      <c r="AT168" s="224"/>
      <c r="AU168" s="224"/>
      <c r="AV168" s="224"/>
      <c r="AW168" s="224"/>
      <c r="AX168" s="224"/>
      <c r="AY168" s="224"/>
      <c r="AZ168" s="224"/>
      <c r="BA168" s="224"/>
      <c r="BB168" s="224"/>
      <c r="BC168" s="224"/>
      <c r="BD168" s="224"/>
      <c r="BE168" s="224"/>
      <c r="BF168" s="224"/>
      <c r="BG168" s="224"/>
      <c r="BH168" s="224"/>
      <c r="BI168" s="224"/>
      <c r="BJ168" s="224"/>
      <c r="BK168" s="224"/>
      <c r="BL168" s="224"/>
      <c r="BM168" s="225">
        <v>1</v>
      </c>
    </row>
    <row r="169" spans="1:65">
      <c r="A169" s="30"/>
      <c r="B169" s="19">
        <v>1</v>
      </c>
      <c r="C169" s="9">
        <v>2</v>
      </c>
      <c r="D169" s="226">
        <v>119.9</v>
      </c>
      <c r="E169" s="226">
        <v>119.86695387777773</v>
      </c>
      <c r="F169" s="226">
        <v>117.95</v>
      </c>
      <c r="G169" s="226">
        <v>125</v>
      </c>
      <c r="H169" s="226">
        <v>117</v>
      </c>
      <c r="I169" s="226">
        <v>114.6</v>
      </c>
      <c r="J169" s="226">
        <v>123.00000000000001</v>
      </c>
      <c r="K169" s="226">
        <v>127.89600000000002</v>
      </c>
      <c r="L169" s="226">
        <v>105</v>
      </c>
      <c r="M169" s="226">
        <v>103.2</v>
      </c>
      <c r="N169" s="226">
        <v>113.9</v>
      </c>
      <c r="O169" s="227">
        <v>139</v>
      </c>
      <c r="P169" s="226">
        <v>113.4</v>
      </c>
      <c r="Q169" s="226">
        <v>112</v>
      </c>
      <c r="R169" s="226">
        <v>112.4</v>
      </c>
      <c r="S169" s="223"/>
      <c r="T169" s="224"/>
      <c r="U169" s="224"/>
      <c r="V169" s="224"/>
      <c r="W169" s="224"/>
      <c r="X169" s="224"/>
      <c r="Y169" s="224"/>
      <c r="Z169" s="224"/>
      <c r="AA169" s="224"/>
      <c r="AB169" s="224"/>
      <c r="AC169" s="224"/>
      <c r="AD169" s="224"/>
      <c r="AE169" s="224"/>
      <c r="AF169" s="224"/>
      <c r="AG169" s="224"/>
      <c r="AH169" s="224"/>
      <c r="AI169" s="224"/>
      <c r="AJ169" s="224"/>
      <c r="AK169" s="224"/>
      <c r="AL169" s="224"/>
      <c r="AM169" s="224"/>
      <c r="AN169" s="224"/>
      <c r="AO169" s="224"/>
      <c r="AP169" s="224"/>
      <c r="AQ169" s="224"/>
      <c r="AR169" s="224"/>
      <c r="AS169" s="224"/>
      <c r="AT169" s="224"/>
      <c r="AU169" s="224"/>
      <c r="AV169" s="224"/>
      <c r="AW169" s="224"/>
      <c r="AX169" s="224"/>
      <c r="AY169" s="224"/>
      <c r="AZ169" s="224"/>
      <c r="BA169" s="224"/>
      <c r="BB169" s="224"/>
      <c r="BC169" s="224"/>
      <c r="BD169" s="224"/>
      <c r="BE169" s="224"/>
      <c r="BF169" s="224"/>
      <c r="BG169" s="224"/>
      <c r="BH169" s="224"/>
      <c r="BI169" s="224"/>
      <c r="BJ169" s="224"/>
      <c r="BK169" s="224"/>
      <c r="BL169" s="224"/>
      <c r="BM169" s="225">
        <v>20</v>
      </c>
    </row>
    <row r="170" spans="1:65">
      <c r="A170" s="30"/>
      <c r="B170" s="19">
        <v>1</v>
      </c>
      <c r="C170" s="9">
        <v>3</v>
      </c>
      <c r="D170" s="226">
        <v>117.6</v>
      </c>
      <c r="E170" s="226">
        <v>118.23996952873313</v>
      </c>
      <c r="F170" s="226">
        <v>116.26</v>
      </c>
      <c r="G170" s="226">
        <v>129</v>
      </c>
      <c r="H170" s="226">
        <v>117</v>
      </c>
      <c r="I170" s="226">
        <v>113.1</v>
      </c>
      <c r="J170" s="226">
        <v>131</v>
      </c>
      <c r="K170" s="226">
        <v>123.316</v>
      </c>
      <c r="L170" s="226">
        <v>106</v>
      </c>
      <c r="M170" s="226">
        <v>111.1</v>
      </c>
      <c r="N170" s="226">
        <v>114.5</v>
      </c>
      <c r="O170" s="227">
        <v>137</v>
      </c>
      <c r="P170" s="226">
        <v>112.1</v>
      </c>
      <c r="Q170" s="226">
        <v>111</v>
      </c>
      <c r="R170" s="226">
        <v>111.52</v>
      </c>
      <c r="S170" s="223"/>
      <c r="T170" s="224"/>
      <c r="U170" s="224"/>
      <c r="V170" s="224"/>
      <c r="W170" s="224"/>
      <c r="X170" s="224"/>
      <c r="Y170" s="224"/>
      <c r="Z170" s="224"/>
      <c r="AA170" s="224"/>
      <c r="AB170" s="224"/>
      <c r="AC170" s="224"/>
      <c r="AD170" s="224"/>
      <c r="AE170" s="224"/>
      <c r="AF170" s="224"/>
      <c r="AG170" s="224"/>
      <c r="AH170" s="224"/>
      <c r="AI170" s="224"/>
      <c r="AJ170" s="224"/>
      <c r="AK170" s="224"/>
      <c r="AL170" s="224"/>
      <c r="AM170" s="224"/>
      <c r="AN170" s="224"/>
      <c r="AO170" s="224"/>
      <c r="AP170" s="224"/>
      <c r="AQ170" s="224"/>
      <c r="AR170" s="224"/>
      <c r="AS170" s="224"/>
      <c r="AT170" s="224"/>
      <c r="AU170" s="224"/>
      <c r="AV170" s="224"/>
      <c r="AW170" s="224"/>
      <c r="AX170" s="224"/>
      <c r="AY170" s="224"/>
      <c r="AZ170" s="224"/>
      <c r="BA170" s="224"/>
      <c r="BB170" s="224"/>
      <c r="BC170" s="224"/>
      <c r="BD170" s="224"/>
      <c r="BE170" s="224"/>
      <c r="BF170" s="224"/>
      <c r="BG170" s="224"/>
      <c r="BH170" s="224"/>
      <c r="BI170" s="224"/>
      <c r="BJ170" s="224"/>
      <c r="BK170" s="224"/>
      <c r="BL170" s="224"/>
      <c r="BM170" s="225">
        <v>16</v>
      </c>
    </row>
    <row r="171" spans="1:65">
      <c r="A171" s="30"/>
      <c r="B171" s="19">
        <v>1</v>
      </c>
      <c r="C171" s="9">
        <v>4</v>
      </c>
      <c r="D171" s="226">
        <v>118.7</v>
      </c>
      <c r="E171" s="226">
        <v>119.20443285314821</v>
      </c>
      <c r="F171" s="226">
        <v>118.19</v>
      </c>
      <c r="G171" s="226">
        <v>112</v>
      </c>
      <c r="H171" s="226">
        <v>117</v>
      </c>
      <c r="I171" s="226">
        <v>116.1</v>
      </c>
      <c r="J171" s="226">
        <v>127</v>
      </c>
      <c r="K171" s="226">
        <v>126.873</v>
      </c>
      <c r="L171" s="226">
        <v>105</v>
      </c>
      <c r="M171" s="226">
        <v>102</v>
      </c>
      <c r="N171" s="226">
        <v>115</v>
      </c>
      <c r="O171" s="227">
        <v>139</v>
      </c>
      <c r="P171" s="226">
        <v>112</v>
      </c>
      <c r="Q171" s="226">
        <v>112</v>
      </c>
      <c r="R171" s="226">
        <v>111.77</v>
      </c>
      <c r="S171" s="223"/>
      <c r="T171" s="224"/>
      <c r="U171" s="224"/>
      <c r="V171" s="224"/>
      <c r="W171" s="224"/>
      <c r="X171" s="224"/>
      <c r="Y171" s="224"/>
      <c r="Z171" s="224"/>
      <c r="AA171" s="224"/>
      <c r="AB171" s="224"/>
      <c r="AC171" s="224"/>
      <c r="AD171" s="224"/>
      <c r="AE171" s="224"/>
      <c r="AF171" s="224"/>
      <c r="AG171" s="224"/>
      <c r="AH171" s="224"/>
      <c r="AI171" s="224"/>
      <c r="AJ171" s="224"/>
      <c r="AK171" s="224"/>
      <c r="AL171" s="224"/>
      <c r="AM171" s="224"/>
      <c r="AN171" s="224"/>
      <c r="AO171" s="224"/>
      <c r="AP171" s="224"/>
      <c r="AQ171" s="224"/>
      <c r="AR171" s="224"/>
      <c r="AS171" s="224"/>
      <c r="AT171" s="224"/>
      <c r="AU171" s="224"/>
      <c r="AV171" s="224"/>
      <c r="AW171" s="224"/>
      <c r="AX171" s="224"/>
      <c r="AY171" s="224"/>
      <c r="AZ171" s="224"/>
      <c r="BA171" s="224"/>
      <c r="BB171" s="224"/>
      <c r="BC171" s="224"/>
      <c r="BD171" s="224"/>
      <c r="BE171" s="224"/>
      <c r="BF171" s="224"/>
      <c r="BG171" s="224"/>
      <c r="BH171" s="224"/>
      <c r="BI171" s="224"/>
      <c r="BJ171" s="224"/>
      <c r="BK171" s="224"/>
      <c r="BL171" s="224"/>
      <c r="BM171" s="225">
        <v>115.46834790190644</v>
      </c>
    </row>
    <row r="172" spans="1:65">
      <c r="A172" s="30"/>
      <c r="B172" s="19">
        <v>1</v>
      </c>
      <c r="C172" s="9">
        <v>5</v>
      </c>
      <c r="D172" s="226">
        <v>118.5</v>
      </c>
      <c r="E172" s="226">
        <v>122.82872554353951</v>
      </c>
      <c r="F172" s="226">
        <v>113.14</v>
      </c>
      <c r="G172" s="226">
        <v>107</v>
      </c>
      <c r="H172" s="226">
        <v>121</v>
      </c>
      <c r="I172" s="226">
        <v>116.6</v>
      </c>
      <c r="J172" s="226">
        <v>130</v>
      </c>
      <c r="K172" s="226">
        <v>126.56399999999999</v>
      </c>
      <c r="L172" s="226">
        <v>103</v>
      </c>
      <c r="M172" s="226">
        <v>101.2</v>
      </c>
      <c r="N172" s="226">
        <v>113.6</v>
      </c>
      <c r="O172" s="227">
        <v>141</v>
      </c>
      <c r="P172" s="226">
        <v>111.7</v>
      </c>
      <c r="Q172" s="226">
        <v>112</v>
      </c>
      <c r="R172" s="226">
        <v>113.02</v>
      </c>
      <c r="S172" s="223"/>
      <c r="T172" s="224"/>
      <c r="U172" s="224"/>
      <c r="V172" s="224"/>
      <c r="W172" s="224"/>
      <c r="X172" s="224"/>
      <c r="Y172" s="224"/>
      <c r="Z172" s="224"/>
      <c r="AA172" s="224"/>
      <c r="AB172" s="224"/>
      <c r="AC172" s="224"/>
      <c r="AD172" s="224"/>
      <c r="AE172" s="224"/>
      <c r="AF172" s="224"/>
      <c r="AG172" s="224"/>
      <c r="AH172" s="224"/>
      <c r="AI172" s="224"/>
      <c r="AJ172" s="224"/>
      <c r="AK172" s="224"/>
      <c r="AL172" s="224"/>
      <c r="AM172" s="224"/>
      <c r="AN172" s="224"/>
      <c r="AO172" s="224"/>
      <c r="AP172" s="224"/>
      <c r="AQ172" s="224"/>
      <c r="AR172" s="224"/>
      <c r="AS172" s="224"/>
      <c r="AT172" s="224"/>
      <c r="AU172" s="224"/>
      <c r="AV172" s="224"/>
      <c r="AW172" s="224"/>
      <c r="AX172" s="224"/>
      <c r="AY172" s="224"/>
      <c r="AZ172" s="224"/>
      <c r="BA172" s="224"/>
      <c r="BB172" s="224"/>
      <c r="BC172" s="224"/>
      <c r="BD172" s="224"/>
      <c r="BE172" s="224"/>
      <c r="BF172" s="224"/>
      <c r="BG172" s="224"/>
      <c r="BH172" s="224"/>
      <c r="BI172" s="224"/>
      <c r="BJ172" s="224"/>
      <c r="BK172" s="224"/>
      <c r="BL172" s="224"/>
      <c r="BM172" s="225">
        <v>131</v>
      </c>
    </row>
    <row r="173" spans="1:65">
      <c r="A173" s="30"/>
      <c r="B173" s="19">
        <v>1</v>
      </c>
      <c r="C173" s="9">
        <v>6</v>
      </c>
      <c r="D173" s="226">
        <v>118.1</v>
      </c>
      <c r="E173" s="226">
        <v>119.19889156560942</v>
      </c>
      <c r="F173" s="226">
        <v>115.46</v>
      </c>
      <c r="G173" s="226">
        <v>111</v>
      </c>
      <c r="H173" s="226">
        <v>121</v>
      </c>
      <c r="I173" s="226">
        <v>112.7</v>
      </c>
      <c r="J173" s="226">
        <v>122</v>
      </c>
      <c r="K173" s="226">
        <v>126.21800000000002</v>
      </c>
      <c r="L173" s="226">
        <v>110</v>
      </c>
      <c r="M173" s="226">
        <v>107</v>
      </c>
      <c r="N173" s="226">
        <v>116</v>
      </c>
      <c r="O173" s="227">
        <v>139</v>
      </c>
      <c r="P173" s="226">
        <v>112.8</v>
      </c>
      <c r="Q173" s="226">
        <v>110</v>
      </c>
      <c r="R173" s="226">
        <v>111.29</v>
      </c>
      <c r="S173" s="223"/>
      <c r="T173" s="224"/>
      <c r="U173" s="224"/>
      <c r="V173" s="224"/>
      <c r="W173" s="224"/>
      <c r="X173" s="224"/>
      <c r="Y173" s="224"/>
      <c r="Z173" s="224"/>
      <c r="AA173" s="224"/>
      <c r="AB173" s="224"/>
      <c r="AC173" s="224"/>
      <c r="AD173" s="224"/>
      <c r="AE173" s="224"/>
      <c r="AF173" s="224"/>
      <c r="AG173" s="224"/>
      <c r="AH173" s="224"/>
      <c r="AI173" s="224"/>
      <c r="AJ173" s="224"/>
      <c r="AK173" s="224"/>
      <c r="AL173" s="224"/>
      <c r="AM173" s="224"/>
      <c r="AN173" s="224"/>
      <c r="AO173" s="224"/>
      <c r="AP173" s="224"/>
      <c r="AQ173" s="224"/>
      <c r="AR173" s="224"/>
      <c r="AS173" s="224"/>
      <c r="AT173" s="224"/>
      <c r="AU173" s="224"/>
      <c r="AV173" s="224"/>
      <c r="AW173" s="224"/>
      <c r="AX173" s="224"/>
      <c r="AY173" s="224"/>
      <c r="AZ173" s="224"/>
      <c r="BA173" s="224"/>
      <c r="BB173" s="224"/>
      <c r="BC173" s="224"/>
      <c r="BD173" s="224"/>
      <c r="BE173" s="224"/>
      <c r="BF173" s="224"/>
      <c r="BG173" s="224"/>
      <c r="BH173" s="224"/>
      <c r="BI173" s="224"/>
      <c r="BJ173" s="224"/>
      <c r="BK173" s="224"/>
      <c r="BL173" s="224"/>
      <c r="BM173" s="228"/>
    </row>
    <row r="174" spans="1:65">
      <c r="A174" s="30"/>
      <c r="B174" s="20" t="s">
        <v>282</v>
      </c>
      <c r="C174" s="12"/>
      <c r="D174" s="229">
        <v>118.58333333333336</v>
      </c>
      <c r="E174" s="229">
        <v>119.68470396002346</v>
      </c>
      <c r="F174" s="229">
        <v>116.15500000000002</v>
      </c>
      <c r="G174" s="229">
        <v>114.83333333333333</v>
      </c>
      <c r="H174" s="229">
        <v>118.33333333333333</v>
      </c>
      <c r="I174" s="229">
        <v>115.10000000000001</v>
      </c>
      <c r="J174" s="229">
        <v>125.5</v>
      </c>
      <c r="K174" s="229">
        <v>126.28216666666667</v>
      </c>
      <c r="L174" s="229">
        <v>106</v>
      </c>
      <c r="M174" s="229">
        <v>105.91666666666667</v>
      </c>
      <c r="N174" s="229">
        <v>113.98333333333333</v>
      </c>
      <c r="O174" s="229">
        <v>138.83333333333334</v>
      </c>
      <c r="P174" s="229">
        <v>112.73333333333333</v>
      </c>
      <c r="Q174" s="229">
        <v>111.66666666666667</v>
      </c>
      <c r="R174" s="229">
        <v>111.78499999999998</v>
      </c>
      <c r="S174" s="223"/>
      <c r="T174" s="224"/>
      <c r="U174" s="224"/>
      <c r="V174" s="224"/>
      <c r="W174" s="224"/>
      <c r="X174" s="224"/>
      <c r="Y174" s="224"/>
      <c r="Z174" s="224"/>
      <c r="AA174" s="224"/>
      <c r="AB174" s="224"/>
      <c r="AC174" s="224"/>
      <c r="AD174" s="224"/>
      <c r="AE174" s="224"/>
      <c r="AF174" s="224"/>
      <c r="AG174" s="224"/>
      <c r="AH174" s="224"/>
      <c r="AI174" s="224"/>
      <c r="AJ174" s="224"/>
      <c r="AK174" s="224"/>
      <c r="AL174" s="224"/>
      <c r="AM174" s="224"/>
      <c r="AN174" s="224"/>
      <c r="AO174" s="224"/>
      <c r="AP174" s="224"/>
      <c r="AQ174" s="224"/>
      <c r="AR174" s="224"/>
      <c r="AS174" s="224"/>
      <c r="AT174" s="224"/>
      <c r="AU174" s="224"/>
      <c r="AV174" s="224"/>
      <c r="AW174" s="224"/>
      <c r="AX174" s="224"/>
      <c r="AY174" s="224"/>
      <c r="AZ174" s="224"/>
      <c r="BA174" s="224"/>
      <c r="BB174" s="224"/>
      <c r="BC174" s="224"/>
      <c r="BD174" s="224"/>
      <c r="BE174" s="224"/>
      <c r="BF174" s="224"/>
      <c r="BG174" s="224"/>
      <c r="BH174" s="224"/>
      <c r="BI174" s="224"/>
      <c r="BJ174" s="224"/>
      <c r="BK174" s="224"/>
      <c r="BL174" s="224"/>
      <c r="BM174" s="228"/>
    </row>
    <row r="175" spans="1:65">
      <c r="A175" s="30"/>
      <c r="B175" s="3" t="s">
        <v>283</v>
      </c>
      <c r="C175" s="29"/>
      <c r="D175" s="226">
        <v>118.6</v>
      </c>
      <c r="E175" s="226">
        <v>119.20166220937881</v>
      </c>
      <c r="F175" s="226">
        <v>116.095</v>
      </c>
      <c r="G175" s="226">
        <v>111.5</v>
      </c>
      <c r="H175" s="226">
        <v>117</v>
      </c>
      <c r="I175" s="226">
        <v>115.35</v>
      </c>
      <c r="J175" s="226">
        <v>125</v>
      </c>
      <c r="K175" s="226">
        <v>126.69499999999999</v>
      </c>
      <c r="L175" s="226">
        <v>105.5</v>
      </c>
      <c r="M175" s="226">
        <v>105.1</v>
      </c>
      <c r="N175" s="226">
        <v>114.2</v>
      </c>
      <c r="O175" s="226">
        <v>139</v>
      </c>
      <c r="P175" s="226">
        <v>112.44999999999999</v>
      </c>
      <c r="Q175" s="226">
        <v>112</v>
      </c>
      <c r="R175" s="226">
        <v>111.645</v>
      </c>
      <c r="S175" s="223"/>
      <c r="T175" s="224"/>
      <c r="U175" s="224"/>
      <c r="V175" s="224"/>
      <c r="W175" s="224"/>
      <c r="X175" s="224"/>
      <c r="Y175" s="224"/>
      <c r="Z175" s="224"/>
      <c r="AA175" s="224"/>
      <c r="AB175" s="224"/>
      <c r="AC175" s="224"/>
      <c r="AD175" s="224"/>
      <c r="AE175" s="224"/>
      <c r="AF175" s="224"/>
      <c r="AG175" s="224"/>
      <c r="AH175" s="224"/>
      <c r="AI175" s="224"/>
      <c r="AJ175" s="224"/>
      <c r="AK175" s="224"/>
      <c r="AL175" s="224"/>
      <c r="AM175" s="224"/>
      <c r="AN175" s="224"/>
      <c r="AO175" s="224"/>
      <c r="AP175" s="224"/>
      <c r="AQ175" s="224"/>
      <c r="AR175" s="224"/>
      <c r="AS175" s="224"/>
      <c r="AT175" s="224"/>
      <c r="AU175" s="224"/>
      <c r="AV175" s="224"/>
      <c r="AW175" s="224"/>
      <c r="AX175" s="224"/>
      <c r="AY175" s="224"/>
      <c r="AZ175" s="224"/>
      <c r="BA175" s="224"/>
      <c r="BB175" s="224"/>
      <c r="BC175" s="224"/>
      <c r="BD175" s="224"/>
      <c r="BE175" s="224"/>
      <c r="BF175" s="224"/>
      <c r="BG175" s="224"/>
      <c r="BH175" s="224"/>
      <c r="BI175" s="224"/>
      <c r="BJ175" s="224"/>
      <c r="BK175" s="224"/>
      <c r="BL175" s="224"/>
      <c r="BM175" s="228"/>
    </row>
    <row r="176" spans="1:65">
      <c r="A176" s="30"/>
      <c r="B176" s="3" t="s">
        <v>284</v>
      </c>
      <c r="C176" s="29"/>
      <c r="D176" s="226">
        <v>0.770497674666623</v>
      </c>
      <c r="E176" s="226">
        <v>1.6315681770729678</v>
      </c>
      <c r="F176" s="226">
        <v>1.8438085583921127</v>
      </c>
      <c r="G176" s="226">
        <v>9.8471654127808108</v>
      </c>
      <c r="H176" s="226">
        <v>2.0655911179772888</v>
      </c>
      <c r="I176" s="226">
        <v>1.9503845774615829</v>
      </c>
      <c r="J176" s="226">
        <v>4.5055521304275228</v>
      </c>
      <c r="K176" s="226">
        <v>1.557625682462469</v>
      </c>
      <c r="L176" s="226">
        <v>2.3664319132398464</v>
      </c>
      <c r="M176" s="226">
        <v>4.4463093309695223</v>
      </c>
      <c r="N176" s="226">
        <v>1.7336858615870003</v>
      </c>
      <c r="O176" s="226">
        <v>1.3291601358251257</v>
      </c>
      <c r="P176" s="226">
        <v>1.02306728354819</v>
      </c>
      <c r="Q176" s="226">
        <v>1.0327955589886446</v>
      </c>
      <c r="R176" s="226">
        <v>0.82152906217613586</v>
      </c>
      <c r="S176" s="223"/>
      <c r="T176" s="224"/>
      <c r="U176" s="224"/>
      <c r="V176" s="224"/>
      <c r="W176" s="224"/>
      <c r="X176" s="224"/>
      <c r="Y176" s="224"/>
      <c r="Z176" s="224"/>
      <c r="AA176" s="224"/>
      <c r="AB176" s="224"/>
      <c r="AC176" s="224"/>
      <c r="AD176" s="224"/>
      <c r="AE176" s="224"/>
      <c r="AF176" s="224"/>
      <c r="AG176" s="224"/>
      <c r="AH176" s="224"/>
      <c r="AI176" s="224"/>
      <c r="AJ176" s="224"/>
      <c r="AK176" s="224"/>
      <c r="AL176" s="224"/>
      <c r="AM176" s="224"/>
      <c r="AN176" s="224"/>
      <c r="AO176" s="224"/>
      <c r="AP176" s="224"/>
      <c r="AQ176" s="224"/>
      <c r="AR176" s="224"/>
      <c r="AS176" s="224"/>
      <c r="AT176" s="224"/>
      <c r="AU176" s="224"/>
      <c r="AV176" s="224"/>
      <c r="AW176" s="224"/>
      <c r="AX176" s="224"/>
      <c r="AY176" s="224"/>
      <c r="AZ176" s="224"/>
      <c r="BA176" s="224"/>
      <c r="BB176" s="224"/>
      <c r="BC176" s="224"/>
      <c r="BD176" s="224"/>
      <c r="BE176" s="224"/>
      <c r="BF176" s="224"/>
      <c r="BG176" s="224"/>
      <c r="BH176" s="224"/>
      <c r="BI176" s="224"/>
      <c r="BJ176" s="224"/>
      <c r="BK176" s="224"/>
      <c r="BL176" s="224"/>
      <c r="BM176" s="228"/>
    </row>
    <row r="177" spans="1:65">
      <c r="A177" s="30"/>
      <c r="B177" s="3" t="s">
        <v>87</v>
      </c>
      <c r="C177" s="29"/>
      <c r="D177" s="13">
        <v>6.4975207983130525E-3</v>
      </c>
      <c r="E177" s="13">
        <v>1.3632219682959126E-2</v>
      </c>
      <c r="F177" s="13">
        <v>1.5873690830288084E-2</v>
      </c>
      <c r="G177" s="13">
        <v>8.5751803304332172E-2</v>
      </c>
      <c r="H177" s="13">
        <v>1.7455699588540468E-2</v>
      </c>
      <c r="I177" s="13">
        <v>1.694513099445337E-2</v>
      </c>
      <c r="J177" s="13">
        <v>3.5900813788267115E-2</v>
      </c>
      <c r="K177" s="13">
        <v>1.2334486519968924E-2</v>
      </c>
      <c r="L177" s="13">
        <v>2.2324829370187229E-2</v>
      </c>
      <c r="M177" s="13">
        <v>4.1979317050853081E-2</v>
      </c>
      <c r="N177" s="13">
        <v>1.5209994399067117E-2</v>
      </c>
      <c r="O177" s="13">
        <v>9.5737824909372798E-3</v>
      </c>
      <c r="P177" s="13">
        <v>9.0751089611016255E-3</v>
      </c>
      <c r="Q177" s="13">
        <v>9.2489154536296529E-3</v>
      </c>
      <c r="R177" s="13">
        <v>7.3491887299381494E-3</v>
      </c>
      <c r="S177" s="15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6"/>
    </row>
    <row r="178" spans="1:65">
      <c r="A178" s="30"/>
      <c r="B178" s="3" t="s">
        <v>285</v>
      </c>
      <c r="C178" s="29"/>
      <c r="D178" s="13">
        <v>2.6976963713667867E-2</v>
      </c>
      <c r="E178" s="13">
        <v>3.6515254047792656E-2</v>
      </c>
      <c r="F178" s="13">
        <v>5.9466694602481329E-3</v>
      </c>
      <c r="G178" s="13">
        <v>-5.4994687298425271E-3</v>
      </c>
      <c r="H178" s="13">
        <v>2.4811868217433641E-2</v>
      </c>
      <c r="I178" s="13">
        <v>-3.1900335338594932E-3</v>
      </c>
      <c r="J178" s="13">
        <v>8.6877939109475388E-2</v>
      </c>
      <c r="K178" s="13">
        <v>9.3651801218693098E-2</v>
      </c>
      <c r="L178" s="13">
        <v>-8.1999509596777709E-2</v>
      </c>
      <c r="M178" s="13">
        <v>-8.2721208095522303E-2</v>
      </c>
      <c r="N178" s="13">
        <v>-1.2860793417038163E-2</v>
      </c>
      <c r="O178" s="13">
        <v>0.20234969890862309</v>
      </c>
      <c r="P178" s="13">
        <v>-2.3686270898208184E-2</v>
      </c>
      <c r="Q178" s="13">
        <v>-3.2924011682139986E-2</v>
      </c>
      <c r="R178" s="13">
        <v>-3.1899199813922752E-2</v>
      </c>
      <c r="S178" s="15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6"/>
    </row>
    <row r="179" spans="1:65">
      <c r="A179" s="30"/>
      <c r="B179" s="46" t="s">
        <v>286</v>
      </c>
      <c r="C179" s="47"/>
      <c r="D179" s="45">
        <v>0.68</v>
      </c>
      <c r="E179" s="45">
        <v>0.9</v>
      </c>
      <c r="F179" s="45">
        <v>0.21</v>
      </c>
      <c r="G179" s="45">
        <v>0.05</v>
      </c>
      <c r="H179" s="45">
        <v>0.64</v>
      </c>
      <c r="I179" s="45">
        <v>0</v>
      </c>
      <c r="J179" s="45">
        <v>2.04</v>
      </c>
      <c r="K179" s="45">
        <v>2.2000000000000002</v>
      </c>
      <c r="L179" s="45">
        <v>1.79</v>
      </c>
      <c r="M179" s="45">
        <v>1.8</v>
      </c>
      <c r="N179" s="45">
        <v>0.22</v>
      </c>
      <c r="O179" s="45">
        <v>4.66</v>
      </c>
      <c r="P179" s="45">
        <v>0.46</v>
      </c>
      <c r="Q179" s="45">
        <v>0.67</v>
      </c>
      <c r="R179" s="45">
        <v>0.65</v>
      </c>
      <c r="S179" s="15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6"/>
    </row>
    <row r="180" spans="1:65">
      <c r="B180" s="31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BM180" s="56"/>
    </row>
    <row r="181" spans="1:65" ht="15">
      <c r="B181" s="8" t="s">
        <v>645</v>
      </c>
      <c r="BM181" s="28" t="s">
        <v>67</v>
      </c>
    </row>
    <row r="182" spans="1:65" ht="15">
      <c r="A182" s="25" t="s">
        <v>25</v>
      </c>
      <c r="B182" s="18" t="s">
        <v>119</v>
      </c>
      <c r="C182" s="15" t="s">
        <v>120</v>
      </c>
      <c r="D182" s="16" t="s">
        <v>243</v>
      </c>
      <c r="E182" s="17" t="s">
        <v>243</v>
      </c>
      <c r="F182" s="17" t="s">
        <v>243</v>
      </c>
      <c r="G182" s="17" t="s">
        <v>243</v>
      </c>
      <c r="H182" s="17" t="s">
        <v>243</v>
      </c>
      <c r="I182" s="17" t="s">
        <v>243</v>
      </c>
      <c r="J182" s="17" t="s">
        <v>243</v>
      </c>
      <c r="K182" s="17" t="s">
        <v>243</v>
      </c>
      <c r="L182" s="17" t="s">
        <v>243</v>
      </c>
      <c r="M182" s="17" t="s">
        <v>243</v>
      </c>
      <c r="N182" s="17" t="s">
        <v>243</v>
      </c>
      <c r="O182" s="17" t="s">
        <v>243</v>
      </c>
      <c r="P182" s="17" t="s">
        <v>243</v>
      </c>
      <c r="Q182" s="17" t="s">
        <v>243</v>
      </c>
      <c r="R182" s="17" t="s">
        <v>243</v>
      </c>
      <c r="S182" s="17" t="s">
        <v>243</v>
      </c>
      <c r="T182" s="17" t="s">
        <v>243</v>
      </c>
      <c r="U182" s="17" t="s">
        <v>243</v>
      </c>
      <c r="V182" s="17" t="s">
        <v>243</v>
      </c>
      <c r="W182" s="17" t="s">
        <v>243</v>
      </c>
      <c r="X182" s="17" t="s">
        <v>243</v>
      </c>
      <c r="Y182" s="17" t="s">
        <v>243</v>
      </c>
      <c r="Z182" s="15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8">
        <v>1</v>
      </c>
    </row>
    <row r="183" spans="1:65">
      <c r="A183" s="30"/>
      <c r="B183" s="19" t="s">
        <v>244</v>
      </c>
      <c r="C183" s="9" t="s">
        <v>244</v>
      </c>
      <c r="D183" s="151" t="s">
        <v>246</v>
      </c>
      <c r="E183" s="152" t="s">
        <v>248</v>
      </c>
      <c r="F183" s="152" t="s">
        <v>249</v>
      </c>
      <c r="G183" s="152" t="s">
        <v>251</v>
      </c>
      <c r="H183" s="152" t="s">
        <v>252</v>
      </c>
      <c r="I183" s="152" t="s">
        <v>253</v>
      </c>
      <c r="J183" s="152" t="s">
        <v>254</v>
      </c>
      <c r="K183" s="152" t="s">
        <v>255</v>
      </c>
      <c r="L183" s="152" t="s">
        <v>256</v>
      </c>
      <c r="M183" s="152" t="s">
        <v>258</v>
      </c>
      <c r="N183" s="152" t="s">
        <v>259</v>
      </c>
      <c r="O183" s="152" t="s">
        <v>260</v>
      </c>
      <c r="P183" s="152" t="s">
        <v>262</v>
      </c>
      <c r="Q183" s="152" t="s">
        <v>263</v>
      </c>
      <c r="R183" s="152" t="s">
        <v>264</v>
      </c>
      <c r="S183" s="152" t="s">
        <v>265</v>
      </c>
      <c r="T183" s="152" t="s">
        <v>288</v>
      </c>
      <c r="U183" s="152" t="s">
        <v>268</v>
      </c>
      <c r="V183" s="152" t="s">
        <v>269</v>
      </c>
      <c r="W183" s="152" t="s">
        <v>272</v>
      </c>
      <c r="X183" s="152" t="s">
        <v>273</v>
      </c>
      <c r="Y183" s="152" t="s">
        <v>274</v>
      </c>
      <c r="Z183" s="15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 t="s">
        <v>3</v>
      </c>
    </row>
    <row r="184" spans="1:65">
      <c r="A184" s="30"/>
      <c r="B184" s="19"/>
      <c r="C184" s="9"/>
      <c r="D184" s="10" t="s">
        <v>106</v>
      </c>
      <c r="E184" s="11" t="s">
        <v>336</v>
      </c>
      <c r="F184" s="11" t="s">
        <v>336</v>
      </c>
      <c r="G184" s="11" t="s">
        <v>100</v>
      </c>
      <c r="H184" s="11" t="s">
        <v>105</v>
      </c>
      <c r="I184" s="11" t="s">
        <v>336</v>
      </c>
      <c r="J184" s="11" t="s">
        <v>106</v>
      </c>
      <c r="K184" s="11" t="s">
        <v>106</v>
      </c>
      <c r="L184" s="11" t="s">
        <v>105</v>
      </c>
      <c r="M184" s="11" t="s">
        <v>106</v>
      </c>
      <c r="N184" s="11" t="s">
        <v>336</v>
      </c>
      <c r="O184" s="11" t="s">
        <v>106</v>
      </c>
      <c r="P184" s="11" t="s">
        <v>106</v>
      </c>
      <c r="Q184" s="11" t="s">
        <v>106</v>
      </c>
      <c r="R184" s="11" t="s">
        <v>106</v>
      </c>
      <c r="S184" s="11" t="s">
        <v>106</v>
      </c>
      <c r="T184" s="11" t="s">
        <v>106</v>
      </c>
      <c r="U184" s="11" t="s">
        <v>105</v>
      </c>
      <c r="V184" s="11" t="s">
        <v>102</v>
      </c>
      <c r="W184" s="11" t="s">
        <v>100</v>
      </c>
      <c r="X184" s="11" t="s">
        <v>100</v>
      </c>
      <c r="Y184" s="11" t="s">
        <v>105</v>
      </c>
      <c r="Z184" s="15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0</v>
      </c>
    </row>
    <row r="185" spans="1:65">
      <c r="A185" s="30"/>
      <c r="B185" s="19"/>
      <c r="C185" s="9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15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0</v>
      </c>
    </row>
    <row r="186" spans="1:65">
      <c r="A186" s="30"/>
      <c r="B186" s="18">
        <v>1</v>
      </c>
      <c r="C186" s="14">
        <v>1</v>
      </c>
      <c r="D186" s="220">
        <v>132</v>
      </c>
      <c r="E186" s="220">
        <v>124.98933387500001</v>
      </c>
      <c r="F186" s="220">
        <v>121</v>
      </c>
      <c r="G186" s="220">
        <v>110</v>
      </c>
      <c r="H186" s="220">
        <v>117</v>
      </c>
      <c r="I186" s="220">
        <v>123.00000000000001</v>
      </c>
      <c r="J186" s="220">
        <v>108.8</v>
      </c>
      <c r="K186" s="220">
        <v>118</v>
      </c>
      <c r="L186" s="220">
        <v>131.38833080520001</v>
      </c>
      <c r="M186" s="220">
        <v>120</v>
      </c>
      <c r="N186" s="220">
        <v>119</v>
      </c>
      <c r="O186" s="220">
        <v>119.2989</v>
      </c>
      <c r="P186" s="220">
        <v>120</v>
      </c>
      <c r="Q186" s="220">
        <v>120</v>
      </c>
      <c r="R186" s="220">
        <v>100</v>
      </c>
      <c r="S186" s="222">
        <v>100</v>
      </c>
      <c r="T186" s="222">
        <v>100</v>
      </c>
      <c r="U186" s="222">
        <v>137.5</v>
      </c>
      <c r="V186" s="220">
        <v>117.5</v>
      </c>
      <c r="W186" s="220">
        <v>123.6</v>
      </c>
      <c r="X186" s="220">
        <v>120</v>
      </c>
      <c r="Y186" s="220">
        <v>112.2</v>
      </c>
      <c r="Z186" s="223"/>
      <c r="AA186" s="224"/>
      <c r="AB186" s="224"/>
      <c r="AC186" s="224"/>
      <c r="AD186" s="224"/>
      <c r="AE186" s="224"/>
      <c r="AF186" s="224"/>
      <c r="AG186" s="224"/>
      <c r="AH186" s="224"/>
      <c r="AI186" s="224"/>
      <c r="AJ186" s="224"/>
      <c r="AK186" s="224"/>
      <c r="AL186" s="224"/>
      <c r="AM186" s="224"/>
      <c r="AN186" s="224"/>
      <c r="AO186" s="224"/>
      <c r="AP186" s="224"/>
      <c r="AQ186" s="224"/>
      <c r="AR186" s="224"/>
      <c r="AS186" s="224"/>
      <c r="AT186" s="224"/>
      <c r="AU186" s="224"/>
      <c r="AV186" s="224"/>
      <c r="AW186" s="224"/>
      <c r="AX186" s="224"/>
      <c r="AY186" s="224"/>
      <c r="AZ186" s="224"/>
      <c r="BA186" s="224"/>
      <c r="BB186" s="224"/>
      <c r="BC186" s="224"/>
      <c r="BD186" s="224"/>
      <c r="BE186" s="224"/>
      <c r="BF186" s="224"/>
      <c r="BG186" s="224"/>
      <c r="BH186" s="224"/>
      <c r="BI186" s="224"/>
      <c r="BJ186" s="224"/>
      <c r="BK186" s="224"/>
      <c r="BL186" s="224"/>
      <c r="BM186" s="225">
        <v>1</v>
      </c>
    </row>
    <row r="187" spans="1:65">
      <c r="A187" s="30"/>
      <c r="B187" s="19">
        <v>1</v>
      </c>
      <c r="C187" s="9">
        <v>2</v>
      </c>
      <c r="D187" s="226">
        <v>131</v>
      </c>
      <c r="E187" s="226">
        <v>124.11194571999999</v>
      </c>
      <c r="F187" s="226">
        <v>122.9</v>
      </c>
      <c r="G187" s="226">
        <v>116</v>
      </c>
      <c r="H187" s="226">
        <v>117</v>
      </c>
      <c r="I187" s="226">
        <v>125</v>
      </c>
      <c r="J187" s="226">
        <v>109.6</v>
      </c>
      <c r="K187" s="226">
        <v>114</v>
      </c>
      <c r="L187" s="226">
        <v>130.43826858996871</v>
      </c>
      <c r="M187" s="226">
        <v>120</v>
      </c>
      <c r="N187" s="226">
        <v>117</v>
      </c>
      <c r="O187" s="226">
        <v>119.39700000000002</v>
      </c>
      <c r="P187" s="226">
        <v>120</v>
      </c>
      <c r="Q187" s="226">
        <v>109.99999999999999</v>
      </c>
      <c r="R187" s="226">
        <v>109.99999999999999</v>
      </c>
      <c r="S187" s="227">
        <v>100</v>
      </c>
      <c r="T187" s="238">
        <v>130</v>
      </c>
      <c r="U187" s="227">
        <v>134.4</v>
      </c>
      <c r="V187" s="226">
        <v>118.8</v>
      </c>
      <c r="W187" s="226">
        <v>120.9</v>
      </c>
      <c r="X187" s="226">
        <v>120</v>
      </c>
      <c r="Y187" s="226">
        <v>114.22</v>
      </c>
      <c r="Z187" s="223"/>
      <c r="AA187" s="224"/>
      <c r="AB187" s="224"/>
      <c r="AC187" s="224"/>
      <c r="AD187" s="224"/>
      <c r="AE187" s="224"/>
      <c r="AF187" s="224"/>
      <c r="AG187" s="224"/>
      <c r="AH187" s="224"/>
      <c r="AI187" s="224"/>
      <c r="AJ187" s="224"/>
      <c r="AK187" s="224"/>
      <c r="AL187" s="224"/>
      <c r="AM187" s="224"/>
      <c r="AN187" s="224"/>
      <c r="AO187" s="224"/>
      <c r="AP187" s="224"/>
      <c r="AQ187" s="224"/>
      <c r="AR187" s="224"/>
      <c r="AS187" s="224"/>
      <c r="AT187" s="224"/>
      <c r="AU187" s="224"/>
      <c r="AV187" s="224"/>
      <c r="AW187" s="224"/>
      <c r="AX187" s="224"/>
      <c r="AY187" s="224"/>
      <c r="AZ187" s="224"/>
      <c r="BA187" s="224"/>
      <c r="BB187" s="224"/>
      <c r="BC187" s="224"/>
      <c r="BD187" s="224"/>
      <c r="BE187" s="224"/>
      <c r="BF187" s="224"/>
      <c r="BG187" s="224"/>
      <c r="BH187" s="224"/>
      <c r="BI187" s="224"/>
      <c r="BJ187" s="224"/>
      <c r="BK187" s="224"/>
      <c r="BL187" s="224"/>
      <c r="BM187" s="225">
        <v>37</v>
      </c>
    </row>
    <row r="188" spans="1:65">
      <c r="A188" s="30"/>
      <c r="B188" s="19">
        <v>1</v>
      </c>
      <c r="C188" s="9">
        <v>3</v>
      </c>
      <c r="D188" s="226">
        <v>130</v>
      </c>
      <c r="E188" s="226">
        <v>125.88621236999997</v>
      </c>
      <c r="F188" s="226">
        <v>119.9</v>
      </c>
      <c r="G188" s="226">
        <v>112</v>
      </c>
      <c r="H188" s="226">
        <v>115</v>
      </c>
      <c r="I188" s="226">
        <v>123.00000000000001</v>
      </c>
      <c r="J188" s="226">
        <v>109.3</v>
      </c>
      <c r="K188" s="226">
        <v>120</v>
      </c>
      <c r="L188" s="226">
        <v>129.21974638020001</v>
      </c>
      <c r="M188" s="226">
        <v>120</v>
      </c>
      <c r="N188" s="226">
        <v>121</v>
      </c>
      <c r="O188" s="226">
        <v>123.03760000000001</v>
      </c>
      <c r="P188" s="226">
        <v>109.99999999999999</v>
      </c>
      <c r="Q188" s="226">
        <v>109.99999999999999</v>
      </c>
      <c r="R188" s="226">
        <v>109.99999999999999</v>
      </c>
      <c r="S188" s="227">
        <v>100</v>
      </c>
      <c r="T188" s="227">
        <v>109.99999999999999</v>
      </c>
      <c r="U188" s="227">
        <v>133.5</v>
      </c>
      <c r="V188" s="226">
        <v>121.4</v>
      </c>
      <c r="W188" s="226">
        <v>124.40000000000002</v>
      </c>
      <c r="X188" s="226">
        <v>110</v>
      </c>
      <c r="Y188" s="226">
        <v>113.94</v>
      </c>
      <c r="Z188" s="223"/>
      <c r="AA188" s="224"/>
      <c r="AB188" s="224"/>
      <c r="AC188" s="224"/>
      <c r="AD188" s="224"/>
      <c r="AE188" s="224"/>
      <c r="AF188" s="224"/>
      <c r="AG188" s="224"/>
      <c r="AH188" s="224"/>
      <c r="AI188" s="224"/>
      <c r="AJ188" s="224"/>
      <c r="AK188" s="224"/>
      <c r="AL188" s="224"/>
      <c r="AM188" s="224"/>
      <c r="AN188" s="224"/>
      <c r="AO188" s="224"/>
      <c r="AP188" s="224"/>
      <c r="AQ188" s="224"/>
      <c r="AR188" s="224"/>
      <c r="AS188" s="224"/>
      <c r="AT188" s="224"/>
      <c r="AU188" s="224"/>
      <c r="AV188" s="224"/>
      <c r="AW188" s="224"/>
      <c r="AX188" s="224"/>
      <c r="AY188" s="224"/>
      <c r="AZ188" s="224"/>
      <c r="BA188" s="224"/>
      <c r="BB188" s="224"/>
      <c r="BC188" s="224"/>
      <c r="BD188" s="224"/>
      <c r="BE188" s="224"/>
      <c r="BF188" s="224"/>
      <c r="BG188" s="224"/>
      <c r="BH188" s="224"/>
      <c r="BI188" s="224"/>
      <c r="BJ188" s="224"/>
      <c r="BK188" s="224"/>
      <c r="BL188" s="224"/>
      <c r="BM188" s="225">
        <v>16</v>
      </c>
    </row>
    <row r="189" spans="1:65">
      <c r="A189" s="30"/>
      <c r="B189" s="19">
        <v>1</v>
      </c>
      <c r="C189" s="9">
        <v>4</v>
      </c>
      <c r="D189" s="226">
        <v>130</v>
      </c>
      <c r="E189" s="226">
        <v>123.54998988500002</v>
      </c>
      <c r="F189" s="226">
        <v>123.8</v>
      </c>
      <c r="G189" s="226">
        <v>122</v>
      </c>
      <c r="H189" s="226">
        <v>116</v>
      </c>
      <c r="I189" s="226">
        <v>126</v>
      </c>
      <c r="J189" s="226">
        <v>105.5</v>
      </c>
      <c r="K189" s="226">
        <v>122</v>
      </c>
      <c r="L189" s="226">
        <v>127.86961165020001</v>
      </c>
      <c r="M189" s="226">
        <v>120</v>
      </c>
      <c r="N189" s="226">
        <v>124</v>
      </c>
      <c r="O189" s="226">
        <v>123.26650000000001</v>
      </c>
      <c r="P189" s="226">
        <v>109.99999999999999</v>
      </c>
      <c r="Q189" s="226">
        <v>109.99999999999999</v>
      </c>
      <c r="R189" s="226">
        <v>120</v>
      </c>
      <c r="S189" s="227">
        <v>100</v>
      </c>
      <c r="T189" s="227">
        <v>100</v>
      </c>
      <c r="U189" s="238">
        <v>139.9</v>
      </c>
      <c r="V189" s="226">
        <v>121.5</v>
      </c>
      <c r="W189" s="226">
        <v>121.3</v>
      </c>
      <c r="X189" s="226">
        <v>120</v>
      </c>
      <c r="Y189" s="226">
        <v>114.81</v>
      </c>
      <c r="Z189" s="223"/>
      <c r="AA189" s="224"/>
      <c r="AB189" s="224"/>
      <c r="AC189" s="224"/>
      <c r="AD189" s="224"/>
      <c r="AE189" s="224"/>
      <c r="AF189" s="224"/>
      <c r="AG189" s="224"/>
      <c r="AH189" s="224"/>
      <c r="AI189" s="224"/>
      <c r="AJ189" s="224"/>
      <c r="AK189" s="224"/>
      <c r="AL189" s="224"/>
      <c r="AM189" s="224"/>
      <c r="AN189" s="224"/>
      <c r="AO189" s="224"/>
      <c r="AP189" s="224"/>
      <c r="AQ189" s="224"/>
      <c r="AR189" s="224"/>
      <c r="AS189" s="224"/>
      <c r="AT189" s="224"/>
      <c r="AU189" s="224"/>
      <c r="AV189" s="224"/>
      <c r="AW189" s="224"/>
      <c r="AX189" s="224"/>
      <c r="AY189" s="224"/>
      <c r="AZ189" s="224"/>
      <c r="BA189" s="224"/>
      <c r="BB189" s="224"/>
      <c r="BC189" s="224"/>
      <c r="BD189" s="224"/>
      <c r="BE189" s="224"/>
      <c r="BF189" s="224"/>
      <c r="BG189" s="224"/>
      <c r="BH189" s="224"/>
      <c r="BI189" s="224"/>
      <c r="BJ189" s="224"/>
      <c r="BK189" s="224"/>
      <c r="BL189" s="224"/>
      <c r="BM189" s="225">
        <v>118.92441314167517</v>
      </c>
    </row>
    <row r="190" spans="1:65">
      <c r="A190" s="30"/>
      <c r="B190" s="19">
        <v>1</v>
      </c>
      <c r="C190" s="9">
        <v>5</v>
      </c>
      <c r="D190" s="226">
        <v>130</v>
      </c>
      <c r="E190" s="226">
        <v>126.14918045499999</v>
      </c>
      <c r="F190" s="226">
        <v>118.7</v>
      </c>
      <c r="G190" s="226">
        <v>111</v>
      </c>
      <c r="H190" s="226">
        <v>119</v>
      </c>
      <c r="I190" s="226">
        <v>122</v>
      </c>
      <c r="J190" s="226">
        <v>105</v>
      </c>
      <c r="K190" s="226">
        <v>116</v>
      </c>
      <c r="L190" s="226">
        <v>126.15657487020002</v>
      </c>
      <c r="M190" s="226">
        <v>120</v>
      </c>
      <c r="N190" s="226">
        <v>117</v>
      </c>
      <c r="O190" s="226">
        <v>124.44370000000001</v>
      </c>
      <c r="P190" s="226">
        <v>120</v>
      </c>
      <c r="Q190" s="226">
        <v>120</v>
      </c>
      <c r="R190" s="226">
        <v>120</v>
      </c>
      <c r="S190" s="227">
        <v>109.99999999999999</v>
      </c>
      <c r="T190" s="227">
        <v>100</v>
      </c>
      <c r="U190" s="227">
        <v>134.80000000000001</v>
      </c>
      <c r="V190" s="226">
        <v>119.3</v>
      </c>
      <c r="W190" s="226">
        <v>120.8</v>
      </c>
      <c r="X190" s="226">
        <v>110</v>
      </c>
      <c r="Y190" s="226">
        <v>115.03</v>
      </c>
      <c r="Z190" s="223"/>
      <c r="AA190" s="224"/>
      <c r="AB190" s="224"/>
      <c r="AC190" s="224"/>
      <c r="AD190" s="224"/>
      <c r="AE190" s="224"/>
      <c r="AF190" s="224"/>
      <c r="AG190" s="224"/>
      <c r="AH190" s="224"/>
      <c r="AI190" s="224"/>
      <c r="AJ190" s="224"/>
      <c r="AK190" s="224"/>
      <c r="AL190" s="224"/>
      <c r="AM190" s="224"/>
      <c r="AN190" s="224"/>
      <c r="AO190" s="224"/>
      <c r="AP190" s="224"/>
      <c r="AQ190" s="224"/>
      <c r="AR190" s="224"/>
      <c r="AS190" s="224"/>
      <c r="AT190" s="224"/>
      <c r="AU190" s="224"/>
      <c r="AV190" s="224"/>
      <c r="AW190" s="224"/>
      <c r="AX190" s="224"/>
      <c r="AY190" s="224"/>
      <c r="AZ190" s="224"/>
      <c r="BA190" s="224"/>
      <c r="BB190" s="224"/>
      <c r="BC190" s="224"/>
      <c r="BD190" s="224"/>
      <c r="BE190" s="224"/>
      <c r="BF190" s="224"/>
      <c r="BG190" s="224"/>
      <c r="BH190" s="224"/>
      <c r="BI190" s="224"/>
      <c r="BJ190" s="224"/>
      <c r="BK190" s="224"/>
      <c r="BL190" s="224"/>
      <c r="BM190" s="225">
        <v>132</v>
      </c>
    </row>
    <row r="191" spans="1:65">
      <c r="A191" s="30"/>
      <c r="B191" s="19">
        <v>1</v>
      </c>
      <c r="C191" s="9">
        <v>6</v>
      </c>
      <c r="D191" s="226">
        <v>132</v>
      </c>
      <c r="E191" s="226">
        <v>125.16142766500001</v>
      </c>
      <c r="F191" s="226">
        <v>121.2</v>
      </c>
      <c r="G191" s="226">
        <v>119</v>
      </c>
      <c r="H191" s="226">
        <v>119</v>
      </c>
      <c r="I191" s="226">
        <v>124</v>
      </c>
      <c r="J191" s="226">
        <v>109.5</v>
      </c>
      <c r="K191" s="226">
        <v>117</v>
      </c>
      <c r="L191" s="226">
        <v>126.28817588519999</v>
      </c>
      <c r="M191" s="226">
        <v>120</v>
      </c>
      <c r="N191" s="226">
        <v>115</v>
      </c>
      <c r="O191" s="226">
        <v>119.44060000000002</v>
      </c>
      <c r="P191" s="226">
        <v>100</v>
      </c>
      <c r="Q191" s="226">
        <v>120</v>
      </c>
      <c r="R191" s="226">
        <v>109.99999999999999</v>
      </c>
      <c r="S191" s="227">
        <v>109.99999999999999</v>
      </c>
      <c r="T191" s="227">
        <v>89.999999999999986</v>
      </c>
      <c r="U191" s="227">
        <v>134.1</v>
      </c>
      <c r="V191" s="226">
        <v>121.4</v>
      </c>
      <c r="W191" s="226">
        <v>122.6</v>
      </c>
      <c r="X191" s="226">
        <v>110</v>
      </c>
      <c r="Y191" s="226">
        <v>117.39</v>
      </c>
      <c r="Z191" s="223"/>
      <c r="AA191" s="224"/>
      <c r="AB191" s="224"/>
      <c r="AC191" s="224"/>
      <c r="AD191" s="224"/>
      <c r="AE191" s="224"/>
      <c r="AF191" s="224"/>
      <c r="AG191" s="224"/>
      <c r="AH191" s="224"/>
      <c r="AI191" s="224"/>
      <c r="AJ191" s="224"/>
      <c r="AK191" s="224"/>
      <c r="AL191" s="224"/>
      <c r="AM191" s="224"/>
      <c r="AN191" s="224"/>
      <c r="AO191" s="224"/>
      <c r="AP191" s="224"/>
      <c r="AQ191" s="224"/>
      <c r="AR191" s="224"/>
      <c r="AS191" s="224"/>
      <c r="AT191" s="224"/>
      <c r="AU191" s="224"/>
      <c r="AV191" s="224"/>
      <c r="AW191" s="224"/>
      <c r="AX191" s="224"/>
      <c r="AY191" s="224"/>
      <c r="AZ191" s="224"/>
      <c r="BA191" s="224"/>
      <c r="BB191" s="224"/>
      <c r="BC191" s="224"/>
      <c r="BD191" s="224"/>
      <c r="BE191" s="224"/>
      <c r="BF191" s="224"/>
      <c r="BG191" s="224"/>
      <c r="BH191" s="224"/>
      <c r="BI191" s="224"/>
      <c r="BJ191" s="224"/>
      <c r="BK191" s="224"/>
      <c r="BL191" s="224"/>
      <c r="BM191" s="228"/>
    </row>
    <row r="192" spans="1:65">
      <c r="A192" s="30"/>
      <c r="B192" s="20" t="s">
        <v>282</v>
      </c>
      <c r="C192" s="12"/>
      <c r="D192" s="229">
        <v>130.83333333333334</v>
      </c>
      <c r="E192" s="229">
        <v>124.97468166166665</v>
      </c>
      <c r="F192" s="229">
        <v>121.25000000000001</v>
      </c>
      <c r="G192" s="229">
        <v>115</v>
      </c>
      <c r="H192" s="229">
        <v>117.16666666666667</v>
      </c>
      <c r="I192" s="229">
        <v>123.83333333333333</v>
      </c>
      <c r="J192" s="229">
        <v>107.95</v>
      </c>
      <c r="K192" s="229">
        <v>117.83333333333333</v>
      </c>
      <c r="L192" s="229">
        <v>128.56011803016145</v>
      </c>
      <c r="M192" s="229">
        <v>120</v>
      </c>
      <c r="N192" s="229">
        <v>118.83333333333333</v>
      </c>
      <c r="O192" s="229">
        <v>121.48071666666668</v>
      </c>
      <c r="P192" s="229">
        <v>113.33333333333333</v>
      </c>
      <c r="Q192" s="229">
        <v>115</v>
      </c>
      <c r="R192" s="229">
        <v>111.66666666666667</v>
      </c>
      <c r="S192" s="229">
        <v>103.33333333333333</v>
      </c>
      <c r="T192" s="229">
        <v>105</v>
      </c>
      <c r="U192" s="229">
        <v>135.69999999999999</v>
      </c>
      <c r="V192" s="229">
        <v>119.98333333333333</v>
      </c>
      <c r="W192" s="229">
        <v>122.26666666666667</v>
      </c>
      <c r="X192" s="229">
        <v>115</v>
      </c>
      <c r="Y192" s="229">
        <v>114.59833333333334</v>
      </c>
      <c r="Z192" s="223"/>
      <c r="AA192" s="224"/>
      <c r="AB192" s="224"/>
      <c r="AC192" s="224"/>
      <c r="AD192" s="224"/>
      <c r="AE192" s="224"/>
      <c r="AF192" s="224"/>
      <c r="AG192" s="224"/>
      <c r="AH192" s="224"/>
      <c r="AI192" s="224"/>
      <c r="AJ192" s="224"/>
      <c r="AK192" s="224"/>
      <c r="AL192" s="224"/>
      <c r="AM192" s="224"/>
      <c r="AN192" s="224"/>
      <c r="AO192" s="224"/>
      <c r="AP192" s="224"/>
      <c r="AQ192" s="224"/>
      <c r="AR192" s="224"/>
      <c r="AS192" s="224"/>
      <c r="AT192" s="224"/>
      <c r="AU192" s="224"/>
      <c r="AV192" s="224"/>
      <c r="AW192" s="224"/>
      <c r="AX192" s="224"/>
      <c r="AY192" s="224"/>
      <c r="AZ192" s="224"/>
      <c r="BA192" s="224"/>
      <c r="BB192" s="224"/>
      <c r="BC192" s="224"/>
      <c r="BD192" s="224"/>
      <c r="BE192" s="224"/>
      <c r="BF192" s="224"/>
      <c r="BG192" s="224"/>
      <c r="BH192" s="224"/>
      <c r="BI192" s="224"/>
      <c r="BJ192" s="224"/>
      <c r="BK192" s="224"/>
      <c r="BL192" s="224"/>
      <c r="BM192" s="228"/>
    </row>
    <row r="193" spans="1:65">
      <c r="A193" s="30"/>
      <c r="B193" s="3" t="s">
        <v>283</v>
      </c>
      <c r="C193" s="29"/>
      <c r="D193" s="226">
        <v>130.5</v>
      </c>
      <c r="E193" s="226">
        <v>125.07538077000001</v>
      </c>
      <c r="F193" s="226">
        <v>121.1</v>
      </c>
      <c r="G193" s="226">
        <v>114</v>
      </c>
      <c r="H193" s="226">
        <v>117</v>
      </c>
      <c r="I193" s="226">
        <v>123.5</v>
      </c>
      <c r="J193" s="226">
        <v>109.05</v>
      </c>
      <c r="K193" s="226">
        <v>117.5</v>
      </c>
      <c r="L193" s="226">
        <v>128.54467901520002</v>
      </c>
      <c r="M193" s="226">
        <v>120</v>
      </c>
      <c r="N193" s="226">
        <v>118</v>
      </c>
      <c r="O193" s="226">
        <v>121.23910000000001</v>
      </c>
      <c r="P193" s="226">
        <v>115</v>
      </c>
      <c r="Q193" s="226">
        <v>115</v>
      </c>
      <c r="R193" s="226">
        <v>109.99999999999999</v>
      </c>
      <c r="S193" s="226">
        <v>100</v>
      </c>
      <c r="T193" s="226">
        <v>100</v>
      </c>
      <c r="U193" s="226">
        <v>134.60000000000002</v>
      </c>
      <c r="V193" s="226">
        <v>120.35</v>
      </c>
      <c r="W193" s="226">
        <v>121.94999999999999</v>
      </c>
      <c r="X193" s="226">
        <v>115</v>
      </c>
      <c r="Y193" s="226">
        <v>114.515</v>
      </c>
      <c r="Z193" s="223"/>
      <c r="AA193" s="224"/>
      <c r="AB193" s="224"/>
      <c r="AC193" s="224"/>
      <c r="AD193" s="224"/>
      <c r="AE193" s="224"/>
      <c r="AF193" s="224"/>
      <c r="AG193" s="224"/>
      <c r="AH193" s="224"/>
      <c r="AI193" s="224"/>
      <c r="AJ193" s="224"/>
      <c r="AK193" s="224"/>
      <c r="AL193" s="224"/>
      <c r="AM193" s="224"/>
      <c r="AN193" s="224"/>
      <c r="AO193" s="224"/>
      <c r="AP193" s="224"/>
      <c r="AQ193" s="224"/>
      <c r="AR193" s="224"/>
      <c r="AS193" s="224"/>
      <c r="AT193" s="224"/>
      <c r="AU193" s="224"/>
      <c r="AV193" s="224"/>
      <c r="AW193" s="224"/>
      <c r="AX193" s="224"/>
      <c r="AY193" s="224"/>
      <c r="AZ193" s="224"/>
      <c r="BA193" s="224"/>
      <c r="BB193" s="224"/>
      <c r="BC193" s="224"/>
      <c r="BD193" s="224"/>
      <c r="BE193" s="224"/>
      <c r="BF193" s="224"/>
      <c r="BG193" s="224"/>
      <c r="BH193" s="224"/>
      <c r="BI193" s="224"/>
      <c r="BJ193" s="224"/>
      <c r="BK193" s="224"/>
      <c r="BL193" s="224"/>
      <c r="BM193" s="228"/>
    </row>
    <row r="194" spans="1:65">
      <c r="A194" s="30"/>
      <c r="B194" s="3" t="s">
        <v>284</v>
      </c>
      <c r="C194" s="29"/>
      <c r="D194" s="226">
        <v>0.98319208025017502</v>
      </c>
      <c r="E194" s="226">
        <v>1.0019465423302429</v>
      </c>
      <c r="F194" s="226">
        <v>1.8769656363396734</v>
      </c>
      <c r="G194" s="226">
        <v>4.8166378315169185</v>
      </c>
      <c r="H194" s="226">
        <v>1.602081978759722</v>
      </c>
      <c r="I194" s="226">
        <v>1.4719601443879713</v>
      </c>
      <c r="J194" s="226">
        <v>2.1154195801306162</v>
      </c>
      <c r="K194" s="226">
        <v>2.857738033247041</v>
      </c>
      <c r="L194" s="226">
        <v>2.1622620784256092</v>
      </c>
      <c r="M194" s="226">
        <v>0</v>
      </c>
      <c r="N194" s="226">
        <v>3.2506409624359724</v>
      </c>
      <c r="O194" s="226">
        <v>2.3518696047329355</v>
      </c>
      <c r="P194" s="226">
        <v>8.1649658092772626</v>
      </c>
      <c r="Q194" s="226">
        <v>5.4772255750516692</v>
      </c>
      <c r="R194" s="226">
        <v>7.5277265270908122</v>
      </c>
      <c r="S194" s="226">
        <v>5.1639777949432153</v>
      </c>
      <c r="T194" s="226">
        <v>13.784048752090222</v>
      </c>
      <c r="U194" s="226">
        <v>2.481128775376241</v>
      </c>
      <c r="V194" s="226">
        <v>1.6940090515303263</v>
      </c>
      <c r="W194" s="226">
        <v>1.5095253117012246</v>
      </c>
      <c r="X194" s="226">
        <v>5.4772255750516612</v>
      </c>
      <c r="Y194" s="226">
        <v>1.69428942824615</v>
      </c>
      <c r="Z194" s="223"/>
      <c r="AA194" s="224"/>
      <c r="AB194" s="224"/>
      <c r="AC194" s="224"/>
      <c r="AD194" s="224"/>
      <c r="AE194" s="224"/>
      <c r="AF194" s="224"/>
      <c r="AG194" s="224"/>
      <c r="AH194" s="224"/>
      <c r="AI194" s="224"/>
      <c r="AJ194" s="224"/>
      <c r="AK194" s="224"/>
      <c r="AL194" s="224"/>
      <c r="AM194" s="224"/>
      <c r="AN194" s="224"/>
      <c r="AO194" s="224"/>
      <c r="AP194" s="224"/>
      <c r="AQ194" s="224"/>
      <c r="AR194" s="224"/>
      <c r="AS194" s="224"/>
      <c r="AT194" s="224"/>
      <c r="AU194" s="224"/>
      <c r="AV194" s="224"/>
      <c r="AW194" s="224"/>
      <c r="AX194" s="224"/>
      <c r="AY194" s="224"/>
      <c r="AZ194" s="224"/>
      <c r="BA194" s="224"/>
      <c r="BB194" s="224"/>
      <c r="BC194" s="224"/>
      <c r="BD194" s="224"/>
      <c r="BE194" s="224"/>
      <c r="BF194" s="224"/>
      <c r="BG194" s="224"/>
      <c r="BH194" s="224"/>
      <c r="BI194" s="224"/>
      <c r="BJ194" s="224"/>
      <c r="BK194" s="224"/>
      <c r="BL194" s="224"/>
      <c r="BM194" s="228"/>
    </row>
    <row r="195" spans="1:65">
      <c r="A195" s="30"/>
      <c r="B195" s="3" t="s">
        <v>87</v>
      </c>
      <c r="C195" s="29"/>
      <c r="D195" s="13">
        <v>7.5148439254790443E-3</v>
      </c>
      <c r="E195" s="13">
        <v>8.017196195328008E-3</v>
      </c>
      <c r="F195" s="13">
        <v>1.5480128959502459E-2</v>
      </c>
      <c r="G195" s="13">
        <v>4.1883807230581903E-2</v>
      </c>
      <c r="H195" s="13">
        <v>1.3673530401932194E-2</v>
      </c>
      <c r="I195" s="13">
        <v>1.1886622969485637E-2</v>
      </c>
      <c r="J195" s="13">
        <v>1.959629069134429E-2</v>
      </c>
      <c r="K195" s="13">
        <v>2.4252373690922556E-2</v>
      </c>
      <c r="L195" s="13">
        <v>1.6819073531951188E-2</v>
      </c>
      <c r="M195" s="13">
        <v>0</v>
      </c>
      <c r="N195" s="13">
        <v>2.7354622404790793E-2</v>
      </c>
      <c r="O195" s="13">
        <v>1.9360024119599792E-2</v>
      </c>
      <c r="P195" s="13">
        <v>7.2043815964211139E-2</v>
      </c>
      <c r="Q195" s="13">
        <v>4.7628048478710168E-2</v>
      </c>
      <c r="R195" s="13">
        <v>6.741247636200727E-2</v>
      </c>
      <c r="S195" s="13">
        <v>4.9973978660740798E-2</v>
      </c>
      <c r="T195" s="13">
        <v>0.13127665478181164</v>
      </c>
      <c r="U195" s="13">
        <v>1.82839261265751E-2</v>
      </c>
      <c r="V195" s="13">
        <v>1.4118703027062033E-2</v>
      </c>
      <c r="W195" s="13">
        <v>1.2346172124055817E-2</v>
      </c>
      <c r="X195" s="13">
        <v>4.7628048478710099E-2</v>
      </c>
      <c r="Y195" s="13">
        <v>1.4784590481939672E-2</v>
      </c>
      <c r="Z195" s="15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6"/>
    </row>
    <row r="196" spans="1:65">
      <c r="A196" s="30"/>
      <c r="B196" s="3" t="s">
        <v>285</v>
      </c>
      <c r="C196" s="29"/>
      <c r="D196" s="13">
        <v>0.10013856597695403</v>
      </c>
      <c r="E196" s="13">
        <v>5.0874907516119228E-2</v>
      </c>
      <c r="F196" s="13">
        <v>1.9555167832145282E-2</v>
      </c>
      <c r="G196" s="13">
        <v>-3.2999222262295347E-2</v>
      </c>
      <c r="H196" s="13">
        <v>-1.4780367029555874E-2</v>
      </c>
      <c r="I196" s="13">
        <v>4.1277649071180589E-2</v>
      </c>
      <c r="J196" s="13">
        <v>-9.2280574288824191E-2</v>
      </c>
      <c r="K196" s="13">
        <v>-9.1745654194823612E-3</v>
      </c>
      <c r="L196" s="13">
        <v>8.1023774967106332E-2</v>
      </c>
      <c r="M196" s="13">
        <v>9.0442898132570004E-3</v>
      </c>
      <c r="N196" s="13">
        <v>-7.6586300437186949E-4</v>
      </c>
      <c r="O196" s="13">
        <v>2.1495195624351426E-2</v>
      </c>
      <c r="P196" s="13">
        <v>-4.7013726287479463E-2</v>
      </c>
      <c r="Q196" s="13">
        <v>-3.2999222262295347E-2</v>
      </c>
      <c r="R196" s="13">
        <v>-6.1028230312663578E-2</v>
      </c>
      <c r="S196" s="13">
        <v>-0.13110075043858427</v>
      </c>
      <c r="T196" s="13">
        <v>-0.11708624641340004</v>
      </c>
      <c r="U196" s="13">
        <v>0.14106091773049134</v>
      </c>
      <c r="V196" s="13">
        <v>8.9041447730051626E-3</v>
      </c>
      <c r="W196" s="13">
        <v>2.8104015287507389E-2</v>
      </c>
      <c r="X196" s="13">
        <v>-3.2999222262295347E-2</v>
      </c>
      <c r="Y196" s="13">
        <v>-3.6376717732364616E-2</v>
      </c>
      <c r="Z196" s="15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6"/>
    </row>
    <row r="197" spans="1:65">
      <c r="A197" s="30"/>
      <c r="B197" s="46" t="s">
        <v>286</v>
      </c>
      <c r="C197" s="47"/>
      <c r="D197" s="45">
        <v>2.2000000000000002</v>
      </c>
      <c r="E197" s="45">
        <v>1.17</v>
      </c>
      <c r="F197" s="45">
        <v>0.51</v>
      </c>
      <c r="G197" s="45">
        <v>0.59</v>
      </c>
      <c r="H197" s="45">
        <v>0.21</v>
      </c>
      <c r="I197" s="45">
        <v>0.97</v>
      </c>
      <c r="J197" s="45">
        <v>1.83</v>
      </c>
      <c r="K197" s="45">
        <v>0.09</v>
      </c>
      <c r="L197" s="45">
        <v>1.8</v>
      </c>
      <c r="M197" s="45">
        <v>0.28999999999999998</v>
      </c>
      <c r="N197" s="45">
        <v>0.09</v>
      </c>
      <c r="O197" s="45">
        <v>0.55000000000000004</v>
      </c>
      <c r="P197" s="45">
        <v>0.88</v>
      </c>
      <c r="Q197" s="45">
        <v>0.59</v>
      </c>
      <c r="R197" s="45">
        <v>1.17</v>
      </c>
      <c r="S197" s="45">
        <v>2.64</v>
      </c>
      <c r="T197" s="45">
        <v>2.34</v>
      </c>
      <c r="U197" s="45">
        <v>3.05</v>
      </c>
      <c r="V197" s="45">
        <v>0.28999999999999998</v>
      </c>
      <c r="W197" s="45">
        <v>0.69</v>
      </c>
      <c r="X197" s="45">
        <v>0.59</v>
      </c>
      <c r="Y197" s="45">
        <v>0.66</v>
      </c>
      <c r="Z197" s="15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6"/>
    </row>
    <row r="198" spans="1:65">
      <c r="B198" s="31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BM198" s="56"/>
    </row>
    <row r="199" spans="1:65" ht="15">
      <c r="B199" s="8" t="s">
        <v>646</v>
      </c>
      <c r="BM199" s="28" t="s">
        <v>67</v>
      </c>
    </row>
    <row r="200" spans="1:65" ht="15">
      <c r="A200" s="25" t="s">
        <v>51</v>
      </c>
      <c r="B200" s="18" t="s">
        <v>119</v>
      </c>
      <c r="C200" s="15" t="s">
        <v>120</v>
      </c>
      <c r="D200" s="16" t="s">
        <v>243</v>
      </c>
      <c r="E200" s="17" t="s">
        <v>243</v>
      </c>
      <c r="F200" s="17" t="s">
        <v>243</v>
      </c>
      <c r="G200" s="17" t="s">
        <v>243</v>
      </c>
      <c r="H200" s="17" t="s">
        <v>243</v>
      </c>
      <c r="I200" s="17" t="s">
        <v>243</v>
      </c>
      <c r="J200" s="17" t="s">
        <v>243</v>
      </c>
      <c r="K200" s="17" t="s">
        <v>243</v>
      </c>
      <c r="L200" s="17" t="s">
        <v>243</v>
      </c>
      <c r="M200" s="17" t="s">
        <v>243</v>
      </c>
      <c r="N200" s="17" t="s">
        <v>243</v>
      </c>
      <c r="O200" s="17" t="s">
        <v>243</v>
      </c>
      <c r="P200" s="17" t="s">
        <v>243</v>
      </c>
      <c r="Q200" s="17" t="s">
        <v>243</v>
      </c>
      <c r="R200" s="17" t="s">
        <v>243</v>
      </c>
      <c r="S200" s="17" t="s">
        <v>243</v>
      </c>
      <c r="T200" s="17" t="s">
        <v>243</v>
      </c>
      <c r="U200" s="17" t="s">
        <v>243</v>
      </c>
      <c r="V200" s="17" t="s">
        <v>243</v>
      </c>
      <c r="W200" s="17" t="s">
        <v>243</v>
      </c>
      <c r="X200" s="15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 t="s">
        <v>244</v>
      </c>
      <c r="C201" s="9" t="s">
        <v>244</v>
      </c>
      <c r="D201" s="151" t="s">
        <v>246</v>
      </c>
      <c r="E201" s="152" t="s">
        <v>248</v>
      </c>
      <c r="F201" s="152" t="s">
        <v>249</v>
      </c>
      <c r="G201" s="152" t="s">
        <v>251</v>
      </c>
      <c r="H201" s="152" t="s">
        <v>252</v>
      </c>
      <c r="I201" s="152" t="s">
        <v>253</v>
      </c>
      <c r="J201" s="152" t="s">
        <v>255</v>
      </c>
      <c r="K201" s="152" t="s">
        <v>256</v>
      </c>
      <c r="L201" s="152" t="s">
        <v>258</v>
      </c>
      <c r="M201" s="152" t="s">
        <v>259</v>
      </c>
      <c r="N201" s="152" t="s">
        <v>262</v>
      </c>
      <c r="O201" s="152" t="s">
        <v>263</v>
      </c>
      <c r="P201" s="152" t="s">
        <v>264</v>
      </c>
      <c r="Q201" s="152" t="s">
        <v>265</v>
      </c>
      <c r="R201" s="152" t="s">
        <v>288</v>
      </c>
      <c r="S201" s="152" t="s">
        <v>268</v>
      </c>
      <c r="T201" s="152" t="s">
        <v>269</v>
      </c>
      <c r="U201" s="152" t="s">
        <v>272</v>
      </c>
      <c r="V201" s="152" t="s">
        <v>273</v>
      </c>
      <c r="W201" s="152" t="s">
        <v>274</v>
      </c>
      <c r="X201" s="15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 t="s">
        <v>3</v>
      </c>
    </row>
    <row r="202" spans="1:65">
      <c r="A202" s="30"/>
      <c r="B202" s="19"/>
      <c r="C202" s="9"/>
      <c r="D202" s="10" t="s">
        <v>101</v>
      </c>
      <c r="E202" s="11" t="s">
        <v>336</v>
      </c>
      <c r="F202" s="11" t="s">
        <v>336</v>
      </c>
      <c r="G202" s="11" t="s">
        <v>100</v>
      </c>
      <c r="H202" s="11" t="s">
        <v>106</v>
      </c>
      <c r="I202" s="11" t="s">
        <v>336</v>
      </c>
      <c r="J202" s="11" t="s">
        <v>106</v>
      </c>
      <c r="K202" s="11" t="s">
        <v>106</v>
      </c>
      <c r="L202" s="11" t="s">
        <v>106</v>
      </c>
      <c r="M202" s="11" t="s">
        <v>336</v>
      </c>
      <c r="N202" s="11" t="s">
        <v>106</v>
      </c>
      <c r="O202" s="11" t="s">
        <v>106</v>
      </c>
      <c r="P202" s="11" t="s">
        <v>106</v>
      </c>
      <c r="Q202" s="11" t="s">
        <v>106</v>
      </c>
      <c r="R202" s="11" t="s">
        <v>106</v>
      </c>
      <c r="S202" s="11" t="s">
        <v>105</v>
      </c>
      <c r="T202" s="11" t="s">
        <v>102</v>
      </c>
      <c r="U202" s="11" t="s">
        <v>101</v>
      </c>
      <c r="V202" s="11" t="s">
        <v>101</v>
      </c>
      <c r="W202" s="11" t="s">
        <v>105</v>
      </c>
      <c r="X202" s="15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0</v>
      </c>
    </row>
    <row r="203" spans="1:65">
      <c r="A203" s="30"/>
      <c r="B203" s="19"/>
      <c r="C203" s="9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15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0</v>
      </c>
    </row>
    <row r="204" spans="1:65">
      <c r="A204" s="30"/>
      <c r="B204" s="18">
        <v>1</v>
      </c>
      <c r="C204" s="14">
        <v>1</v>
      </c>
      <c r="D204" s="220">
        <v>89</v>
      </c>
      <c r="E204" s="220">
        <v>88.788801605484736</v>
      </c>
      <c r="F204" s="220">
        <v>70</v>
      </c>
      <c r="G204" s="220">
        <v>73</v>
      </c>
      <c r="H204" s="220">
        <v>82</v>
      </c>
      <c r="I204" s="222">
        <v>80</v>
      </c>
      <c r="J204" s="220">
        <v>95</v>
      </c>
      <c r="K204" s="220">
        <v>71.573000497999999</v>
      </c>
      <c r="L204" s="222">
        <v>100</v>
      </c>
      <c r="M204" s="222">
        <v>110</v>
      </c>
      <c r="N204" s="220">
        <v>70</v>
      </c>
      <c r="O204" s="222">
        <v>140</v>
      </c>
      <c r="P204" s="222">
        <v>140</v>
      </c>
      <c r="Q204" s="220">
        <v>70</v>
      </c>
      <c r="R204" s="220">
        <v>70</v>
      </c>
      <c r="S204" s="220">
        <v>77</v>
      </c>
      <c r="T204" s="220">
        <v>96</v>
      </c>
      <c r="U204" s="220">
        <v>87</v>
      </c>
      <c r="V204" s="222">
        <v>100</v>
      </c>
      <c r="W204" s="220">
        <v>87.5</v>
      </c>
      <c r="X204" s="223"/>
      <c r="Y204" s="224"/>
      <c r="Z204" s="224"/>
      <c r="AA204" s="224"/>
      <c r="AB204" s="224"/>
      <c r="AC204" s="224"/>
      <c r="AD204" s="224"/>
      <c r="AE204" s="224"/>
      <c r="AF204" s="224"/>
      <c r="AG204" s="224"/>
      <c r="AH204" s="224"/>
      <c r="AI204" s="224"/>
      <c r="AJ204" s="224"/>
      <c r="AK204" s="224"/>
      <c r="AL204" s="224"/>
      <c r="AM204" s="224"/>
      <c r="AN204" s="224"/>
      <c r="AO204" s="224"/>
      <c r="AP204" s="224"/>
      <c r="AQ204" s="224"/>
      <c r="AR204" s="224"/>
      <c r="AS204" s="224"/>
      <c r="AT204" s="224"/>
      <c r="AU204" s="224"/>
      <c r="AV204" s="224"/>
      <c r="AW204" s="224"/>
      <c r="AX204" s="224"/>
      <c r="AY204" s="224"/>
      <c r="AZ204" s="224"/>
      <c r="BA204" s="224"/>
      <c r="BB204" s="224"/>
      <c r="BC204" s="224"/>
      <c r="BD204" s="224"/>
      <c r="BE204" s="224"/>
      <c r="BF204" s="224"/>
      <c r="BG204" s="224"/>
      <c r="BH204" s="224"/>
      <c r="BI204" s="224"/>
      <c r="BJ204" s="224"/>
      <c r="BK204" s="224"/>
      <c r="BL204" s="224"/>
      <c r="BM204" s="225">
        <v>1</v>
      </c>
    </row>
    <row r="205" spans="1:65">
      <c r="A205" s="30"/>
      <c r="B205" s="19">
        <v>1</v>
      </c>
      <c r="C205" s="9">
        <v>2</v>
      </c>
      <c r="D205" s="226">
        <v>86</v>
      </c>
      <c r="E205" s="226">
        <v>85.140909385891433</v>
      </c>
      <c r="F205" s="226">
        <v>70</v>
      </c>
      <c r="G205" s="226">
        <v>76</v>
      </c>
      <c r="H205" s="226">
        <v>81</v>
      </c>
      <c r="I205" s="227">
        <v>80</v>
      </c>
      <c r="J205" s="226">
        <v>83</v>
      </c>
      <c r="K205" s="226">
        <v>70.552282018</v>
      </c>
      <c r="L205" s="227">
        <v>100</v>
      </c>
      <c r="M205" s="227">
        <v>170</v>
      </c>
      <c r="N205" s="226">
        <v>70</v>
      </c>
      <c r="O205" s="227">
        <v>140</v>
      </c>
      <c r="P205" s="227">
        <v>70</v>
      </c>
      <c r="Q205" s="227" t="s">
        <v>338</v>
      </c>
      <c r="R205" s="226">
        <v>70</v>
      </c>
      <c r="S205" s="226">
        <v>72</v>
      </c>
      <c r="T205" s="226">
        <v>89</v>
      </c>
      <c r="U205" s="226">
        <v>86</v>
      </c>
      <c r="V205" s="227">
        <v>80</v>
      </c>
      <c r="W205" s="226">
        <v>88.31</v>
      </c>
      <c r="X205" s="223"/>
      <c r="Y205" s="224"/>
      <c r="Z205" s="224"/>
      <c r="AA205" s="224"/>
      <c r="AB205" s="224"/>
      <c r="AC205" s="224"/>
      <c r="AD205" s="224"/>
      <c r="AE205" s="224"/>
      <c r="AF205" s="224"/>
      <c r="AG205" s="224"/>
      <c r="AH205" s="224"/>
      <c r="AI205" s="224"/>
      <c r="AJ205" s="224"/>
      <c r="AK205" s="224"/>
      <c r="AL205" s="224"/>
      <c r="AM205" s="224"/>
      <c r="AN205" s="224"/>
      <c r="AO205" s="224"/>
      <c r="AP205" s="224"/>
      <c r="AQ205" s="224"/>
      <c r="AR205" s="224"/>
      <c r="AS205" s="224"/>
      <c r="AT205" s="224"/>
      <c r="AU205" s="224"/>
      <c r="AV205" s="224"/>
      <c r="AW205" s="224"/>
      <c r="AX205" s="224"/>
      <c r="AY205" s="224"/>
      <c r="AZ205" s="224"/>
      <c r="BA205" s="224"/>
      <c r="BB205" s="224"/>
      <c r="BC205" s="224"/>
      <c r="BD205" s="224"/>
      <c r="BE205" s="224"/>
      <c r="BF205" s="224"/>
      <c r="BG205" s="224"/>
      <c r="BH205" s="224"/>
      <c r="BI205" s="224"/>
      <c r="BJ205" s="224"/>
      <c r="BK205" s="224"/>
      <c r="BL205" s="224"/>
      <c r="BM205" s="225">
        <v>21</v>
      </c>
    </row>
    <row r="206" spans="1:65">
      <c r="A206" s="30"/>
      <c r="B206" s="19">
        <v>1</v>
      </c>
      <c r="C206" s="9">
        <v>3</v>
      </c>
      <c r="D206" s="226">
        <v>89</v>
      </c>
      <c r="E206" s="226">
        <v>84.731033939299792</v>
      </c>
      <c r="F206" s="226">
        <v>70</v>
      </c>
      <c r="G206" s="226">
        <v>76</v>
      </c>
      <c r="H206" s="226">
        <v>80</v>
      </c>
      <c r="I206" s="227">
        <v>90</v>
      </c>
      <c r="J206" s="226">
        <v>91</v>
      </c>
      <c r="K206" s="226">
        <v>70.402270418000001</v>
      </c>
      <c r="L206" s="227">
        <v>100</v>
      </c>
      <c r="M206" s="227">
        <v>90</v>
      </c>
      <c r="N206" s="226">
        <v>70</v>
      </c>
      <c r="O206" s="227">
        <v>140</v>
      </c>
      <c r="P206" s="227">
        <v>140</v>
      </c>
      <c r="Q206" s="227" t="s">
        <v>338</v>
      </c>
      <c r="R206" s="226">
        <v>70</v>
      </c>
      <c r="S206" s="226">
        <v>71</v>
      </c>
      <c r="T206" s="226">
        <v>96</v>
      </c>
      <c r="U206" s="226">
        <v>87</v>
      </c>
      <c r="V206" s="227">
        <v>80</v>
      </c>
      <c r="W206" s="226">
        <v>95.35</v>
      </c>
      <c r="X206" s="223"/>
      <c r="Y206" s="224"/>
      <c r="Z206" s="224"/>
      <c r="AA206" s="224"/>
      <c r="AB206" s="224"/>
      <c r="AC206" s="224"/>
      <c r="AD206" s="224"/>
      <c r="AE206" s="224"/>
      <c r="AF206" s="224"/>
      <c r="AG206" s="224"/>
      <c r="AH206" s="224"/>
      <c r="AI206" s="224"/>
      <c r="AJ206" s="224"/>
      <c r="AK206" s="224"/>
      <c r="AL206" s="224"/>
      <c r="AM206" s="224"/>
      <c r="AN206" s="224"/>
      <c r="AO206" s="224"/>
      <c r="AP206" s="224"/>
      <c r="AQ206" s="224"/>
      <c r="AR206" s="224"/>
      <c r="AS206" s="224"/>
      <c r="AT206" s="224"/>
      <c r="AU206" s="224"/>
      <c r="AV206" s="224"/>
      <c r="AW206" s="224"/>
      <c r="AX206" s="224"/>
      <c r="AY206" s="224"/>
      <c r="AZ206" s="224"/>
      <c r="BA206" s="224"/>
      <c r="BB206" s="224"/>
      <c r="BC206" s="224"/>
      <c r="BD206" s="224"/>
      <c r="BE206" s="224"/>
      <c r="BF206" s="224"/>
      <c r="BG206" s="224"/>
      <c r="BH206" s="224"/>
      <c r="BI206" s="224"/>
      <c r="BJ206" s="224"/>
      <c r="BK206" s="224"/>
      <c r="BL206" s="224"/>
      <c r="BM206" s="225">
        <v>16</v>
      </c>
    </row>
    <row r="207" spans="1:65">
      <c r="A207" s="30"/>
      <c r="B207" s="19">
        <v>1</v>
      </c>
      <c r="C207" s="9">
        <v>4</v>
      </c>
      <c r="D207" s="226">
        <v>88</v>
      </c>
      <c r="E207" s="226">
        <v>85.774528231851932</v>
      </c>
      <c r="F207" s="226">
        <v>70</v>
      </c>
      <c r="G207" s="226">
        <v>77</v>
      </c>
      <c r="H207" s="226">
        <v>82</v>
      </c>
      <c r="I207" s="227">
        <v>80</v>
      </c>
      <c r="J207" s="226">
        <v>93</v>
      </c>
      <c r="K207" s="226">
        <v>70.673864328000008</v>
      </c>
      <c r="L207" s="227">
        <v>100</v>
      </c>
      <c r="M207" s="227">
        <v>90</v>
      </c>
      <c r="N207" s="226">
        <v>70</v>
      </c>
      <c r="O207" s="227">
        <v>140</v>
      </c>
      <c r="P207" s="227">
        <v>140</v>
      </c>
      <c r="Q207" s="227" t="s">
        <v>338</v>
      </c>
      <c r="R207" s="226">
        <v>70</v>
      </c>
      <c r="S207" s="226">
        <v>76</v>
      </c>
      <c r="T207" s="226">
        <v>96</v>
      </c>
      <c r="U207" s="226">
        <v>88</v>
      </c>
      <c r="V207" s="227">
        <v>80</v>
      </c>
      <c r="W207" s="226">
        <v>98.5</v>
      </c>
      <c r="X207" s="223"/>
      <c r="Y207" s="224"/>
      <c r="Z207" s="224"/>
      <c r="AA207" s="224"/>
      <c r="AB207" s="224"/>
      <c r="AC207" s="224"/>
      <c r="AD207" s="224"/>
      <c r="AE207" s="224"/>
      <c r="AF207" s="224"/>
      <c r="AG207" s="224"/>
      <c r="AH207" s="224"/>
      <c r="AI207" s="224"/>
      <c r="AJ207" s="224"/>
      <c r="AK207" s="224"/>
      <c r="AL207" s="224"/>
      <c r="AM207" s="224"/>
      <c r="AN207" s="224"/>
      <c r="AO207" s="224"/>
      <c r="AP207" s="224"/>
      <c r="AQ207" s="224"/>
      <c r="AR207" s="224"/>
      <c r="AS207" s="224"/>
      <c r="AT207" s="224"/>
      <c r="AU207" s="224"/>
      <c r="AV207" s="224"/>
      <c r="AW207" s="224"/>
      <c r="AX207" s="224"/>
      <c r="AY207" s="224"/>
      <c r="AZ207" s="224"/>
      <c r="BA207" s="224"/>
      <c r="BB207" s="224"/>
      <c r="BC207" s="224"/>
      <c r="BD207" s="224"/>
      <c r="BE207" s="224"/>
      <c r="BF207" s="224"/>
      <c r="BG207" s="224"/>
      <c r="BH207" s="224"/>
      <c r="BI207" s="224"/>
      <c r="BJ207" s="224"/>
      <c r="BK207" s="224"/>
      <c r="BL207" s="224"/>
      <c r="BM207" s="225">
        <v>79.589177852698867</v>
      </c>
    </row>
    <row r="208" spans="1:65">
      <c r="A208" s="30"/>
      <c r="B208" s="19">
        <v>1</v>
      </c>
      <c r="C208" s="9">
        <v>5</v>
      </c>
      <c r="D208" s="226">
        <v>89</v>
      </c>
      <c r="E208" s="226">
        <v>86.505948449485913</v>
      </c>
      <c r="F208" s="226">
        <v>70</v>
      </c>
      <c r="G208" s="226">
        <v>74</v>
      </c>
      <c r="H208" s="226">
        <v>83</v>
      </c>
      <c r="I208" s="227">
        <v>80</v>
      </c>
      <c r="J208" s="226">
        <v>85</v>
      </c>
      <c r="K208" s="226">
        <v>71.528680078000008</v>
      </c>
      <c r="L208" s="227">
        <v>100</v>
      </c>
      <c r="M208" s="227">
        <v>90</v>
      </c>
      <c r="N208" s="226">
        <v>70</v>
      </c>
      <c r="O208" s="227">
        <v>140</v>
      </c>
      <c r="P208" s="227">
        <v>140</v>
      </c>
      <c r="Q208" s="227" t="s">
        <v>338</v>
      </c>
      <c r="R208" s="238">
        <v>140</v>
      </c>
      <c r="S208" s="226">
        <v>71</v>
      </c>
      <c r="T208" s="226">
        <v>89</v>
      </c>
      <c r="U208" s="226">
        <v>85</v>
      </c>
      <c r="V208" s="227">
        <v>100</v>
      </c>
      <c r="W208" s="226">
        <v>95.45</v>
      </c>
      <c r="X208" s="223"/>
      <c r="Y208" s="224"/>
      <c r="Z208" s="224"/>
      <c r="AA208" s="224"/>
      <c r="AB208" s="224"/>
      <c r="AC208" s="224"/>
      <c r="AD208" s="224"/>
      <c r="AE208" s="224"/>
      <c r="AF208" s="224"/>
      <c r="AG208" s="224"/>
      <c r="AH208" s="224"/>
      <c r="AI208" s="224"/>
      <c r="AJ208" s="224"/>
      <c r="AK208" s="224"/>
      <c r="AL208" s="224"/>
      <c r="AM208" s="224"/>
      <c r="AN208" s="224"/>
      <c r="AO208" s="224"/>
      <c r="AP208" s="224"/>
      <c r="AQ208" s="224"/>
      <c r="AR208" s="224"/>
      <c r="AS208" s="224"/>
      <c r="AT208" s="224"/>
      <c r="AU208" s="224"/>
      <c r="AV208" s="224"/>
      <c r="AW208" s="224"/>
      <c r="AX208" s="224"/>
      <c r="AY208" s="224"/>
      <c r="AZ208" s="224"/>
      <c r="BA208" s="224"/>
      <c r="BB208" s="224"/>
      <c r="BC208" s="224"/>
      <c r="BD208" s="224"/>
      <c r="BE208" s="224"/>
      <c r="BF208" s="224"/>
      <c r="BG208" s="224"/>
      <c r="BH208" s="224"/>
      <c r="BI208" s="224"/>
      <c r="BJ208" s="224"/>
      <c r="BK208" s="224"/>
      <c r="BL208" s="224"/>
      <c r="BM208" s="225">
        <v>133</v>
      </c>
    </row>
    <row r="209" spans="1:65">
      <c r="A209" s="30"/>
      <c r="B209" s="19">
        <v>1</v>
      </c>
      <c r="C209" s="9">
        <v>6</v>
      </c>
      <c r="D209" s="226">
        <v>88</v>
      </c>
      <c r="E209" s="226">
        <v>86.370608954704963</v>
      </c>
      <c r="F209" s="226">
        <v>70</v>
      </c>
      <c r="G209" s="226">
        <v>74</v>
      </c>
      <c r="H209" s="226">
        <v>81</v>
      </c>
      <c r="I209" s="227">
        <v>80</v>
      </c>
      <c r="J209" s="226">
        <v>101</v>
      </c>
      <c r="K209" s="226">
        <v>71.855422941333345</v>
      </c>
      <c r="L209" s="227">
        <v>100</v>
      </c>
      <c r="M209" s="227">
        <v>90</v>
      </c>
      <c r="N209" s="226">
        <v>70</v>
      </c>
      <c r="O209" s="227">
        <v>140</v>
      </c>
      <c r="P209" s="227">
        <v>140</v>
      </c>
      <c r="Q209" s="226">
        <v>70</v>
      </c>
      <c r="R209" s="238">
        <v>140</v>
      </c>
      <c r="S209" s="226">
        <v>82</v>
      </c>
      <c r="T209" s="226">
        <v>89</v>
      </c>
      <c r="U209" s="226">
        <v>86</v>
      </c>
      <c r="V209" s="227">
        <v>80</v>
      </c>
      <c r="W209" s="226">
        <v>96.11</v>
      </c>
      <c r="X209" s="223"/>
      <c r="Y209" s="224"/>
      <c r="Z209" s="224"/>
      <c r="AA209" s="224"/>
      <c r="AB209" s="224"/>
      <c r="AC209" s="224"/>
      <c r="AD209" s="224"/>
      <c r="AE209" s="224"/>
      <c r="AF209" s="224"/>
      <c r="AG209" s="224"/>
      <c r="AH209" s="224"/>
      <c r="AI209" s="224"/>
      <c r="AJ209" s="224"/>
      <c r="AK209" s="224"/>
      <c r="AL209" s="224"/>
      <c r="AM209" s="224"/>
      <c r="AN209" s="224"/>
      <c r="AO209" s="224"/>
      <c r="AP209" s="224"/>
      <c r="AQ209" s="224"/>
      <c r="AR209" s="224"/>
      <c r="AS209" s="224"/>
      <c r="AT209" s="224"/>
      <c r="AU209" s="224"/>
      <c r="AV209" s="224"/>
      <c r="AW209" s="224"/>
      <c r="AX209" s="224"/>
      <c r="AY209" s="224"/>
      <c r="AZ209" s="224"/>
      <c r="BA209" s="224"/>
      <c r="BB209" s="224"/>
      <c r="BC209" s="224"/>
      <c r="BD209" s="224"/>
      <c r="BE209" s="224"/>
      <c r="BF209" s="224"/>
      <c r="BG209" s="224"/>
      <c r="BH209" s="224"/>
      <c r="BI209" s="224"/>
      <c r="BJ209" s="224"/>
      <c r="BK209" s="224"/>
      <c r="BL209" s="224"/>
      <c r="BM209" s="228"/>
    </row>
    <row r="210" spans="1:65">
      <c r="A210" s="30"/>
      <c r="B210" s="20" t="s">
        <v>282</v>
      </c>
      <c r="C210" s="12"/>
      <c r="D210" s="229">
        <v>88.166666666666671</v>
      </c>
      <c r="E210" s="229">
        <v>86.218638427786459</v>
      </c>
      <c r="F210" s="229">
        <v>70</v>
      </c>
      <c r="G210" s="229">
        <v>75</v>
      </c>
      <c r="H210" s="229">
        <v>81.5</v>
      </c>
      <c r="I210" s="229">
        <v>81.666666666666671</v>
      </c>
      <c r="J210" s="229">
        <v>91.333333333333329</v>
      </c>
      <c r="K210" s="229">
        <v>71.097586713555572</v>
      </c>
      <c r="L210" s="229">
        <v>100</v>
      </c>
      <c r="M210" s="229">
        <v>106.66666666666667</v>
      </c>
      <c r="N210" s="229">
        <v>70</v>
      </c>
      <c r="O210" s="229">
        <v>140</v>
      </c>
      <c r="P210" s="229">
        <v>128.33333333333334</v>
      </c>
      <c r="Q210" s="229">
        <v>70</v>
      </c>
      <c r="R210" s="229">
        <v>93.333333333333329</v>
      </c>
      <c r="S210" s="229">
        <v>74.833333333333329</v>
      </c>
      <c r="T210" s="229">
        <v>92.5</v>
      </c>
      <c r="U210" s="229">
        <v>86.5</v>
      </c>
      <c r="V210" s="229">
        <v>86.666666666666671</v>
      </c>
      <c r="W210" s="229">
        <v>93.536666666666648</v>
      </c>
      <c r="X210" s="223"/>
      <c r="Y210" s="224"/>
      <c r="Z210" s="224"/>
      <c r="AA210" s="224"/>
      <c r="AB210" s="224"/>
      <c r="AC210" s="224"/>
      <c r="AD210" s="224"/>
      <c r="AE210" s="224"/>
      <c r="AF210" s="224"/>
      <c r="AG210" s="224"/>
      <c r="AH210" s="224"/>
      <c r="AI210" s="224"/>
      <c r="AJ210" s="224"/>
      <c r="AK210" s="224"/>
      <c r="AL210" s="224"/>
      <c r="AM210" s="224"/>
      <c r="AN210" s="224"/>
      <c r="AO210" s="224"/>
      <c r="AP210" s="224"/>
      <c r="AQ210" s="224"/>
      <c r="AR210" s="224"/>
      <c r="AS210" s="224"/>
      <c r="AT210" s="224"/>
      <c r="AU210" s="224"/>
      <c r="AV210" s="224"/>
      <c r="AW210" s="224"/>
      <c r="AX210" s="224"/>
      <c r="AY210" s="224"/>
      <c r="AZ210" s="224"/>
      <c r="BA210" s="224"/>
      <c r="BB210" s="224"/>
      <c r="BC210" s="224"/>
      <c r="BD210" s="224"/>
      <c r="BE210" s="224"/>
      <c r="BF210" s="224"/>
      <c r="BG210" s="224"/>
      <c r="BH210" s="224"/>
      <c r="BI210" s="224"/>
      <c r="BJ210" s="224"/>
      <c r="BK210" s="224"/>
      <c r="BL210" s="224"/>
      <c r="BM210" s="228"/>
    </row>
    <row r="211" spans="1:65">
      <c r="A211" s="30"/>
      <c r="B211" s="3" t="s">
        <v>283</v>
      </c>
      <c r="C211" s="29"/>
      <c r="D211" s="226">
        <v>88.5</v>
      </c>
      <c r="E211" s="226">
        <v>86.072568593278447</v>
      </c>
      <c r="F211" s="226">
        <v>70</v>
      </c>
      <c r="G211" s="226">
        <v>75</v>
      </c>
      <c r="H211" s="226">
        <v>81.5</v>
      </c>
      <c r="I211" s="226">
        <v>80</v>
      </c>
      <c r="J211" s="226">
        <v>92</v>
      </c>
      <c r="K211" s="226">
        <v>71.101272203000008</v>
      </c>
      <c r="L211" s="226">
        <v>100</v>
      </c>
      <c r="M211" s="226">
        <v>90</v>
      </c>
      <c r="N211" s="226">
        <v>70</v>
      </c>
      <c r="O211" s="226">
        <v>140</v>
      </c>
      <c r="P211" s="226">
        <v>140</v>
      </c>
      <c r="Q211" s="226">
        <v>70</v>
      </c>
      <c r="R211" s="226">
        <v>70</v>
      </c>
      <c r="S211" s="226">
        <v>74</v>
      </c>
      <c r="T211" s="226">
        <v>92.5</v>
      </c>
      <c r="U211" s="226">
        <v>86.5</v>
      </c>
      <c r="V211" s="226">
        <v>80</v>
      </c>
      <c r="W211" s="226">
        <v>95.4</v>
      </c>
      <c r="X211" s="223"/>
      <c r="Y211" s="224"/>
      <c r="Z211" s="224"/>
      <c r="AA211" s="224"/>
      <c r="AB211" s="224"/>
      <c r="AC211" s="224"/>
      <c r="AD211" s="224"/>
      <c r="AE211" s="224"/>
      <c r="AF211" s="224"/>
      <c r="AG211" s="224"/>
      <c r="AH211" s="224"/>
      <c r="AI211" s="224"/>
      <c r="AJ211" s="224"/>
      <c r="AK211" s="224"/>
      <c r="AL211" s="224"/>
      <c r="AM211" s="224"/>
      <c r="AN211" s="224"/>
      <c r="AO211" s="224"/>
      <c r="AP211" s="224"/>
      <c r="AQ211" s="224"/>
      <c r="AR211" s="224"/>
      <c r="AS211" s="224"/>
      <c r="AT211" s="224"/>
      <c r="AU211" s="224"/>
      <c r="AV211" s="224"/>
      <c r="AW211" s="224"/>
      <c r="AX211" s="224"/>
      <c r="AY211" s="224"/>
      <c r="AZ211" s="224"/>
      <c r="BA211" s="224"/>
      <c r="BB211" s="224"/>
      <c r="BC211" s="224"/>
      <c r="BD211" s="224"/>
      <c r="BE211" s="224"/>
      <c r="BF211" s="224"/>
      <c r="BG211" s="224"/>
      <c r="BH211" s="224"/>
      <c r="BI211" s="224"/>
      <c r="BJ211" s="224"/>
      <c r="BK211" s="224"/>
      <c r="BL211" s="224"/>
      <c r="BM211" s="228"/>
    </row>
    <row r="212" spans="1:65">
      <c r="A212" s="30"/>
      <c r="B212" s="3" t="s">
        <v>284</v>
      </c>
      <c r="C212" s="29"/>
      <c r="D212" s="226">
        <v>1.1690451944500122</v>
      </c>
      <c r="E212" s="226">
        <v>1.4340907724171148</v>
      </c>
      <c r="F212" s="226">
        <v>0</v>
      </c>
      <c r="G212" s="226">
        <v>1.5491933384829668</v>
      </c>
      <c r="H212" s="226">
        <v>1.0488088481701516</v>
      </c>
      <c r="I212" s="226">
        <v>4.0824829046386304</v>
      </c>
      <c r="J212" s="226">
        <v>6.6231915770772227</v>
      </c>
      <c r="K212" s="226">
        <v>0.62394520998581537</v>
      </c>
      <c r="L212" s="226">
        <v>0</v>
      </c>
      <c r="M212" s="226">
        <v>32.041639575194424</v>
      </c>
      <c r="N212" s="226">
        <v>0</v>
      </c>
      <c r="O212" s="226">
        <v>0</v>
      </c>
      <c r="P212" s="226">
        <v>28.577380332470394</v>
      </c>
      <c r="Q212" s="226">
        <v>0</v>
      </c>
      <c r="R212" s="226">
        <v>36.147844564602565</v>
      </c>
      <c r="S212" s="226">
        <v>4.3550736694878847</v>
      </c>
      <c r="T212" s="226">
        <v>3.8340579025361627</v>
      </c>
      <c r="U212" s="226">
        <v>1.0488088481701516</v>
      </c>
      <c r="V212" s="226">
        <v>10.327955589886468</v>
      </c>
      <c r="W212" s="226">
        <v>4.5158638892981111</v>
      </c>
      <c r="X212" s="223"/>
      <c r="Y212" s="224"/>
      <c r="Z212" s="224"/>
      <c r="AA212" s="224"/>
      <c r="AB212" s="224"/>
      <c r="AC212" s="224"/>
      <c r="AD212" s="224"/>
      <c r="AE212" s="224"/>
      <c r="AF212" s="224"/>
      <c r="AG212" s="224"/>
      <c r="AH212" s="224"/>
      <c r="AI212" s="224"/>
      <c r="AJ212" s="224"/>
      <c r="AK212" s="224"/>
      <c r="AL212" s="224"/>
      <c r="AM212" s="224"/>
      <c r="AN212" s="224"/>
      <c r="AO212" s="224"/>
      <c r="AP212" s="224"/>
      <c r="AQ212" s="224"/>
      <c r="AR212" s="224"/>
      <c r="AS212" s="224"/>
      <c r="AT212" s="224"/>
      <c r="AU212" s="224"/>
      <c r="AV212" s="224"/>
      <c r="AW212" s="224"/>
      <c r="AX212" s="224"/>
      <c r="AY212" s="224"/>
      <c r="AZ212" s="224"/>
      <c r="BA212" s="224"/>
      <c r="BB212" s="224"/>
      <c r="BC212" s="224"/>
      <c r="BD212" s="224"/>
      <c r="BE212" s="224"/>
      <c r="BF212" s="224"/>
      <c r="BG212" s="224"/>
      <c r="BH212" s="224"/>
      <c r="BI212" s="224"/>
      <c r="BJ212" s="224"/>
      <c r="BK212" s="224"/>
      <c r="BL212" s="224"/>
      <c r="BM212" s="228"/>
    </row>
    <row r="213" spans="1:65">
      <c r="A213" s="30"/>
      <c r="B213" s="3" t="s">
        <v>87</v>
      </c>
      <c r="C213" s="29"/>
      <c r="D213" s="13">
        <v>1.3259491808506755E-2</v>
      </c>
      <c r="E213" s="13">
        <v>1.6633187424065578E-2</v>
      </c>
      <c r="F213" s="13">
        <v>0</v>
      </c>
      <c r="G213" s="13">
        <v>2.065591117977289E-2</v>
      </c>
      <c r="H213" s="13">
        <v>1.2868820222946645E-2</v>
      </c>
      <c r="I213" s="13">
        <v>4.9989586587411795E-2</v>
      </c>
      <c r="J213" s="13">
        <v>7.2516696099385658E-2</v>
      </c>
      <c r="K213" s="13">
        <v>8.7758985758493134E-3</v>
      </c>
      <c r="L213" s="13">
        <v>0</v>
      </c>
      <c r="M213" s="13">
        <v>0.3003903710174477</v>
      </c>
      <c r="N213" s="13">
        <v>0</v>
      </c>
      <c r="O213" s="13">
        <v>0</v>
      </c>
      <c r="P213" s="13">
        <v>0.2226808857075615</v>
      </c>
      <c r="Q213" s="13">
        <v>0</v>
      </c>
      <c r="R213" s="13">
        <v>0.38729833462074176</v>
      </c>
      <c r="S213" s="13">
        <v>5.819697553881361E-2</v>
      </c>
      <c r="T213" s="13">
        <v>4.1449274622012568E-2</v>
      </c>
      <c r="U213" s="13">
        <v>1.2124957782313891E-2</v>
      </c>
      <c r="V213" s="13">
        <v>0.11916871834484385</v>
      </c>
      <c r="W213" s="13">
        <v>4.827907654001759E-2</v>
      </c>
      <c r="X213" s="15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6"/>
    </row>
    <row r="214" spans="1:65">
      <c r="A214" s="30"/>
      <c r="B214" s="3" t="s">
        <v>285</v>
      </c>
      <c r="C214" s="29"/>
      <c r="D214" s="13">
        <v>0.10777204948445052</v>
      </c>
      <c r="E214" s="13">
        <v>8.3296005235249382E-2</v>
      </c>
      <c r="F214" s="13">
        <v>-0.1204834389726479</v>
      </c>
      <c r="G214" s="13">
        <v>-5.7660827470694231E-2</v>
      </c>
      <c r="H214" s="13">
        <v>2.4008567481845544E-2</v>
      </c>
      <c r="I214" s="13">
        <v>2.6102654531910741E-2</v>
      </c>
      <c r="J214" s="13">
        <v>0.14755970343568792</v>
      </c>
      <c r="K214" s="13">
        <v>-0.10669278623356637</v>
      </c>
      <c r="L214" s="13">
        <v>0.25645223003907436</v>
      </c>
      <c r="M214" s="13">
        <v>0.34021571204167933</v>
      </c>
      <c r="N214" s="13">
        <v>-0.1204834389726479</v>
      </c>
      <c r="O214" s="13">
        <v>0.75903312205470419</v>
      </c>
      <c r="P214" s="13">
        <v>0.61244702855014554</v>
      </c>
      <c r="Q214" s="13">
        <v>-0.1204834389726479</v>
      </c>
      <c r="R214" s="13">
        <v>0.17268874803646939</v>
      </c>
      <c r="S214" s="13">
        <v>-5.9754914520759428E-2</v>
      </c>
      <c r="T214" s="13">
        <v>0.16221831278614385</v>
      </c>
      <c r="U214" s="13">
        <v>8.6831178983799218E-2</v>
      </c>
      <c r="V214" s="13">
        <v>8.8925266033864414E-2</v>
      </c>
      <c r="W214" s="13">
        <v>0.17524353423754868</v>
      </c>
      <c r="X214" s="15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6"/>
    </row>
    <row r="215" spans="1:65">
      <c r="A215" s="30"/>
      <c r="B215" s="46" t="s">
        <v>286</v>
      </c>
      <c r="C215" s="47"/>
      <c r="D215" s="45">
        <v>0.13</v>
      </c>
      <c r="E215" s="45">
        <v>0.01</v>
      </c>
      <c r="F215" s="45">
        <v>1.3</v>
      </c>
      <c r="G215" s="45">
        <v>0.83</v>
      </c>
      <c r="H215" s="45">
        <v>0.35</v>
      </c>
      <c r="I215" s="45" t="s">
        <v>287</v>
      </c>
      <c r="J215" s="45">
        <v>0.36</v>
      </c>
      <c r="K215" s="45">
        <v>1.1100000000000001</v>
      </c>
      <c r="L215" s="45" t="s">
        <v>287</v>
      </c>
      <c r="M215" s="45" t="s">
        <v>287</v>
      </c>
      <c r="N215" s="45">
        <v>1.3</v>
      </c>
      <c r="O215" s="45">
        <v>3.67</v>
      </c>
      <c r="P215" s="45">
        <v>2.84</v>
      </c>
      <c r="Q215" s="45">
        <v>2.96</v>
      </c>
      <c r="R215" s="45">
        <v>0.35</v>
      </c>
      <c r="S215" s="45">
        <v>0.84</v>
      </c>
      <c r="T215" s="45">
        <v>0.44</v>
      </c>
      <c r="U215" s="45">
        <v>0.01</v>
      </c>
      <c r="V215" s="45" t="s">
        <v>287</v>
      </c>
      <c r="W215" s="45">
        <v>0.52</v>
      </c>
      <c r="X215" s="15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6"/>
    </row>
    <row r="216" spans="1:65">
      <c r="B216" s="158" t="s">
        <v>339</v>
      </c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BM216" s="56"/>
    </row>
    <row r="217" spans="1:65">
      <c r="BM217" s="56"/>
    </row>
    <row r="218" spans="1:65" ht="15">
      <c r="B218" s="8" t="s">
        <v>647</v>
      </c>
      <c r="BM218" s="28" t="s">
        <v>67</v>
      </c>
    </row>
    <row r="219" spans="1:65" ht="15">
      <c r="A219" s="25" t="s">
        <v>28</v>
      </c>
      <c r="B219" s="18" t="s">
        <v>119</v>
      </c>
      <c r="C219" s="15" t="s">
        <v>120</v>
      </c>
      <c r="D219" s="16" t="s">
        <v>243</v>
      </c>
      <c r="E219" s="17" t="s">
        <v>243</v>
      </c>
      <c r="F219" s="17" t="s">
        <v>243</v>
      </c>
      <c r="G219" s="17" t="s">
        <v>243</v>
      </c>
      <c r="H219" s="17" t="s">
        <v>243</v>
      </c>
      <c r="I219" s="17" t="s">
        <v>243</v>
      </c>
      <c r="J219" s="17" t="s">
        <v>243</v>
      </c>
      <c r="K219" s="17" t="s">
        <v>243</v>
      </c>
      <c r="L219" s="17" t="s">
        <v>243</v>
      </c>
      <c r="M219" s="17" t="s">
        <v>243</v>
      </c>
      <c r="N219" s="17" t="s">
        <v>243</v>
      </c>
      <c r="O219" s="17" t="s">
        <v>243</v>
      </c>
      <c r="P219" s="17" t="s">
        <v>243</v>
      </c>
      <c r="Q219" s="17" t="s">
        <v>243</v>
      </c>
      <c r="R219" s="17" t="s">
        <v>243</v>
      </c>
      <c r="S219" s="15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1</v>
      </c>
    </row>
    <row r="220" spans="1:65">
      <c r="A220" s="30"/>
      <c r="B220" s="19" t="s">
        <v>244</v>
      </c>
      <c r="C220" s="9" t="s">
        <v>244</v>
      </c>
      <c r="D220" s="151" t="s">
        <v>247</v>
      </c>
      <c r="E220" s="152" t="s">
        <v>248</v>
      </c>
      <c r="F220" s="152" t="s">
        <v>249</v>
      </c>
      <c r="G220" s="152" t="s">
        <v>251</v>
      </c>
      <c r="H220" s="152" t="s">
        <v>252</v>
      </c>
      <c r="I220" s="152" t="s">
        <v>253</v>
      </c>
      <c r="J220" s="152" t="s">
        <v>255</v>
      </c>
      <c r="K220" s="152" t="s">
        <v>256</v>
      </c>
      <c r="L220" s="152" t="s">
        <v>259</v>
      </c>
      <c r="M220" s="152" t="s">
        <v>268</v>
      </c>
      <c r="N220" s="152" t="s">
        <v>269</v>
      </c>
      <c r="O220" s="152" t="s">
        <v>271</v>
      </c>
      <c r="P220" s="152" t="s">
        <v>272</v>
      </c>
      <c r="Q220" s="152" t="s">
        <v>273</v>
      </c>
      <c r="R220" s="152" t="s">
        <v>274</v>
      </c>
      <c r="S220" s="15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 t="s">
        <v>3</v>
      </c>
    </row>
    <row r="221" spans="1:65">
      <c r="A221" s="30"/>
      <c r="B221" s="19"/>
      <c r="C221" s="9"/>
      <c r="D221" s="10" t="s">
        <v>105</v>
      </c>
      <c r="E221" s="11" t="s">
        <v>336</v>
      </c>
      <c r="F221" s="11" t="s">
        <v>336</v>
      </c>
      <c r="G221" s="11" t="s">
        <v>100</v>
      </c>
      <c r="H221" s="11" t="s">
        <v>105</v>
      </c>
      <c r="I221" s="11" t="s">
        <v>336</v>
      </c>
      <c r="J221" s="11" t="s">
        <v>105</v>
      </c>
      <c r="K221" s="11" t="s">
        <v>105</v>
      </c>
      <c r="L221" s="11" t="s">
        <v>336</v>
      </c>
      <c r="M221" s="11" t="s">
        <v>105</v>
      </c>
      <c r="N221" s="11" t="s">
        <v>102</v>
      </c>
      <c r="O221" s="11" t="s">
        <v>105</v>
      </c>
      <c r="P221" s="11" t="s">
        <v>100</v>
      </c>
      <c r="Q221" s="11" t="s">
        <v>100</v>
      </c>
      <c r="R221" s="11" t="s">
        <v>100</v>
      </c>
      <c r="S221" s="15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2</v>
      </c>
    </row>
    <row r="222" spans="1:65">
      <c r="A222" s="30"/>
      <c r="B222" s="19"/>
      <c r="C222" s="9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15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3</v>
      </c>
    </row>
    <row r="223" spans="1:65">
      <c r="A223" s="30"/>
      <c r="B223" s="18">
        <v>1</v>
      </c>
      <c r="C223" s="14">
        <v>1</v>
      </c>
      <c r="D223" s="21">
        <v>4</v>
      </c>
      <c r="E223" s="21">
        <v>3.9677535684188538</v>
      </c>
      <c r="F223" s="21">
        <v>3.9300000000000006</v>
      </c>
      <c r="G223" s="21">
        <v>4.2</v>
      </c>
      <c r="H223" s="21">
        <v>4.4000000000000004</v>
      </c>
      <c r="I223" s="157">
        <v>4.26</v>
      </c>
      <c r="J223" s="154">
        <v>3.4</v>
      </c>
      <c r="K223" s="21">
        <v>4.0373753287499996</v>
      </c>
      <c r="L223" s="21">
        <v>4.3</v>
      </c>
      <c r="M223" s="157">
        <v>4.8</v>
      </c>
      <c r="N223" s="21">
        <v>3.9</v>
      </c>
      <c r="O223" s="21" t="s">
        <v>287</v>
      </c>
      <c r="P223" s="21">
        <v>4.0999999999999996</v>
      </c>
      <c r="Q223" s="154">
        <v>4</v>
      </c>
      <c r="R223" s="21">
        <v>4.3899999999999997</v>
      </c>
      <c r="S223" s="15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1</v>
      </c>
    </row>
    <row r="224" spans="1:65">
      <c r="A224" s="30"/>
      <c r="B224" s="19">
        <v>1</v>
      </c>
      <c r="C224" s="9">
        <v>2</v>
      </c>
      <c r="D224" s="11">
        <v>4</v>
      </c>
      <c r="E224" s="11">
        <v>3.8181731889209178</v>
      </c>
      <c r="F224" s="11">
        <v>3.89</v>
      </c>
      <c r="G224" s="11">
        <v>4.4000000000000004</v>
      </c>
      <c r="H224" s="11">
        <v>3.9</v>
      </c>
      <c r="I224" s="11">
        <v>4.0199999999999996</v>
      </c>
      <c r="J224" s="155">
        <v>3.3</v>
      </c>
      <c r="K224" s="11">
        <v>3.6921252411599998</v>
      </c>
      <c r="L224" s="11">
        <v>3.9</v>
      </c>
      <c r="M224" s="11">
        <v>4.3</v>
      </c>
      <c r="N224" s="11">
        <v>3.9</v>
      </c>
      <c r="O224" s="11" t="s">
        <v>287</v>
      </c>
      <c r="P224" s="11">
        <v>4.0999999999999996</v>
      </c>
      <c r="Q224" s="155">
        <v>3</v>
      </c>
      <c r="R224" s="11">
        <v>4.46</v>
      </c>
      <c r="S224" s="15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22</v>
      </c>
    </row>
    <row r="225" spans="1:65">
      <c r="A225" s="30"/>
      <c r="B225" s="19">
        <v>1</v>
      </c>
      <c r="C225" s="9">
        <v>3</v>
      </c>
      <c r="D225" s="11">
        <v>4.2</v>
      </c>
      <c r="E225" s="11">
        <v>3.9917309461298709</v>
      </c>
      <c r="F225" s="11">
        <v>3.8299999999999996</v>
      </c>
      <c r="G225" s="11">
        <v>4.4000000000000004</v>
      </c>
      <c r="H225" s="11">
        <v>4.4000000000000004</v>
      </c>
      <c r="I225" s="11">
        <v>4.01</v>
      </c>
      <c r="J225" s="155">
        <v>3.5</v>
      </c>
      <c r="K225" s="11">
        <v>4.1399446704149998</v>
      </c>
      <c r="L225" s="11">
        <v>3.6</v>
      </c>
      <c r="M225" s="11">
        <v>4.0999999999999996</v>
      </c>
      <c r="N225" s="11">
        <v>4</v>
      </c>
      <c r="O225" s="11" t="s">
        <v>287</v>
      </c>
      <c r="P225" s="11">
        <v>3.9</v>
      </c>
      <c r="Q225" s="155">
        <v>3</v>
      </c>
      <c r="R225" s="11">
        <v>4.2</v>
      </c>
      <c r="S225" s="15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16</v>
      </c>
    </row>
    <row r="226" spans="1:65">
      <c r="A226" s="30"/>
      <c r="B226" s="19">
        <v>1</v>
      </c>
      <c r="C226" s="9">
        <v>4</v>
      </c>
      <c r="D226" s="11">
        <v>4.0999999999999996</v>
      </c>
      <c r="E226" s="11">
        <v>3.9046408141248001</v>
      </c>
      <c r="F226" s="11">
        <v>3.79</v>
      </c>
      <c r="G226" s="156">
        <v>4.8</v>
      </c>
      <c r="H226" s="11">
        <v>4</v>
      </c>
      <c r="I226" s="11">
        <v>4.03</v>
      </c>
      <c r="J226" s="155">
        <v>3.9</v>
      </c>
      <c r="K226" s="11">
        <v>3.8378954217449999</v>
      </c>
      <c r="L226" s="11">
        <v>4.2</v>
      </c>
      <c r="M226" s="11">
        <v>4.2</v>
      </c>
      <c r="N226" s="11">
        <v>4.0999999999999996</v>
      </c>
      <c r="O226" s="11" t="s">
        <v>287</v>
      </c>
      <c r="P226" s="11">
        <v>3.9</v>
      </c>
      <c r="Q226" s="155">
        <v>3</v>
      </c>
      <c r="R226" s="11">
        <v>4.1900000000000004</v>
      </c>
      <c r="S226" s="15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4.0934078977557959</v>
      </c>
    </row>
    <row r="227" spans="1:65">
      <c r="A227" s="30"/>
      <c r="B227" s="19">
        <v>1</v>
      </c>
      <c r="C227" s="9">
        <v>5</v>
      </c>
      <c r="D227" s="11">
        <v>4</v>
      </c>
      <c r="E227" s="11">
        <v>3.9341629475498023</v>
      </c>
      <c r="F227" s="11">
        <v>4</v>
      </c>
      <c r="G227" s="11">
        <v>4.3</v>
      </c>
      <c r="H227" s="11">
        <v>4</v>
      </c>
      <c r="I227" s="11">
        <v>4.17</v>
      </c>
      <c r="J227" s="155">
        <v>3.4</v>
      </c>
      <c r="K227" s="11">
        <v>3.7998052739399997</v>
      </c>
      <c r="L227" s="11">
        <v>4.4000000000000004</v>
      </c>
      <c r="M227" s="11">
        <v>4.3</v>
      </c>
      <c r="N227" s="11">
        <v>4</v>
      </c>
      <c r="O227" s="11" t="s">
        <v>287</v>
      </c>
      <c r="P227" s="11">
        <v>4</v>
      </c>
      <c r="Q227" s="155">
        <v>3</v>
      </c>
      <c r="R227" s="11">
        <v>4.34</v>
      </c>
      <c r="S227" s="15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134</v>
      </c>
    </row>
    <row r="228" spans="1:65">
      <c r="A228" s="30"/>
      <c r="B228" s="19">
        <v>1</v>
      </c>
      <c r="C228" s="9">
        <v>6</v>
      </c>
      <c r="D228" s="11">
        <v>4.0999999999999996</v>
      </c>
      <c r="E228" s="11">
        <v>3.9520583474880371</v>
      </c>
      <c r="F228" s="11">
        <v>3.9</v>
      </c>
      <c r="G228" s="11">
        <v>4.7</v>
      </c>
      <c r="H228" s="11">
        <v>4.3</v>
      </c>
      <c r="I228" s="11">
        <v>4</v>
      </c>
      <c r="J228" s="155">
        <v>3.6</v>
      </c>
      <c r="K228" s="11">
        <v>4.213702889775</v>
      </c>
      <c r="L228" s="11">
        <v>4.4000000000000004</v>
      </c>
      <c r="M228" s="11">
        <v>4.4000000000000004</v>
      </c>
      <c r="N228" s="11">
        <v>4</v>
      </c>
      <c r="O228" s="11" t="s">
        <v>287</v>
      </c>
      <c r="P228" s="11">
        <v>4</v>
      </c>
      <c r="Q228" s="155">
        <v>3</v>
      </c>
      <c r="R228" s="11">
        <v>4.18</v>
      </c>
      <c r="S228" s="15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6"/>
    </row>
    <row r="229" spans="1:65">
      <c r="A229" s="30"/>
      <c r="B229" s="20" t="s">
        <v>282</v>
      </c>
      <c r="C229" s="12"/>
      <c r="D229" s="22">
        <v>4.0666666666666664</v>
      </c>
      <c r="E229" s="22">
        <v>3.9280866354387136</v>
      </c>
      <c r="F229" s="22">
        <v>3.89</v>
      </c>
      <c r="G229" s="22">
        <v>4.4666666666666668</v>
      </c>
      <c r="H229" s="22">
        <v>4.166666666666667</v>
      </c>
      <c r="I229" s="22">
        <v>4.081666666666667</v>
      </c>
      <c r="J229" s="22">
        <v>3.5166666666666671</v>
      </c>
      <c r="K229" s="22">
        <v>3.9534748042974996</v>
      </c>
      <c r="L229" s="22">
        <v>4.1333333333333329</v>
      </c>
      <c r="M229" s="22">
        <v>4.3500000000000005</v>
      </c>
      <c r="N229" s="22">
        <v>3.9833333333333329</v>
      </c>
      <c r="O229" s="22" t="s">
        <v>825</v>
      </c>
      <c r="P229" s="22">
        <v>4</v>
      </c>
      <c r="Q229" s="22">
        <v>3.1666666666666665</v>
      </c>
      <c r="R229" s="22">
        <v>4.2933333333333339</v>
      </c>
      <c r="S229" s="15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6"/>
    </row>
    <row r="230" spans="1:65">
      <c r="A230" s="30"/>
      <c r="B230" s="3" t="s">
        <v>283</v>
      </c>
      <c r="C230" s="29"/>
      <c r="D230" s="11">
        <v>4.05</v>
      </c>
      <c r="E230" s="11">
        <v>3.9431106475189197</v>
      </c>
      <c r="F230" s="11">
        <v>3.895</v>
      </c>
      <c r="G230" s="11">
        <v>4.4000000000000004</v>
      </c>
      <c r="H230" s="11">
        <v>4.1500000000000004</v>
      </c>
      <c r="I230" s="11">
        <v>4.0250000000000004</v>
      </c>
      <c r="J230" s="11">
        <v>3.45</v>
      </c>
      <c r="K230" s="11">
        <v>3.9376353752475</v>
      </c>
      <c r="L230" s="11">
        <v>4.25</v>
      </c>
      <c r="M230" s="11">
        <v>4.3</v>
      </c>
      <c r="N230" s="11">
        <v>4</v>
      </c>
      <c r="O230" s="11" t="s">
        <v>825</v>
      </c>
      <c r="P230" s="11">
        <v>4</v>
      </c>
      <c r="Q230" s="11">
        <v>3</v>
      </c>
      <c r="R230" s="11">
        <v>4.2699999999999996</v>
      </c>
      <c r="S230" s="15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6"/>
    </row>
    <row r="231" spans="1:65">
      <c r="A231" s="30"/>
      <c r="B231" s="3" t="s">
        <v>284</v>
      </c>
      <c r="C231" s="29"/>
      <c r="D231" s="23">
        <v>8.1649658092772595E-2</v>
      </c>
      <c r="E231" s="23">
        <v>6.1426868169156809E-2</v>
      </c>
      <c r="F231" s="23">
        <v>7.4027022093287098E-2</v>
      </c>
      <c r="G231" s="23">
        <v>0.23380903889000237</v>
      </c>
      <c r="H231" s="23">
        <v>0.22509257354845524</v>
      </c>
      <c r="I231" s="23">
        <v>0.1075949193348211</v>
      </c>
      <c r="J231" s="23">
        <v>0.21369760566432811</v>
      </c>
      <c r="K231" s="23">
        <v>0.20727058538453633</v>
      </c>
      <c r="L231" s="23">
        <v>0.32041639575194453</v>
      </c>
      <c r="M231" s="23">
        <v>0.2428991560298224</v>
      </c>
      <c r="N231" s="23">
        <v>7.5277265270908028E-2</v>
      </c>
      <c r="O231" s="23" t="s">
        <v>825</v>
      </c>
      <c r="P231" s="23">
        <v>8.9442719099991463E-2</v>
      </c>
      <c r="Q231" s="23">
        <v>0.40824829046386357</v>
      </c>
      <c r="R231" s="23">
        <v>0.11961047891663439</v>
      </c>
      <c r="S231" s="212"/>
      <c r="T231" s="213"/>
      <c r="U231" s="213"/>
      <c r="V231" s="213"/>
      <c r="W231" s="213"/>
      <c r="X231" s="213"/>
      <c r="Y231" s="213"/>
      <c r="Z231" s="213"/>
      <c r="AA231" s="213"/>
      <c r="AB231" s="213"/>
      <c r="AC231" s="213"/>
      <c r="AD231" s="213"/>
      <c r="AE231" s="213"/>
      <c r="AF231" s="213"/>
      <c r="AG231" s="213"/>
      <c r="AH231" s="213"/>
      <c r="AI231" s="213"/>
      <c r="AJ231" s="213"/>
      <c r="AK231" s="213"/>
      <c r="AL231" s="213"/>
      <c r="AM231" s="213"/>
      <c r="AN231" s="213"/>
      <c r="AO231" s="213"/>
      <c r="AP231" s="213"/>
      <c r="AQ231" s="213"/>
      <c r="AR231" s="213"/>
      <c r="AS231" s="213"/>
      <c r="AT231" s="213"/>
      <c r="AU231" s="213"/>
      <c r="AV231" s="213"/>
      <c r="AW231" s="213"/>
      <c r="AX231" s="213"/>
      <c r="AY231" s="213"/>
      <c r="AZ231" s="213"/>
      <c r="BA231" s="213"/>
      <c r="BB231" s="213"/>
      <c r="BC231" s="213"/>
      <c r="BD231" s="213"/>
      <c r="BE231" s="213"/>
      <c r="BF231" s="213"/>
      <c r="BG231" s="213"/>
      <c r="BH231" s="213"/>
      <c r="BI231" s="213"/>
      <c r="BJ231" s="213"/>
      <c r="BK231" s="213"/>
      <c r="BL231" s="213"/>
      <c r="BM231" s="57"/>
    </row>
    <row r="232" spans="1:65">
      <c r="A232" s="30"/>
      <c r="B232" s="3" t="s">
        <v>87</v>
      </c>
      <c r="C232" s="29"/>
      <c r="D232" s="13">
        <v>2.0077784776911294E-2</v>
      </c>
      <c r="E232" s="13">
        <v>1.5637859820853025E-2</v>
      </c>
      <c r="F232" s="13">
        <v>1.9030082800330871E-2</v>
      </c>
      <c r="G232" s="13">
        <v>5.2345307214179633E-2</v>
      </c>
      <c r="H232" s="13">
        <v>5.4022217651629255E-2</v>
      </c>
      <c r="I232" s="13">
        <v>2.6360535565901452E-2</v>
      </c>
      <c r="J232" s="13">
        <v>6.0767091658102769E-2</v>
      </c>
      <c r="K232" s="13">
        <v>5.2427445638259636E-2</v>
      </c>
      <c r="L232" s="13">
        <v>7.75200957464382E-2</v>
      </c>
      <c r="M232" s="13">
        <v>5.5838886443637326E-2</v>
      </c>
      <c r="N232" s="13">
        <v>1.8898058227006201E-2</v>
      </c>
      <c r="O232" s="13" t="s">
        <v>825</v>
      </c>
      <c r="P232" s="13">
        <v>2.2360679774997866E-2</v>
      </c>
      <c r="Q232" s="13">
        <v>0.12892051277806219</v>
      </c>
      <c r="R232" s="13">
        <v>2.7859583598594962E-2</v>
      </c>
      <c r="S232" s="15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6"/>
    </row>
    <row r="233" spans="1:65">
      <c r="A233" s="30"/>
      <c r="B233" s="3" t="s">
        <v>285</v>
      </c>
      <c r="C233" s="29"/>
      <c r="D233" s="13">
        <v>-6.5327550434908233E-3</v>
      </c>
      <c r="E233" s="13">
        <v>-4.0387194837758433E-2</v>
      </c>
      <c r="F233" s="13">
        <v>-4.9691577980126023E-2</v>
      </c>
      <c r="G233" s="13">
        <v>9.1185334624362513E-2</v>
      </c>
      <c r="H233" s="13">
        <v>1.7896767373472677E-2</v>
      </c>
      <c r="I233" s="13">
        <v>-2.868326680946276E-3</v>
      </c>
      <c r="J233" s="13">
        <v>-0.14089512833678908</v>
      </c>
      <c r="K233" s="13">
        <v>-3.4184986435144782E-2</v>
      </c>
      <c r="L233" s="13">
        <v>9.7535932344845477E-3</v>
      </c>
      <c r="M233" s="13">
        <v>6.2684225137905392E-2</v>
      </c>
      <c r="N233" s="13">
        <v>-2.689069039096037E-2</v>
      </c>
      <c r="O233" s="13" t="s">
        <v>825</v>
      </c>
      <c r="P233" s="13">
        <v>-2.2819103321466416E-2</v>
      </c>
      <c r="Q233" s="13">
        <v>-0.22639845679616089</v>
      </c>
      <c r="R233" s="13">
        <v>4.8840829101626237E-2</v>
      </c>
      <c r="S233" s="15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6"/>
    </row>
    <row r="234" spans="1:65">
      <c r="A234" s="30"/>
      <c r="B234" s="46" t="s">
        <v>286</v>
      </c>
      <c r="C234" s="47"/>
      <c r="D234" s="45">
        <v>0</v>
      </c>
      <c r="E234" s="45">
        <v>0.83</v>
      </c>
      <c r="F234" s="45">
        <v>1.05</v>
      </c>
      <c r="G234" s="45">
        <v>2.38</v>
      </c>
      <c r="H234" s="45">
        <v>0.6</v>
      </c>
      <c r="I234" s="45">
        <v>0.09</v>
      </c>
      <c r="J234" s="45">
        <v>3.28</v>
      </c>
      <c r="K234" s="45">
        <v>0.67</v>
      </c>
      <c r="L234" s="45">
        <v>0.4</v>
      </c>
      <c r="M234" s="45">
        <v>1.69</v>
      </c>
      <c r="N234" s="45">
        <v>0.5</v>
      </c>
      <c r="O234" s="45" t="s">
        <v>287</v>
      </c>
      <c r="P234" s="45">
        <v>0.4</v>
      </c>
      <c r="Q234" s="45" t="s">
        <v>287</v>
      </c>
      <c r="R234" s="45">
        <v>1.35</v>
      </c>
      <c r="S234" s="15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6"/>
    </row>
    <row r="235" spans="1:65">
      <c r="B235" s="31" t="s">
        <v>333</v>
      </c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BM235" s="56"/>
    </row>
    <row r="236" spans="1:65">
      <c r="BM236" s="56"/>
    </row>
    <row r="237" spans="1:65" ht="15">
      <c r="B237" s="8" t="s">
        <v>648</v>
      </c>
      <c r="BM237" s="28" t="s">
        <v>67</v>
      </c>
    </row>
    <row r="238" spans="1:65" ht="15">
      <c r="A238" s="25" t="s">
        <v>0</v>
      </c>
      <c r="B238" s="18" t="s">
        <v>119</v>
      </c>
      <c r="C238" s="15" t="s">
        <v>120</v>
      </c>
      <c r="D238" s="16" t="s">
        <v>243</v>
      </c>
      <c r="E238" s="17" t="s">
        <v>243</v>
      </c>
      <c r="F238" s="17" t="s">
        <v>243</v>
      </c>
      <c r="G238" s="17" t="s">
        <v>243</v>
      </c>
      <c r="H238" s="17" t="s">
        <v>243</v>
      </c>
      <c r="I238" s="17" t="s">
        <v>243</v>
      </c>
      <c r="J238" s="17" t="s">
        <v>243</v>
      </c>
      <c r="K238" s="17" t="s">
        <v>243</v>
      </c>
      <c r="L238" s="17" t="s">
        <v>243</v>
      </c>
      <c r="M238" s="17" t="s">
        <v>243</v>
      </c>
      <c r="N238" s="17" t="s">
        <v>243</v>
      </c>
      <c r="O238" s="17" t="s">
        <v>243</v>
      </c>
      <c r="P238" s="17" t="s">
        <v>243</v>
      </c>
      <c r="Q238" s="17" t="s">
        <v>243</v>
      </c>
      <c r="R238" s="17" t="s">
        <v>243</v>
      </c>
      <c r="S238" s="17" t="s">
        <v>243</v>
      </c>
      <c r="T238" s="17" t="s">
        <v>243</v>
      </c>
      <c r="U238" s="17" t="s">
        <v>243</v>
      </c>
      <c r="V238" s="15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1</v>
      </c>
    </row>
    <row r="239" spans="1:65">
      <c r="A239" s="30"/>
      <c r="B239" s="19" t="s">
        <v>244</v>
      </c>
      <c r="C239" s="9" t="s">
        <v>244</v>
      </c>
      <c r="D239" s="151" t="s">
        <v>246</v>
      </c>
      <c r="E239" s="152" t="s">
        <v>249</v>
      </c>
      <c r="F239" s="152" t="s">
        <v>251</v>
      </c>
      <c r="G239" s="152" t="s">
        <v>252</v>
      </c>
      <c r="H239" s="152" t="s">
        <v>253</v>
      </c>
      <c r="I239" s="152" t="s">
        <v>254</v>
      </c>
      <c r="J239" s="152" t="s">
        <v>255</v>
      </c>
      <c r="K239" s="152" t="s">
        <v>256</v>
      </c>
      <c r="L239" s="152" t="s">
        <v>258</v>
      </c>
      <c r="M239" s="152" t="s">
        <v>259</v>
      </c>
      <c r="N239" s="152" t="s">
        <v>260</v>
      </c>
      <c r="O239" s="152" t="s">
        <v>262</v>
      </c>
      <c r="P239" s="152" t="s">
        <v>263</v>
      </c>
      <c r="Q239" s="152" t="s">
        <v>264</v>
      </c>
      <c r="R239" s="152" t="s">
        <v>265</v>
      </c>
      <c r="S239" s="152" t="s">
        <v>288</v>
      </c>
      <c r="T239" s="152" t="s">
        <v>268</v>
      </c>
      <c r="U239" s="152" t="s">
        <v>274</v>
      </c>
      <c r="V239" s="15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 t="s">
        <v>1</v>
      </c>
    </row>
    <row r="240" spans="1:65">
      <c r="A240" s="30"/>
      <c r="B240" s="19"/>
      <c r="C240" s="9"/>
      <c r="D240" s="10" t="s">
        <v>101</v>
      </c>
      <c r="E240" s="11" t="s">
        <v>336</v>
      </c>
      <c r="F240" s="11" t="s">
        <v>100</v>
      </c>
      <c r="G240" s="11" t="s">
        <v>106</v>
      </c>
      <c r="H240" s="11" t="s">
        <v>336</v>
      </c>
      <c r="I240" s="11" t="s">
        <v>106</v>
      </c>
      <c r="J240" s="11" t="s">
        <v>106</v>
      </c>
      <c r="K240" s="11" t="s">
        <v>106</v>
      </c>
      <c r="L240" s="11" t="s">
        <v>106</v>
      </c>
      <c r="M240" s="11" t="s">
        <v>336</v>
      </c>
      <c r="N240" s="11" t="s">
        <v>106</v>
      </c>
      <c r="O240" s="11" t="s">
        <v>106</v>
      </c>
      <c r="P240" s="11" t="s">
        <v>106</v>
      </c>
      <c r="Q240" s="11" t="s">
        <v>106</v>
      </c>
      <c r="R240" s="11" t="s">
        <v>106</v>
      </c>
      <c r="S240" s="11" t="s">
        <v>106</v>
      </c>
      <c r="T240" s="11" t="s">
        <v>105</v>
      </c>
      <c r="U240" s="11" t="s">
        <v>105</v>
      </c>
      <c r="V240" s="15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3</v>
      </c>
    </row>
    <row r="241" spans="1:65">
      <c r="A241" s="30"/>
      <c r="B241" s="19"/>
      <c r="C241" s="9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15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3</v>
      </c>
    </row>
    <row r="242" spans="1:65">
      <c r="A242" s="30"/>
      <c r="B242" s="18">
        <v>1</v>
      </c>
      <c r="C242" s="14">
        <v>1</v>
      </c>
      <c r="D242" s="211">
        <v>0.28589999999999999</v>
      </c>
      <c r="E242" s="211">
        <v>0.28508</v>
      </c>
      <c r="F242" s="217">
        <v>0.30599999999999999</v>
      </c>
      <c r="G242" s="211">
        <v>0.28999999999999998</v>
      </c>
      <c r="H242" s="211">
        <v>0.29799999999999999</v>
      </c>
      <c r="I242" s="211">
        <v>0.30860000000000004</v>
      </c>
      <c r="J242" s="211">
        <v>0.28050000000000003</v>
      </c>
      <c r="K242" s="211">
        <v>0.29982727783108531</v>
      </c>
      <c r="L242" s="211">
        <v>0.27900000000000003</v>
      </c>
      <c r="M242" s="211">
        <v>0.28100000000000003</v>
      </c>
      <c r="N242" s="211">
        <v>0.28706299999999996</v>
      </c>
      <c r="O242" s="211">
        <v>0.27700000000000002</v>
      </c>
      <c r="P242" s="211">
        <v>0.29099999999999998</v>
      </c>
      <c r="Q242" s="211">
        <v>0.28399999999999997</v>
      </c>
      <c r="R242" s="211">
        <v>0.29199999999999998</v>
      </c>
      <c r="S242" s="211">
        <v>0.27900000000000003</v>
      </c>
      <c r="T242" s="217">
        <v>0.3135</v>
      </c>
      <c r="U242" s="211">
        <v>0.284252</v>
      </c>
      <c r="V242" s="212"/>
      <c r="W242" s="213"/>
      <c r="X242" s="213"/>
      <c r="Y242" s="213"/>
      <c r="Z242" s="213"/>
      <c r="AA242" s="213"/>
      <c r="AB242" s="213"/>
      <c r="AC242" s="213"/>
      <c r="AD242" s="213"/>
      <c r="AE242" s="213"/>
      <c r="AF242" s="213"/>
      <c r="AG242" s="213"/>
      <c r="AH242" s="213"/>
      <c r="AI242" s="213"/>
      <c r="AJ242" s="213"/>
      <c r="AK242" s="213"/>
      <c r="AL242" s="213"/>
      <c r="AM242" s="213"/>
      <c r="AN242" s="213"/>
      <c r="AO242" s="213"/>
      <c r="AP242" s="213"/>
      <c r="AQ242" s="213"/>
      <c r="AR242" s="213"/>
      <c r="AS242" s="213"/>
      <c r="AT242" s="213"/>
      <c r="AU242" s="213"/>
      <c r="AV242" s="213"/>
      <c r="AW242" s="213"/>
      <c r="AX242" s="213"/>
      <c r="AY242" s="213"/>
      <c r="AZ242" s="213"/>
      <c r="BA242" s="213"/>
      <c r="BB242" s="213"/>
      <c r="BC242" s="213"/>
      <c r="BD242" s="213"/>
      <c r="BE242" s="213"/>
      <c r="BF242" s="213"/>
      <c r="BG242" s="213"/>
      <c r="BH242" s="213"/>
      <c r="BI242" s="213"/>
      <c r="BJ242" s="213"/>
      <c r="BK242" s="213"/>
      <c r="BL242" s="213"/>
      <c r="BM242" s="214">
        <v>1</v>
      </c>
    </row>
    <row r="243" spans="1:65">
      <c r="A243" s="30"/>
      <c r="B243" s="19">
        <v>1</v>
      </c>
      <c r="C243" s="9">
        <v>2</v>
      </c>
      <c r="D243" s="23">
        <v>0.2873</v>
      </c>
      <c r="E243" s="23">
        <v>0.28074000000000005</v>
      </c>
      <c r="F243" s="218">
        <v>0.315</v>
      </c>
      <c r="G243" s="23">
        <v>0.28999999999999998</v>
      </c>
      <c r="H243" s="23">
        <v>0.29299999999999998</v>
      </c>
      <c r="I243" s="23">
        <v>0.3085</v>
      </c>
      <c r="J243" s="23">
        <v>0.29220000000000002</v>
      </c>
      <c r="K243" s="23">
        <v>0.29207945481188757</v>
      </c>
      <c r="L243" s="23">
        <v>0.28399999999999997</v>
      </c>
      <c r="M243" s="23">
        <v>0.27899999999999997</v>
      </c>
      <c r="N243" s="23">
        <v>0.28405999999999998</v>
      </c>
      <c r="O243" s="23">
        <v>0.27500000000000002</v>
      </c>
      <c r="P243" s="23">
        <v>0.29499999999999998</v>
      </c>
      <c r="Q243" s="219">
        <v>0.29399999999999998</v>
      </c>
      <c r="R243" s="23">
        <v>0.29699999999999999</v>
      </c>
      <c r="S243" s="23">
        <v>0.28199999999999997</v>
      </c>
      <c r="T243" s="218">
        <v>0.30880000000000002</v>
      </c>
      <c r="U243" s="23">
        <v>0.27826100000000004</v>
      </c>
      <c r="V243" s="212"/>
      <c r="W243" s="213"/>
      <c r="X243" s="213"/>
      <c r="Y243" s="213"/>
      <c r="Z243" s="213"/>
      <c r="AA243" s="213"/>
      <c r="AB243" s="213"/>
      <c r="AC243" s="213"/>
      <c r="AD243" s="213"/>
      <c r="AE243" s="213"/>
      <c r="AF243" s="213"/>
      <c r="AG243" s="213"/>
      <c r="AH243" s="213"/>
      <c r="AI243" s="213"/>
      <c r="AJ243" s="213"/>
      <c r="AK243" s="213"/>
      <c r="AL243" s="213"/>
      <c r="AM243" s="213"/>
      <c r="AN243" s="213"/>
      <c r="AO243" s="213"/>
      <c r="AP243" s="213"/>
      <c r="AQ243" s="213"/>
      <c r="AR243" s="213"/>
      <c r="AS243" s="213"/>
      <c r="AT243" s="213"/>
      <c r="AU243" s="213"/>
      <c r="AV243" s="213"/>
      <c r="AW243" s="213"/>
      <c r="AX243" s="213"/>
      <c r="AY243" s="213"/>
      <c r="AZ243" s="213"/>
      <c r="BA243" s="213"/>
      <c r="BB243" s="213"/>
      <c r="BC243" s="213"/>
      <c r="BD243" s="213"/>
      <c r="BE243" s="213"/>
      <c r="BF243" s="213"/>
      <c r="BG243" s="213"/>
      <c r="BH243" s="213"/>
      <c r="BI243" s="213"/>
      <c r="BJ243" s="213"/>
      <c r="BK243" s="213"/>
      <c r="BL243" s="213"/>
      <c r="BM243" s="214">
        <v>39</v>
      </c>
    </row>
    <row r="244" spans="1:65">
      <c r="A244" s="30"/>
      <c r="B244" s="19">
        <v>1</v>
      </c>
      <c r="C244" s="9">
        <v>3</v>
      </c>
      <c r="D244" s="23">
        <v>0.28860000000000002</v>
      </c>
      <c r="E244" s="23">
        <v>0.28470000000000001</v>
      </c>
      <c r="F244" s="218">
        <v>0.32</v>
      </c>
      <c r="G244" s="23">
        <v>0.28999999999999998</v>
      </c>
      <c r="H244" s="23">
        <v>0.29599999999999999</v>
      </c>
      <c r="I244" s="23">
        <v>0.3085</v>
      </c>
      <c r="J244" s="23">
        <v>0.30380000000000001</v>
      </c>
      <c r="K244" s="23">
        <v>0.29720423809973162</v>
      </c>
      <c r="L244" s="23">
        <v>0.28299999999999997</v>
      </c>
      <c r="M244" s="23">
        <v>0.27799999999999997</v>
      </c>
      <c r="N244" s="23">
        <v>0.287497</v>
      </c>
      <c r="O244" s="23">
        <v>0.27500000000000002</v>
      </c>
      <c r="P244" s="23">
        <v>0.30099999999999999</v>
      </c>
      <c r="Q244" s="23">
        <v>0.28599999999999998</v>
      </c>
      <c r="R244" s="23">
        <v>0.29199999999999998</v>
      </c>
      <c r="S244" s="23">
        <v>0.28100000000000003</v>
      </c>
      <c r="T244" s="218">
        <v>0.31340000000000001</v>
      </c>
      <c r="U244" s="23">
        <v>0.28226400000000001</v>
      </c>
      <c r="V244" s="212"/>
      <c r="W244" s="213"/>
      <c r="X244" s="213"/>
      <c r="Y244" s="213"/>
      <c r="Z244" s="213"/>
      <c r="AA244" s="213"/>
      <c r="AB244" s="213"/>
      <c r="AC244" s="213"/>
      <c r="AD244" s="213"/>
      <c r="AE244" s="213"/>
      <c r="AF244" s="213"/>
      <c r="AG244" s="213"/>
      <c r="AH244" s="213"/>
      <c r="AI244" s="213"/>
      <c r="AJ244" s="213"/>
      <c r="AK244" s="213"/>
      <c r="AL244" s="213"/>
      <c r="AM244" s="213"/>
      <c r="AN244" s="213"/>
      <c r="AO244" s="213"/>
      <c r="AP244" s="213"/>
      <c r="AQ244" s="213"/>
      <c r="AR244" s="213"/>
      <c r="AS244" s="213"/>
      <c r="AT244" s="213"/>
      <c r="AU244" s="213"/>
      <c r="AV244" s="213"/>
      <c r="AW244" s="213"/>
      <c r="AX244" s="213"/>
      <c r="AY244" s="213"/>
      <c r="AZ244" s="213"/>
      <c r="BA244" s="213"/>
      <c r="BB244" s="213"/>
      <c r="BC244" s="213"/>
      <c r="BD244" s="213"/>
      <c r="BE244" s="213"/>
      <c r="BF244" s="213"/>
      <c r="BG244" s="213"/>
      <c r="BH244" s="213"/>
      <c r="BI244" s="213"/>
      <c r="BJ244" s="213"/>
      <c r="BK244" s="213"/>
      <c r="BL244" s="213"/>
      <c r="BM244" s="214">
        <v>16</v>
      </c>
    </row>
    <row r="245" spans="1:65">
      <c r="A245" s="30"/>
      <c r="B245" s="19">
        <v>1</v>
      </c>
      <c r="C245" s="9">
        <v>4</v>
      </c>
      <c r="D245" s="23">
        <v>0.28900000000000003</v>
      </c>
      <c r="E245" s="23">
        <v>0.28634999999999999</v>
      </c>
      <c r="F245" s="218">
        <v>0.32100000000000001</v>
      </c>
      <c r="G245" s="23">
        <v>0.28999999999999998</v>
      </c>
      <c r="H245" s="23">
        <v>0.29699999999999999</v>
      </c>
      <c r="I245" s="23">
        <v>0.30549999999999999</v>
      </c>
      <c r="J245" s="23">
        <v>0.30330000000000001</v>
      </c>
      <c r="K245" s="23">
        <v>0.29841328277449503</v>
      </c>
      <c r="L245" s="23">
        <v>0.27800000000000002</v>
      </c>
      <c r="M245" s="23">
        <v>0.29699999999999999</v>
      </c>
      <c r="N245" s="23">
        <v>0.28920800000000002</v>
      </c>
      <c r="O245" s="23">
        <v>0.27400000000000002</v>
      </c>
      <c r="P245" s="23">
        <v>0.28599999999999998</v>
      </c>
      <c r="Q245" s="23">
        <v>0.28399999999999997</v>
      </c>
      <c r="R245" s="23">
        <v>0.29299999999999998</v>
      </c>
      <c r="S245" s="23">
        <v>0.28699999999999998</v>
      </c>
      <c r="T245" s="218">
        <v>0.31430000000000002</v>
      </c>
      <c r="U245" s="23">
        <v>0.29059099999999999</v>
      </c>
      <c r="V245" s="212"/>
      <c r="W245" s="213"/>
      <c r="X245" s="213"/>
      <c r="Y245" s="213"/>
      <c r="Z245" s="213"/>
      <c r="AA245" s="213"/>
      <c r="AB245" s="213"/>
      <c r="AC245" s="213"/>
      <c r="AD245" s="213"/>
      <c r="AE245" s="213"/>
      <c r="AF245" s="213"/>
      <c r="AG245" s="213"/>
      <c r="AH245" s="213"/>
      <c r="AI245" s="213"/>
      <c r="AJ245" s="213"/>
      <c r="AK245" s="213"/>
      <c r="AL245" s="213"/>
      <c r="AM245" s="213"/>
      <c r="AN245" s="213"/>
      <c r="AO245" s="213"/>
      <c r="AP245" s="213"/>
      <c r="AQ245" s="213"/>
      <c r="AR245" s="213"/>
      <c r="AS245" s="213"/>
      <c r="AT245" s="213"/>
      <c r="AU245" s="213"/>
      <c r="AV245" s="213"/>
      <c r="AW245" s="213"/>
      <c r="AX245" s="213"/>
      <c r="AY245" s="213"/>
      <c r="AZ245" s="213"/>
      <c r="BA245" s="213"/>
      <c r="BB245" s="213"/>
      <c r="BC245" s="213"/>
      <c r="BD245" s="213"/>
      <c r="BE245" s="213"/>
      <c r="BF245" s="213"/>
      <c r="BG245" s="213"/>
      <c r="BH245" s="213"/>
      <c r="BI245" s="213"/>
      <c r="BJ245" s="213"/>
      <c r="BK245" s="213"/>
      <c r="BL245" s="213"/>
      <c r="BM245" s="214">
        <v>0.28807670401347629</v>
      </c>
    </row>
    <row r="246" spans="1:65">
      <c r="A246" s="30"/>
      <c r="B246" s="19">
        <v>1</v>
      </c>
      <c r="C246" s="9">
        <v>5</v>
      </c>
      <c r="D246" s="23">
        <v>0.28889999999999999</v>
      </c>
      <c r="E246" s="23">
        <v>0.27568000000000004</v>
      </c>
      <c r="F246" s="218">
        <v>0.309</v>
      </c>
      <c r="G246" s="23">
        <v>0.28999999999999998</v>
      </c>
      <c r="H246" s="23">
        <v>0.29399999999999998</v>
      </c>
      <c r="I246" s="23">
        <v>0.30179999999999996</v>
      </c>
      <c r="J246" s="23">
        <v>0.29450000000000004</v>
      </c>
      <c r="K246" s="23">
        <v>0.28543130609049994</v>
      </c>
      <c r="L246" s="23">
        <v>0.27900000000000003</v>
      </c>
      <c r="M246" s="23">
        <v>0.28700000000000003</v>
      </c>
      <c r="N246" s="23">
        <v>0.28762299999999996</v>
      </c>
      <c r="O246" s="23">
        <v>0.27600000000000002</v>
      </c>
      <c r="P246" s="23">
        <v>0.29099999999999998</v>
      </c>
      <c r="Q246" s="23">
        <v>0.27800000000000002</v>
      </c>
      <c r="R246" s="23">
        <v>0.29399999999999998</v>
      </c>
      <c r="S246" s="23">
        <v>0.28000000000000003</v>
      </c>
      <c r="T246" s="218">
        <v>0.30890000000000001</v>
      </c>
      <c r="U246" s="23">
        <v>0.28025900000000004</v>
      </c>
      <c r="V246" s="212"/>
      <c r="W246" s="213"/>
      <c r="X246" s="213"/>
      <c r="Y246" s="213"/>
      <c r="Z246" s="213"/>
      <c r="AA246" s="213"/>
      <c r="AB246" s="213"/>
      <c r="AC246" s="213"/>
      <c r="AD246" s="213"/>
      <c r="AE246" s="213"/>
      <c r="AF246" s="213"/>
      <c r="AG246" s="213"/>
      <c r="AH246" s="213"/>
      <c r="AI246" s="213"/>
      <c r="AJ246" s="213"/>
      <c r="AK246" s="213"/>
      <c r="AL246" s="213"/>
      <c r="AM246" s="213"/>
      <c r="AN246" s="213"/>
      <c r="AO246" s="213"/>
      <c r="AP246" s="213"/>
      <c r="AQ246" s="213"/>
      <c r="AR246" s="213"/>
      <c r="AS246" s="213"/>
      <c r="AT246" s="213"/>
      <c r="AU246" s="213"/>
      <c r="AV246" s="213"/>
      <c r="AW246" s="213"/>
      <c r="AX246" s="213"/>
      <c r="AY246" s="213"/>
      <c r="AZ246" s="213"/>
      <c r="BA246" s="213"/>
      <c r="BB246" s="213"/>
      <c r="BC246" s="213"/>
      <c r="BD246" s="213"/>
      <c r="BE246" s="213"/>
      <c r="BF246" s="213"/>
      <c r="BG246" s="213"/>
      <c r="BH246" s="213"/>
      <c r="BI246" s="213"/>
      <c r="BJ246" s="213"/>
      <c r="BK246" s="213"/>
      <c r="BL246" s="213"/>
      <c r="BM246" s="214">
        <v>135</v>
      </c>
    </row>
    <row r="247" spans="1:65">
      <c r="A247" s="30"/>
      <c r="B247" s="19">
        <v>1</v>
      </c>
      <c r="C247" s="9">
        <v>6</v>
      </c>
      <c r="D247" s="23">
        <v>0.28989999999999999</v>
      </c>
      <c r="E247" s="23">
        <v>0.27454000000000001</v>
      </c>
      <c r="F247" s="218">
        <v>0.312</v>
      </c>
      <c r="G247" s="23">
        <v>0.28999999999999998</v>
      </c>
      <c r="H247" s="23">
        <v>0.29399999999999998</v>
      </c>
      <c r="I247" s="23">
        <v>0.30769999999999997</v>
      </c>
      <c r="J247" s="23">
        <v>0.28769999999999996</v>
      </c>
      <c r="K247" s="23">
        <v>0.28713202568602647</v>
      </c>
      <c r="L247" s="23">
        <v>0.28000000000000003</v>
      </c>
      <c r="M247" s="23">
        <v>0.28500000000000003</v>
      </c>
      <c r="N247" s="23">
        <v>0.29276099999999999</v>
      </c>
      <c r="O247" s="23">
        <v>0.26900000000000002</v>
      </c>
      <c r="P247" s="23">
        <v>0.28499999999999998</v>
      </c>
      <c r="Q247" s="23">
        <v>0.28299999999999997</v>
      </c>
      <c r="R247" s="23">
        <v>0.29299999999999998</v>
      </c>
      <c r="S247" s="23">
        <v>0.28000000000000003</v>
      </c>
      <c r="T247" s="218">
        <v>0.31670000000000004</v>
      </c>
      <c r="U247" s="23">
        <v>0.28714699999999999</v>
      </c>
      <c r="V247" s="212"/>
      <c r="W247" s="213"/>
      <c r="X247" s="213"/>
      <c r="Y247" s="213"/>
      <c r="Z247" s="213"/>
      <c r="AA247" s="213"/>
      <c r="AB247" s="213"/>
      <c r="AC247" s="213"/>
      <c r="AD247" s="213"/>
      <c r="AE247" s="213"/>
      <c r="AF247" s="213"/>
      <c r="AG247" s="213"/>
      <c r="AH247" s="213"/>
      <c r="AI247" s="213"/>
      <c r="AJ247" s="213"/>
      <c r="AK247" s="213"/>
      <c r="AL247" s="213"/>
      <c r="AM247" s="213"/>
      <c r="AN247" s="213"/>
      <c r="AO247" s="213"/>
      <c r="AP247" s="213"/>
      <c r="AQ247" s="213"/>
      <c r="AR247" s="213"/>
      <c r="AS247" s="213"/>
      <c r="AT247" s="213"/>
      <c r="AU247" s="213"/>
      <c r="AV247" s="213"/>
      <c r="AW247" s="213"/>
      <c r="AX247" s="213"/>
      <c r="AY247" s="213"/>
      <c r="AZ247" s="213"/>
      <c r="BA247" s="213"/>
      <c r="BB247" s="213"/>
      <c r="BC247" s="213"/>
      <c r="BD247" s="213"/>
      <c r="BE247" s="213"/>
      <c r="BF247" s="213"/>
      <c r="BG247" s="213"/>
      <c r="BH247" s="213"/>
      <c r="BI247" s="213"/>
      <c r="BJ247" s="213"/>
      <c r="BK247" s="213"/>
      <c r="BL247" s="213"/>
      <c r="BM247" s="57"/>
    </row>
    <row r="248" spans="1:65">
      <c r="A248" s="30"/>
      <c r="B248" s="20" t="s">
        <v>282</v>
      </c>
      <c r="C248" s="12"/>
      <c r="D248" s="216">
        <v>0.28826666666666662</v>
      </c>
      <c r="E248" s="216">
        <v>0.28118166666666666</v>
      </c>
      <c r="F248" s="216">
        <v>0.31383333333333335</v>
      </c>
      <c r="G248" s="216">
        <v>0.28999999999999998</v>
      </c>
      <c r="H248" s="216">
        <v>0.29533333333333334</v>
      </c>
      <c r="I248" s="216">
        <v>0.30676666666666669</v>
      </c>
      <c r="J248" s="216">
        <v>0.29366666666666669</v>
      </c>
      <c r="K248" s="216">
        <v>0.29334793088228767</v>
      </c>
      <c r="L248" s="216">
        <v>0.28050000000000003</v>
      </c>
      <c r="M248" s="216">
        <v>0.28450000000000003</v>
      </c>
      <c r="N248" s="216">
        <v>0.28803533333333337</v>
      </c>
      <c r="O248" s="216">
        <v>0.27433333333333332</v>
      </c>
      <c r="P248" s="216">
        <v>0.29149999999999998</v>
      </c>
      <c r="Q248" s="216">
        <v>0.28483333333333333</v>
      </c>
      <c r="R248" s="216">
        <v>0.29349999999999998</v>
      </c>
      <c r="S248" s="216">
        <v>0.28150000000000003</v>
      </c>
      <c r="T248" s="216">
        <v>0.31259999999999999</v>
      </c>
      <c r="U248" s="216">
        <v>0.28379566666666672</v>
      </c>
      <c r="V248" s="212"/>
      <c r="W248" s="213"/>
      <c r="X248" s="213"/>
      <c r="Y248" s="213"/>
      <c r="Z248" s="213"/>
      <c r="AA248" s="213"/>
      <c r="AB248" s="213"/>
      <c r="AC248" s="213"/>
      <c r="AD248" s="213"/>
      <c r="AE248" s="213"/>
      <c r="AF248" s="213"/>
      <c r="AG248" s="213"/>
      <c r="AH248" s="213"/>
      <c r="AI248" s="213"/>
      <c r="AJ248" s="213"/>
      <c r="AK248" s="213"/>
      <c r="AL248" s="213"/>
      <c r="AM248" s="213"/>
      <c r="AN248" s="213"/>
      <c r="AO248" s="213"/>
      <c r="AP248" s="213"/>
      <c r="AQ248" s="213"/>
      <c r="AR248" s="213"/>
      <c r="AS248" s="213"/>
      <c r="AT248" s="213"/>
      <c r="AU248" s="213"/>
      <c r="AV248" s="213"/>
      <c r="AW248" s="213"/>
      <c r="AX248" s="213"/>
      <c r="AY248" s="213"/>
      <c r="AZ248" s="213"/>
      <c r="BA248" s="213"/>
      <c r="BB248" s="213"/>
      <c r="BC248" s="213"/>
      <c r="BD248" s="213"/>
      <c r="BE248" s="213"/>
      <c r="BF248" s="213"/>
      <c r="BG248" s="213"/>
      <c r="BH248" s="213"/>
      <c r="BI248" s="213"/>
      <c r="BJ248" s="213"/>
      <c r="BK248" s="213"/>
      <c r="BL248" s="213"/>
      <c r="BM248" s="57"/>
    </row>
    <row r="249" spans="1:65">
      <c r="A249" s="30"/>
      <c r="B249" s="3" t="s">
        <v>283</v>
      </c>
      <c r="C249" s="29"/>
      <c r="D249" s="23">
        <v>0.28875000000000001</v>
      </c>
      <c r="E249" s="23">
        <v>0.28272000000000003</v>
      </c>
      <c r="F249" s="23">
        <v>0.3135</v>
      </c>
      <c r="G249" s="23">
        <v>0.28999999999999998</v>
      </c>
      <c r="H249" s="23">
        <v>0.29499999999999998</v>
      </c>
      <c r="I249" s="23">
        <v>0.30809999999999998</v>
      </c>
      <c r="J249" s="23">
        <v>0.29335</v>
      </c>
      <c r="K249" s="23">
        <v>0.2946418464558096</v>
      </c>
      <c r="L249" s="23">
        <v>0.27950000000000003</v>
      </c>
      <c r="M249" s="23">
        <v>0.28300000000000003</v>
      </c>
      <c r="N249" s="23">
        <v>0.28755999999999998</v>
      </c>
      <c r="O249" s="23">
        <v>0.27500000000000002</v>
      </c>
      <c r="P249" s="23">
        <v>0.29099999999999998</v>
      </c>
      <c r="Q249" s="23">
        <v>0.28399999999999997</v>
      </c>
      <c r="R249" s="23">
        <v>0.29299999999999998</v>
      </c>
      <c r="S249" s="23">
        <v>0.28050000000000003</v>
      </c>
      <c r="T249" s="23">
        <v>0.31345000000000001</v>
      </c>
      <c r="U249" s="23">
        <v>0.28325800000000001</v>
      </c>
      <c r="V249" s="212"/>
      <c r="W249" s="213"/>
      <c r="X249" s="213"/>
      <c r="Y249" s="213"/>
      <c r="Z249" s="213"/>
      <c r="AA249" s="213"/>
      <c r="AB249" s="213"/>
      <c r="AC249" s="213"/>
      <c r="AD249" s="213"/>
      <c r="AE249" s="213"/>
      <c r="AF249" s="213"/>
      <c r="AG249" s="213"/>
      <c r="AH249" s="213"/>
      <c r="AI249" s="213"/>
      <c r="AJ249" s="213"/>
      <c r="AK249" s="213"/>
      <c r="AL249" s="213"/>
      <c r="AM249" s="213"/>
      <c r="AN249" s="213"/>
      <c r="AO249" s="213"/>
      <c r="AP249" s="213"/>
      <c r="AQ249" s="213"/>
      <c r="AR249" s="213"/>
      <c r="AS249" s="213"/>
      <c r="AT249" s="213"/>
      <c r="AU249" s="213"/>
      <c r="AV249" s="213"/>
      <c r="AW249" s="213"/>
      <c r="AX249" s="213"/>
      <c r="AY249" s="213"/>
      <c r="AZ249" s="213"/>
      <c r="BA249" s="213"/>
      <c r="BB249" s="213"/>
      <c r="BC249" s="213"/>
      <c r="BD249" s="213"/>
      <c r="BE249" s="213"/>
      <c r="BF249" s="213"/>
      <c r="BG249" s="213"/>
      <c r="BH249" s="213"/>
      <c r="BI249" s="213"/>
      <c r="BJ249" s="213"/>
      <c r="BK249" s="213"/>
      <c r="BL249" s="213"/>
      <c r="BM249" s="57"/>
    </row>
    <row r="250" spans="1:65">
      <c r="A250" s="30"/>
      <c r="B250" s="3" t="s">
        <v>284</v>
      </c>
      <c r="C250" s="29"/>
      <c r="D250" s="23">
        <v>1.4320148975016577E-3</v>
      </c>
      <c r="E250" s="23">
        <v>5.0766619610396121E-3</v>
      </c>
      <c r="F250" s="23">
        <v>5.9805239458317304E-3</v>
      </c>
      <c r="G250" s="23">
        <v>0</v>
      </c>
      <c r="H250" s="23">
        <v>1.966384160500352E-3</v>
      </c>
      <c r="I250" s="23">
        <v>2.7023446609688354E-3</v>
      </c>
      <c r="J250" s="23">
        <v>9.0254455107028776E-3</v>
      </c>
      <c r="K250" s="23">
        <v>6.0898323306003282E-3</v>
      </c>
      <c r="L250" s="23">
        <v>2.4289915602981986E-3</v>
      </c>
      <c r="M250" s="23">
        <v>7.0356236397351498E-3</v>
      </c>
      <c r="N250" s="23">
        <v>2.8606153650336703E-3</v>
      </c>
      <c r="O250" s="23">
        <v>2.8047578623950197E-3</v>
      </c>
      <c r="P250" s="23">
        <v>5.9245252974394549E-3</v>
      </c>
      <c r="Q250" s="23">
        <v>5.2313159593611394E-3</v>
      </c>
      <c r="R250" s="23">
        <v>1.8708286933869721E-3</v>
      </c>
      <c r="S250" s="23">
        <v>2.8809720581775659E-3</v>
      </c>
      <c r="T250" s="23">
        <v>3.1394266992557799E-3</v>
      </c>
      <c r="U250" s="23">
        <v>4.5409862218098044E-3</v>
      </c>
      <c r="V250" s="212"/>
      <c r="W250" s="213"/>
      <c r="X250" s="213"/>
      <c r="Y250" s="213"/>
      <c r="Z250" s="213"/>
      <c r="AA250" s="213"/>
      <c r="AB250" s="213"/>
      <c r="AC250" s="213"/>
      <c r="AD250" s="213"/>
      <c r="AE250" s="213"/>
      <c r="AF250" s="213"/>
      <c r="AG250" s="213"/>
      <c r="AH250" s="213"/>
      <c r="AI250" s="213"/>
      <c r="AJ250" s="213"/>
      <c r="AK250" s="213"/>
      <c r="AL250" s="213"/>
      <c r="AM250" s="213"/>
      <c r="AN250" s="213"/>
      <c r="AO250" s="213"/>
      <c r="AP250" s="213"/>
      <c r="AQ250" s="213"/>
      <c r="AR250" s="213"/>
      <c r="AS250" s="213"/>
      <c r="AT250" s="213"/>
      <c r="AU250" s="213"/>
      <c r="AV250" s="213"/>
      <c r="AW250" s="213"/>
      <c r="AX250" s="213"/>
      <c r="AY250" s="213"/>
      <c r="AZ250" s="213"/>
      <c r="BA250" s="213"/>
      <c r="BB250" s="213"/>
      <c r="BC250" s="213"/>
      <c r="BD250" s="213"/>
      <c r="BE250" s="213"/>
      <c r="BF250" s="213"/>
      <c r="BG250" s="213"/>
      <c r="BH250" s="213"/>
      <c r="BI250" s="213"/>
      <c r="BJ250" s="213"/>
      <c r="BK250" s="213"/>
      <c r="BL250" s="213"/>
      <c r="BM250" s="57"/>
    </row>
    <row r="251" spans="1:65">
      <c r="A251" s="30"/>
      <c r="B251" s="3" t="s">
        <v>87</v>
      </c>
      <c r="C251" s="29"/>
      <c r="D251" s="13">
        <v>4.9676742512777218E-3</v>
      </c>
      <c r="E251" s="13">
        <v>1.8054740272444074E-2</v>
      </c>
      <c r="F251" s="13">
        <v>1.9056369450340085E-2</v>
      </c>
      <c r="G251" s="13">
        <v>0</v>
      </c>
      <c r="H251" s="13">
        <v>6.6581856450350519E-3</v>
      </c>
      <c r="I251" s="13">
        <v>8.809120920250468E-3</v>
      </c>
      <c r="J251" s="13">
        <v>3.0733639650520578E-2</v>
      </c>
      <c r="K251" s="13">
        <v>2.0759758939782699E-2</v>
      </c>
      <c r="L251" s="13">
        <v>8.6595064538260193E-3</v>
      </c>
      <c r="M251" s="13">
        <v>2.4729784322443406E-2</v>
      </c>
      <c r="N251" s="13">
        <v>9.9314737949985424E-3</v>
      </c>
      <c r="O251" s="13">
        <v>1.0223904723189623E-2</v>
      </c>
      <c r="P251" s="13">
        <v>2.0324272032382351E-2</v>
      </c>
      <c r="Q251" s="13">
        <v>1.836623508260201E-2</v>
      </c>
      <c r="R251" s="13">
        <v>6.3742033846234149E-3</v>
      </c>
      <c r="S251" s="13">
        <v>1.0234358998854585E-2</v>
      </c>
      <c r="T251" s="13">
        <v>1.0042951693076712E-2</v>
      </c>
      <c r="U251" s="13">
        <v>1.6000900489941013E-2</v>
      </c>
      <c r="V251" s="15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6"/>
    </row>
    <row r="252" spans="1:65">
      <c r="A252" s="30"/>
      <c r="B252" s="3" t="s">
        <v>285</v>
      </c>
      <c r="C252" s="29"/>
      <c r="D252" s="13">
        <v>6.5941692106230576E-4</v>
      </c>
      <c r="E252" s="13">
        <v>-2.3934727281825219E-2</v>
      </c>
      <c r="F252" s="13">
        <v>8.9408928111910591E-2</v>
      </c>
      <c r="G252" s="13">
        <v>6.6763329340011612E-3</v>
      </c>
      <c r="H252" s="13">
        <v>2.5189920666120802E-2</v>
      </c>
      <c r="I252" s="13">
        <v>6.4878424366852316E-2</v>
      </c>
      <c r="J252" s="13">
        <v>1.9404424499833484E-2</v>
      </c>
      <c r="K252" s="13">
        <v>1.8297997704683544E-2</v>
      </c>
      <c r="L252" s="13">
        <v>-2.6300995213836553E-2</v>
      </c>
      <c r="M252" s="13">
        <v>-1.2415804414746878E-2</v>
      </c>
      <c r="N252" s="13">
        <v>-1.4360994681816841E-4</v>
      </c>
      <c r="O252" s="13">
        <v>-4.7707331029099964E-2</v>
      </c>
      <c r="P252" s="13">
        <v>1.1883279483659859E-2</v>
      </c>
      <c r="Q252" s="13">
        <v>-1.1258705181489526E-2</v>
      </c>
      <c r="R252" s="13">
        <v>1.8825874883204641E-2</v>
      </c>
      <c r="S252" s="13">
        <v>-2.2829697514064162E-2</v>
      </c>
      <c r="T252" s="13">
        <v>8.512766094885782E-2</v>
      </c>
      <c r="U252" s="13">
        <v>-1.4860755094619926E-2</v>
      </c>
      <c r="V252" s="15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6"/>
    </row>
    <row r="253" spans="1:65">
      <c r="A253" s="30"/>
      <c r="B253" s="46" t="s">
        <v>286</v>
      </c>
      <c r="C253" s="47"/>
      <c r="D253" s="45">
        <v>0.12</v>
      </c>
      <c r="E253" s="45">
        <v>1.08</v>
      </c>
      <c r="F253" s="45">
        <v>3.34</v>
      </c>
      <c r="G253" s="45">
        <v>0.12</v>
      </c>
      <c r="H253" s="45">
        <v>0.84</v>
      </c>
      <c r="I253" s="45">
        <v>2.38</v>
      </c>
      <c r="J253" s="45">
        <v>0.61</v>
      </c>
      <c r="K253" s="45">
        <v>0.56999999999999995</v>
      </c>
      <c r="L253" s="45">
        <v>1.17</v>
      </c>
      <c r="M253" s="45">
        <v>0.63</v>
      </c>
      <c r="N253" s="45">
        <v>0.15</v>
      </c>
      <c r="O253" s="45">
        <v>2</v>
      </c>
      <c r="P253" s="45">
        <v>0.32</v>
      </c>
      <c r="Q253" s="45">
        <v>0.57999999999999996</v>
      </c>
      <c r="R253" s="45">
        <v>0.59</v>
      </c>
      <c r="S253" s="45">
        <v>1.03</v>
      </c>
      <c r="T253" s="45">
        <v>3.17</v>
      </c>
      <c r="U253" s="45">
        <v>0.72</v>
      </c>
      <c r="V253" s="15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6"/>
    </row>
    <row r="254" spans="1:65">
      <c r="B254" s="31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BM254" s="56"/>
    </row>
    <row r="255" spans="1:65" ht="15">
      <c r="B255" s="8" t="s">
        <v>649</v>
      </c>
      <c r="BM255" s="28" t="s">
        <v>67</v>
      </c>
    </row>
    <row r="256" spans="1:65" ht="15">
      <c r="A256" s="25" t="s">
        <v>33</v>
      </c>
      <c r="B256" s="18" t="s">
        <v>119</v>
      </c>
      <c r="C256" s="15" t="s">
        <v>120</v>
      </c>
      <c r="D256" s="16" t="s">
        <v>243</v>
      </c>
      <c r="E256" s="17" t="s">
        <v>243</v>
      </c>
      <c r="F256" s="17" t="s">
        <v>243</v>
      </c>
      <c r="G256" s="17" t="s">
        <v>243</v>
      </c>
      <c r="H256" s="17" t="s">
        <v>243</v>
      </c>
      <c r="I256" s="17" t="s">
        <v>243</v>
      </c>
      <c r="J256" s="17" t="s">
        <v>243</v>
      </c>
      <c r="K256" s="17" t="s">
        <v>243</v>
      </c>
      <c r="L256" s="17" t="s">
        <v>243</v>
      </c>
      <c r="M256" s="17" t="s">
        <v>243</v>
      </c>
      <c r="N256" s="17" t="s">
        <v>243</v>
      </c>
      <c r="O256" s="17" t="s">
        <v>243</v>
      </c>
      <c r="P256" s="17" t="s">
        <v>243</v>
      </c>
      <c r="Q256" s="17" t="s">
        <v>243</v>
      </c>
      <c r="R256" s="17" t="s">
        <v>243</v>
      </c>
      <c r="S256" s="15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1</v>
      </c>
    </row>
    <row r="257" spans="1:65">
      <c r="A257" s="30"/>
      <c r="B257" s="19" t="s">
        <v>244</v>
      </c>
      <c r="C257" s="9" t="s">
        <v>244</v>
      </c>
      <c r="D257" s="151" t="s">
        <v>247</v>
      </c>
      <c r="E257" s="152" t="s">
        <v>248</v>
      </c>
      <c r="F257" s="152" t="s">
        <v>249</v>
      </c>
      <c r="G257" s="152" t="s">
        <v>251</v>
      </c>
      <c r="H257" s="152" t="s">
        <v>252</v>
      </c>
      <c r="I257" s="152" t="s">
        <v>254</v>
      </c>
      <c r="J257" s="152" t="s">
        <v>255</v>
      </c>
      <c r="K257" s="152" t="s">
        <v>257</v>
      </c>
      <c r="L257" s="152" t="s">
        <v>259</v>
      </c>
      <c r="M257" s="152" t="s">
        <v>268</v>
      </c>
      <c r="N257" s="152" t="s">
        <v>269</v>
      </c>
      <c r="O257" s="152" t="s">
        <v>271</v>
      </c>
      <c r="P257" s="152" t="s">
        <v>272</v>
      </c>
      <c r="Q257" s="152" t="s">
        <v>273</v>
      </c>
      <c r="R257" s="152" t="s">
        <v>274</v>
      </c>
      <c r="S257" s="15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 t="s">
        <v>3</v>
      </c>
    </row>
    <row r="258" spans="1:65">
      <c r="A258" s="30"/>
      <c r="B258" s="19"/>
      <c r="C258" s="9"/>
      <c r="D258" s="10" t="s">
        <v>105</v>
      </c>
      <c r="E258" s="11" t="s">
        <v>336</v>
      </c>
      <c r="F258" s="11" t="s">
        <v>336</v>
      </c>
      <c r="G258" s="11" t="s">
        <v>100</v>
      </c>
      <c r="H258" s="11" t="s">
        <v>105</v>
      </c>
      <c r="I258" s="11" t="s">
        <v>105</v>
      </c>
      <c r="J258" s="11" t="s">
        <v>105</v>
      </c>
      <c r="K258" s="11" t="s">
        <v>100</v>
      </c>
      <c r="L258" s="11" t="s">
        <v>336</v>
      </c>
      <c r="M258" s="11" t="s">
        <v>105</v>
      </c>
      <c r="N258" s="11" t="s">
        <v>102</v>
      </c>
      <c r="O258" s="11" t="s">
        <v>105</v>
      </c>
      <c r="P258" s="11" t="s">
        <v>100</v>
      </c>
      <c r="Q258" s="11" t="s">
        <v>100</v>
      </c>
      <c r="R258" s="11" t="s">
        <v>105</v>
      </c>
      <c r="S258" s="15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2</v>
      </c>
    </row>
    <row r="259" spans="1:65">
      <c r="A259" s="30"/>
      <c r="B259" s="19"/>
      <c r="C259" s="9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15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3</v>
      </c>
    </row>
    <row r="260" spans="1:65">
      <c r="A260" s="30"/>
      <c r="B260" s="18">
        <v>1</v>
      </c>
      <c r="C260" s="14">
        <v>1</v>
      </c>
      <c r="D260" s="21">
        <v>4.3</v>
      </c>
      <c r="E260" s="21">
        <v>4.4270970419187243</v>
      </c>
      <c r="F260" s="154">
        <v>4</v>
      </c>
      <c r="G260" s="21">
        <v>4.1900000000000004</v>
      </c>
      <c r="H260" s="154">
        <v>4.59</v>
      </c>
      <c r="I260" s="21">
        <v>4.5</v>
      </c>
      <c r="J260" s="21">
        <v>3.98</v>
      </c>
      <c r="K260" s="21">
        <v>4.2569999999999997</v>
      </c>
      <c r="L260" s="21">
        <v>4.3</v>
      </c>
      <c r="M260" s="154">
        <v>5.18</v>
      </c>
      <c r="N260" s="21">
        <v>4.18</v>
      </c>
      <c r="O260" s="154">
        <v>4</v>
      </c>
      <c r="P260" s="21">
        <v>4.5</v>
      </c>
      <c r="Q260" s="21">
        <v>4.5</v>
      </c>
      <c r="R260" s="21">
        <v>4.25</v>
      </c>
      <c r="S260" s="15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</v>
      </c>
    </row>
    <row r="261" spans="1:65">
      <c r="A261" s="30"/>
      <c r="B261" s="19">
        <v>1</v>
      </c>
      <c r="C261" s="9">
        <v>2</v>
      </c>
      <c r="D261" s="11">
        <v>4.5</v>
      </c>
      <c r="E261" s="11">
        <v>4.0989426043356296</v>
      </c>
      <c r="F261" s="155">
        <v>3.98</v>
      </c>
      <c r="G261" s="11">
        <v>4.63</v>
      </c>
      <c r="H261" s="155">
        <v>4.6399999999999997</v>
      </c>
      <c r="I261" s="11">
        <v>4.3</v>
      </c>
      <c r="J261" s="11">
        <v>3.9600000000000004</v>
      </c>
      <c r="K261" s="11">
        <v>4.34</v>
      </c>
      <c r="L261" s="11">
        <v>3.9</v>
      </c>
      <c r="M261" s="155">
        <v>4.53</v>
      </c>
      <c r="N261" s="11">
        <v>4.21</v>
      </c>
      <c r="O261" s="155">
        <v>4</v>
      </c>
      <c r="P261" s="11">
        <v>4.5999999999999996</v>
      </c>
      <c r="Q261" s="11">
        <v>4.5</v>
      </c>
      <c r="R261" s="11">
        <v>4.0999999999999996</v>
      </c>
      <c r="S261" s="15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54</v>
      </c>
    </row>
    <row r="262" spans="1:65">
      <c r="A262" s="30"/>
      <c r="B262" s="19">
        <v>1</v>
      </c>
      <c r="C262" s="9">
        <v>3</v>
      </c>
      <c r="D262" s="11">
        <v>4.3</v>
      </c>
      <c r="E262" s="11">
        <v>4.2608633886193594</v>
      </c>
      <c r="F262" s="155">
        <v>3.84</v>
      </c>
      <c r="G262" s="11">
        <v>4.3899999999999997</v>
      </c>
      <c r="H262" s="155">
        <v>4.55</v>
      </c>
      <c r="I262" s="11">
        <v>4.3</v>
      </c>
      <c r="J262" s="11">
        <v>4.29</v>
      </c>
      <c r="K262" s="156">
        <v>4.0190000000000001</v>
      </c>
      <c r="L262" s="11">
        <v>4</v>
      </c>
      <c r="M262" s="155">
        <v>4.7</v>
      </c>
      <c r="N262" s="11">
        <v>4.37</v>
      </c>
      <c r="O262" s="155">
        <v>4</v>
      </c>
      <c r="P262" s="11">
        <v>4.5</v>
      </c>
      <c r="Q262" s="11">
        <v>4.5</v>
      </c>
      <c r="R262" s="11">
        <v>4.05</v>
      </c>
      <c r="S262" s="15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16</v>
      </c>
    </row>
    <row r="263" spans="1:65">
      <c r="A263" s="30"/>
      <c r="B263" s="19">
        <v>1</v>
      </c>
      <c r="C263" s="9">
        <v>4</v>
      </c>
      <c r="D263" s="11">
        <v>4.4000000000000004</v>
      </c>
      <c r="E263" s="11">
        <v>4.3136662751135084</v>
      </c>
      <c r="F263" s="155">
        <v>3.9600000000000004</v>
      </c>
      <c r="G263" s="11">
        <v>4.0999999999999996</v>
      </c>
      <c r="H263" s="155">
        <v>4.5599999999999996</v>
      </c>
      <c r="I263" s="11">
        <v>4.4000000000000004</v>
      </c>
      <c r="J263" s="11">
        <v>4.17</v>
      </c>
      <c r="K263" s="11">
        <v>4.2539999999999996</v>
      </c>
      <c r="L263" s="11">
        <v>4.7</v>
      </c>
      <c r="M263" s="155">
        <v>4.88</v>
      </c>
      <c r="N263" s="11">
        <v>4.41</v>
      </c>
      <c r="O263" s="155">
        <v>4</v>
      </c>
      <c r="P263" s="11">
        <v>4.5999999999999996</v>
      </c>
      <c r="Q263" s="11">
        <v>4</v>
      </c>
      <c r="R263" s="11">
        <v>4.05</v>
      </c>
      <c r="S263" s="15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4.2969305734371668</v>
      </c>
    </row>
    <row r="264" spans="1:65">
      <c r="A264" s="30"/>
      <c r="B264" s="19">
        <v>1</v>
      </c>
      <c r="C264" s="9">
        <v>5</v>
      </c>
      <c r="D264" s="11">
        <v>4.5999999999999996</v>
      </c>
      <c r="E264" s="11">
        <v>4.447942132785867</v>
      </c>
      <c r="F264" s="155">
        <v>4.1100000000000003</v>
      </c>
      <c r="G264" s="11">
        <v>3.74</v>
      </c>
      <c r="H264" s="155">
        <v>4.62</v>
      </c>
      <c r="I264" s="11">
        <v>4.3</v>
      </c>
      <c r="J264" s="11">
        <v>4.13</v>
      </c>
      <c r="K264" s="11">
        <v>4.2629999999999999</v>
      </c>
      <c r="L264" s="11">
        <v>4.2</v>
      </c>
      <c r="M264" s="155">
        <v>4.92</v>
      </c>
      <c r="N264" s="11">
        <v>4.33</v>
      </c>
      <c r="O264" s="155">
        <v>5</v>
      </c>
      <c r="P264" s="11">
        <v>4.3</v>
      </c>
      <c r="Q264" s="11">
        <v>4</v>
      </c>
      <c r="R264" s="11">
        <v>4.1500000000000004</v>
      </c>
      <c r="S264" s="15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136</v>
      </c>
    </row>
    <row r="265" spans="1:65">
      <c r="A265" s="30"/>
      <c r="B265" s="19">
        <v>1</v>
      </c>
      <c r="C265" s="9">
        <v>6</v>
      </c>
      <c r="D265" s="11">
        <v>4.3</v>
      </c>
      <c r="E265" s="11">
        <v>4.2909064040798839</v>
      </c>
      <c r="F265" s="155">
        <v>4.0199999999999996</v>
      </c>
      <c r="G265" s="11">
        <v>4.74</v>
      </c>
      <c r="H265" s="156">
        <v>4.8</v>
      </c>
      <c r="I265" s="11">
        <v>4.3</v>
      </c>
      <c r="J265" s="11">
        <v>4</v>
      </c>
      <c r="K265" s="11">
        <v>4.226</v>
      </c>
      <c r="L265" s="11">
        <v>4.7</v>
      </c>
      <c r="M265" s="155">
        <v>4.7</v>
      </c>
      <c r="N265" s="11">
        <v>4.3</v>
      </c>
      <c r="O265" s="155">
        <v>5</v>
      </c>
      <c r="P265" s="11">
        <v>4.5999999999999996</v>
      </c>
      <c r="Q265" s="11">
        <v>4.5</v>
      </c>
      <c r="R265" s="11">
        <v>4.03</v>
      </c>
      <c r="S265" s="15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6"/>
    </row>
    <row r="266" spans="1:65">
      <c r="A266" s="30"/>
      <c r="B266" s="20" t="s">
        <v>282</v>
      </c>
      <c r="C266" s="12"/>
      <c r="D266" s="22">
        <v>4.4000000000000004</v>
      </c>
      <c r="E266" s="22">
        <v>4.3065696411421621</v>
      </c>
      <c r="F266" s="22">
        <v>3.9849999999999999</v>
      </c>
      <c r="G266" s="22">
        <v>4.2983333333333347</v>
      </c>
      <c r="H266" s="22">
        <v>4.6266666666666669</v>
      </c>
      <c r="I266" s="22">
        <v>4.3500000000000005</v>
      </c>
      <c r="J266" s="22">
        <v>4.0883333333333329</v>
      </c>
      <c r="K266" s="22">
        <v>4.2264999999999988</v>
      </c>
      <c r="L266" s="22">
        <v>4.3</v>
      </c>
      <c r="M266" s="22">
        <v>4.8183333333333334</v>
      </c>
      <c r="N266" s="22">
        <v>4.3</v>
      </c>
      <c r="O266" s="22">
        <v>4.333333333333333</v>
      </c>
      <c r="P266" s="22">
        <v>4.5166666666666666</v>
      </c>
      <c r="Q266" s="22">
        <v>4.333333333333333</v>
      </c>
      <c r="R266" s="22">
        <v>4.1050000000000004</v>
      </c>
      <c r="S266" s="15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6"/>
    </row>
    <row r="267" spans="1:65">
      <c r="A267" s="30"/>
      <c r="B267" s="3" t="s">
        <v>283</v>
      </c>
      <c r="C267" s="29"/>
      <c r="D267" s="11">
        <v>4.3499999999999996</v>
      </c>
      <c r="E267" s="11">
        <v>4.3022863395966962</v>
      </c>
      <c r="F267" s="11">
        <v>3.99</v>
      </c>
      <c r="G267" s="11">
        <v>4.29</v>
      </c>
      <c r="H267" s="11">
        <v>4.6050000000000004</v>
      </c>
      <c r="I267" s="11">
        <v>4.3</v>
      </c>
      <c r="J267" s="11">
        <v>4.0649999999999995</v>
      </c>
      <c r="K267" s="11">
        <v>4.2554999999999996</v>
      </c>
      <c r="L267" s="11">
        <v>4.25</v>
      </c>
      <c r="M267" s="11">
        <v>4.79</v>
      </c>
      <c r="N267" s="11">
        <v>4.3149999999999995</v>
      </c>
      <c r="O267" s="11">
        <v>4</v>
      </c>
      <c r="P267" s="11">
        <v>4.55</v>
      </c>
      <c r="Q267" s="11">
        <v>4.5</v>
      </c>
      <c r="R267" s="11">
        <v>4.0749999999999993</v>
      </c>
      <c r="S267" s="15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6"/>
    </row>
    <row r="268" spans="1:65">
      <c r="A268" s="30"/>
      <c r="B268" s="3" t="s">
        <v>284</v>
      </c>
      <c r="C268" s="29"/>
      <c r="D268" s="23">
        <v>0.12649110640673514</v>
      </c>
      <c r="E268" s="23">
        <v>0.12649646862520333</v>
      </c>
      <c r="F268" s="23">
        <v>8.8034084308295124E-2</v>
      </c>
      <c r="G268" s="23">
        <v>0.36777257465268753</v>
      </c>
      <c r="H268" s="23">
        <v>9.1578745714639878E-2</v>
      </c>
      <c r="I268" s="23">
        <v>8.3666002653407678E-2</v>
      </c>
      <c r="J268" s="23">
        <v>0.13044794619566322</v>
      </c>
      <c r="K268" s="23">
        <v>0.1085886734424911</v>
      </c>
      <c r="L268" s="23">
        <v>0.34058772731852816</v>
      </c>
      <c r="M268" s="23">
        <v>0.22631099546126029</v>
      </c>
      <c r="N268" s="23">
        <v>8.9888820216977069E-2</v>
      </c>
      <c r="O268" s="23">
        <v>0.51639777949432131</v>
      </c>
      <c r="P268" s="23">
        <v>0.11690451944500113</v>
      </c>
      <c r="Q268" s="23">
        <v>0.25819888974716115</v>
      </c>
      <c r="R268" s="23">
        <v>8.3366660002665377E-2</v>
      </c>
      <c r="S268" s="212"/>
      <c r="T268" s="213"/>
      <c r="U268" s="213"/>
      <c r="V268" s="213"/>
      <c r="W268" s="213"/>
      <c r="X268" s="213"/>
      <c r="Y268" s="213"/>
      <c r="Z268" s="213"/>
      <c r="AA268" s="213"/>
      <c r="AB268" s="213"/>
      <c r="AC268" s="213"/>
      <c r="AD268" s="213"/>
      <c r="AE268" s="213"/>
      <c r="AF268" s="213"/>
      <c r="AG268" s="213"/>
      <c r="AH268" s="213"/>
      <c r="AI268" s="213"/>
      <c r="AJ268" s="213"/>
      <c r="AK268" s="213"/>
      <c r="AL268" s="213"/>
      <c r="AM268" s="213"/>
      <c r="AN268" s="213"/>
      <c r="AO268" s="213"/>
      <c r="AP268" s="213"/>
      <c r="AQ268" s="213"/>
      <c r="AR268" s="213"/>
      <c r="AS268" s="213"/>
      <c r="AT268" s="213"/>
      <c r="AU268" s="213"/>
      <c r="AV268" s="213"/>
      <c r="AW268" s="213"/>
      <c r="AX268" s="213"/>
      <c r="AY268" s="213"/>
      <c r="AZ268" s="213"/>
      <c r="BA268" s="213"/>
      <c r="BB268" s="213"/>
      <c r="BC268" s="213"/>
      <c r="BD268" s="213"/>
      <c r="BE268" s="213"/>
      <c r="BF268" s="213"/>
      <c r="BG268" s="213"/>
      <c r="BH268" s="213"/>
      <c r="BI268" s="213"/>
      <c r="BJ268" s="213"/>
      <c r="BK268" s="213"/>
      <c r="BL268" s="213"/>
      <c r="BM268" s="57"/>
    </row>
    <row r="269" spans="1:65">
      <c r="A269" s="30"/>
      <c r="B269" s="3" t="s">
        <v>87</v>
      </c>
      <c r="C269" s="29"/>
      <c r="D269" s="13">
        <v>2.8747978728803438E-2</v>
      </c>
      <c r="E269" s="13">
        <v>2.9372906783333642E-2</v>
      </c>
      <c r="F269" s="13">
        <v>2.2091363690914714E-2</v>
      </c>
      <c r="G269" s="13">
        <v>8.5561669170846233E-2</v>
      </c>
      <c r="H269" s="13">
        <v>1.9793677027659915E-2</v>
      </c>
      <c r="I269" s="13">
        <v>1.923356382836958E-2</v>
      </c>
      <c r="J269" s="13">
        <v>3.1907365559477346E-2</v>
      </c>
      <c r="K269" s="13">
        <v>2.5692339629123654E-2</v>
      </c>
      <c r="L269" s="13">
        <v>7.9206448213611197E-2</v>
      </c>
      <c r="M269" s="13">
        <v>4.6968729601091726E-2</v>
      </c>
      <c r="N269" s="13">
        <v>2.0904376794645831E-2</v>
      </c>
      <c r="O269" s="13">
        <v>0.11916871834484338</v>
      </c>
      <c r="P269" s="13">
        <v>2.5882919434317593E-2</v>
      </c>
      <c r="Q269" s="13">
        <v>5.9584359172421809E-2</v>
      </c>
      <c r="R269" s="13">
        <v>2.0308565165082917E-2</v>
      </c>
      <c r="S269" s="15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6"/>
    </row>
    <row r="270" spans="1:65">
      <c r="A270" s="30"/>
      <c r="B270" s="3" t="s">
        <v>285</v>
      </c>
      <c r="C270" s="29"/>
      <c r="D270" s="13">
        <v>2.3986756313911561E-2</v>
      </c>
      <c r="E270" s="13">
        <v>2.2432449257110409E-3</v>
      </c>
      <c r="F270" s="13">
        <v>-7.2593812747514308E-2</v>
      </c>
      <c r="G270" s="13">
        <v>3.2645626271921024E-4</v>
      </c>
      <c r="H270" s="13">
        <v>7.6737589214931123E-2</v>
      </c>
      <c r="I270" s="13">
        <v>1.2350543173980766E-2</v>
      </c>
      <c r="J270" s="13">
        <v>-4.8545638924990642E-2</v>
      </c>
      <c r="K270" s="13">
        <v>-1.6390903281648717E-2</v>
      </c>
      <c r="L270" s="13">
        <v>7.1433003404974826E-4</v>
      </c>
      <c r="M270" s="13">
        <v>0.12134307291799917</v>
      </c>
      <c r="N270" s="13">
        <v>7.1433003404974826E-4</v>
      </c>
      <c r="O270" s="13">
        <v>8.4718054606702786E-3</v>
      </c>
      <c r="P270" s="13">
        <v>5.1137920307083418E-2</v>
      </c>
      <c r="Q270" s="13">
        <v>8.4718054606702786E-3</v>
      </c>
      <c r="R270" s="13">
        <v>-4.4666901211680266E-2</v>
      </c>
      <c r="S270" s="15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6"/>
    </row>
    <row r="271" spans="1:65">
      <c r="A271" s="30"/>
      <c r="B271" s="46" t="s">
        <v>286</v>
      </c>
      <c r="C271" s="47"/>
      <c r="D271" s="45">
        <v>0.75</v>
      </c>
      <c r="E271" s="45">
        <v>0.03</v>
      </c>
      <c r="F271" s="45">
        <v>2.4700000000000002</v>
      </c>
      <c r="G271" s="45">
        <v>0.04</v>
      </c>
      <c r="H271" s="45">
        <v>2.5099999999999998</v>
      </c>
      <c r="I271" s="45">
        <v>0.36</v>
      </c>
      <c r="J271" s="45">
        <v>1.67</v>
      </c>
      <c r="K271" s="45">
        <v>0.6</v>
      </c>
      <c r="L271" s="45">
        <v>0.03</v>
      </c>
      <c r="M271" s="45">
        <v>4</v>
      </c>
      <c r="N271" s="45">
        <v>0.03</v>
      </c>
      <c r="O271" s="45" t="s">
        <v>287</v>
      </c>
      <c r="P271" s="45">
        <v>1.66</v>
      </c>
      <c r="Q271" s="45">
        <v>0.23</v>
      </c>
      <c r="R271" s="45">
        <v>1.54</v>
      </c>
      <c r="S271" s="15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6"/>
    </row>
    <row r="272" spans="1:65">
      <c r="B272" s="31" t="s">
        <v>340</v>
      </c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BM272" s="56"/>
    </row>
    <row r="273" spans="1:65">
      <c r="BM273" s="56"/>
    </row>
    <row r="274" spans="1:65" ht="15">
      <c r="B274" s="8" t="s">
        <v>650</v>
      </c>
      <c r="BM274" s="28" t="s">
        <v>67</v>
      </c>
    </row>
    <row r="275" spans="1:65" ht="15">
      <c r="A275" s="25" t="s">
        <v>36</v>
      </c>
      <c r="B275" s="18" t="s">
        <v>119</v>
      </c>
      <c r="C275" s="15" t="s">
        <v>120</v>
      </c>
      <c r="D275" s="16" t="s">
        <v>243</v>
      </c>
      <c r="E275" s="17" t="s">
        <v>243</v>
      </c>
      <c r="F275" s="17" t="s">
        <v>243</v>
      </c>
      <c r="G275" s="17" t="s">
        <v>243</v>
      </c>
      <c r="H275" s="17" t="s">
        <v>243</v>
      </c>
      <c r="I275" s="17" t="s">
        <v>243</v>
      </c>
      <c r="J275" s="17" t="s">
        <v>243</v>
      </c>
      <c r="K275" s="17" t="s">
        <v>243</v>
      </c>
      <c r="L275" s="17" t="s">
        <v>243</v>
      </c>
      <c r="M275" s="17" t="s">
        <v>243</v>
      </c>
      <c r="N275" s="17" t="s">
        <v>243</v>
      </c>
      <c r="O275" s="17" t="s">
        <v>243</v>
      </c>
      <c r="P275" s="17" t="s">
        <v>243</v>
      </c>
      <c r="Q275" s="17" t="s">
        <v>243</v>
      </c>
      <c r="R275" s="17" t="s">
        <v>243</v>
      </c>
      <c r="S275" s="15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1</v>
      </c>
    </row>
    <row r="276" spans="1:65">
      <c r="A276" s="30"/>
      <c r="B276" s="19" t="s">
        <v>244</v>
      </c>
      <c r="C276" s="9" t="s">
        <v>244</v>
      </c>
      <c r="D276" s="151" t="s">
        <v>247</v>
      </c>
      <c r="E276" s="152" t="s">
        <v>248</v>
      </c>
      <c r="F276" s="152" t="s">
        <v>249</v>
      </c>
      <c r="G276" s="152" t="s">
        <v>251</v>
      </c>
      <c r="H276" s="152" t="s">
        <v>252</v>
      </c>
      <c r="I276" s="152" t="s">
        <v>254</v>
      </c>
      <c r="J276" s="152" t="s">
        <v>255</v>
      </c>
      <c r="K276" s="152" t="s">
        <v>257</v>
      </c>
      <c r="L276" s="152" t="s">
        <v>259</v>
      </c>
      <c r="M276" s="152" t="s">
        <v>268</v>
      </c>
      <c r="N276" s="152" t="s">
        <v>269</v>
      </c>
      <c r="O276" s="152" t="s">
        <v>271</v>
      </c>
      <c r="P276" s="152" t="s">
        <v>272</v>
      </c>
      <c r="Q276" s="152" t="s">
        <v>273</v>
      </c>
      <c r="R276" s="152" t="s">
        <v>274</v>
      </c>
      <c r="S276" s="15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 t="s">
        <v>3</v>
      </c>
    </row>
    <row r="277" spans="1:65">
      <c r="A277" s="30"/>
      <c r="B277" s="19"/>
      <c r="C277" s="9"/>
      <c r="D277" s="10" t="s">
        <v>105</v>
      </c>
      <c r="E277" s="11" t="s">
        <v>336</v>
      </c>
      <c r="F277" s="11" t="s">
        <v>336</v>
      </c>
      <c r="G277" s="11" t="s">
        <v>100</v>
      </c>
      <c r="H277" s="11" t="s">
        <v>105</v>
      </c>
      <c r="I277" s="11" t="s">
        <v>105</v>
      </c>
      <c r="J277" s="11" t="s">
        <v>105</v>
      </c>
      <c r="K277" s="11" t="s">
        <v>100</v>
      </c>
      <c r="L277" s="11" t="s">
        <v>336</v>
      </c>
      <c r="M277" s="11" t="s">
        <v>105</v>
      </c>
      <c r="N277" s="11" t="s">
        <v>102</v>
      </c>
      <c r="O277" s="11" t="s">
        <v>105</v>
      </c>
      <c r="P277" s="11" t="s">
        <v>100</v>
      </c>
      <c r="Q277" s="11" t="s">
        <v>100</v>
      </c>
      <c r="R277" s="11" t="s">
        <v>105</v>
      </c>
      <c r="S277" s="15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2</v>
      </c>
    </row>
    <row r="278" spans="1:65">
      <c r="A278" s="30"/>
      <c r="B278" s="19"/>
      <c r="C278" s="9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15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3</v>
      </c>
    </row>
    <row r="279" spans="1:65">
      <c r="A279" s="30"/>
      <c r="B279" s="18">
        <v>1</v>
      </c>
      <c r="C279" s="14">
        <v>1</v>
      </c>
      <c r="D279" s="21">
        <v>2</v>
      </c>
      <c r="E279" s="21">
        <v>1.9684166403988661</v>
      </c>
      <c r="F279" s="21">
        <v>1.89</v>
      </c>
      <c r="G279" s="21">
        <v>1.84</v>
      </c>
      <c r="H279" s="21">
        <v>1.99</v>
      </c>
      <c r="I279" s="21">
        <v>1.9</v>
      </c>
      <c r="J279" s="21">
        <v>2</v>
      </c>
      <c r="K279" s="21">
        <v>1.8160000000000001</v>
      </c>
      <c r="L279" s="21">
        <v>1.8</v>
      </c>
      <c r="M279" s="21">
        <v>2.3199999999999998</v>
      </c>
      <c r="N279" s="21">
        <v>1.95</v>
      </c>
      <c r="O279" s="154" t="s">
        <v>111</v>
      </c>
      <c r="P279" s="21">
        <v>2</v>
      </c>
      <c r="Q279" s="154">
        <v>2</v>
      </c>
      <c r="R279" s="21">
        <v>1.78</v>
      </c>
      <c r="S279" s="15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</v>
      </c>
    </row>
    <row r="280" spans="1:65">
      <c r="A280" s="30"/>
      <c r="B280" s="19">
        <v>1</v>
      </c>
      <c r="C280" s="9">
        <v>2</v>
      </c>
      <c r="D280" s="11">
        <v>2</v>
      </c>
      <c r="E280" s="11">
        <v>1.9422528995206478</v>
      </c>
      <c r="F280" s="11">
        <v>1.8</v>
      </c>
      <c r="G280" s="11">
        <v>1.8</v>
      </c>
      <c r="H280" s="11">
        <v>2.0499999999999998</v>
      </c>
      <c r="I280" s="11">
        <v>1.9</v>
      </c>
      <c r="J280" s="11">
        <v>2.0299999999999998</v>
      </c>
      <c r="K280" s="11">
        <v>1.8660000000000001</v>
      </c>
      <c r="L280" s="11">
        <v>1.9</v>
      </c>
      <c r="M280" s="11">
        <v>1.9299999999999997</v>
      </c>
      <c r="N280" s="11">
        <v>1.9800000000000002</v>
      </c>
      <c r="O280" s="155" t="s">
        <v>111</v>
      </c>
      <c r="P280" s="11">
        <v>1.8</v>
      </c>
      <c r="Q280" s="155">
        <v>2</v>
      </c>
      <c r="R280" s="11">
        <v>1.86</v>
      </c>
      <c r="S280" s="15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55</v>
      </c>
    </row>
    <row r="281" spans="1:65">
      <c r="A281" s="30"/>
      <c r="B281" s="19">
        <v>1</v>
      </c>
      <c r="C281" s="9">
        <v>3</v>
      </c>
      <c r="D281" s="11">
        <v>2</v>
      </c>
      <c r="E281" s="11">
        <v>2.0284145423135818</v>
      </c>
      <c r="F281" s="11">
        <v>1.82</v>
      </c>
      <c r="G281" s="156">
        <v>0.44</v>
      </c>
      <c r="H281" s="11">
        <v>1.9299999999999997</v>
      </c>
      <c r="I281" s="11">
        <v>1.9</v>
      </c>
      <c r="J281" s="11">
        <v>2.21</v>
      </c>
      <c r="K281" s="11">
        <v>1.7769999999999999</v>
      </c>
      <c r="L281" s="11">
        <v>2</v>
      </c>
      <c r="M281" s="11">
        <v>2.0099999999999998</v>
      </c>
      <c r="N281" s="11">
        <v>1.9400000000000002</v>
      </c>
      <c r="O281" s="155" t="s">
        <v>111</v>
      </c>
      <c r="P281" s="11">
        <v>1.9</v>
      </c>
      <c r="Q281" s="155">
        <v>2</v>
      </c>
      <c r="R281" s="11">
        <v>1.8</v>
      </c>
      <c r="S281" s="15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16</v>
      </c>
    </row>
    <row r="282" spans="1:65">
      <c r="A282" s="30"/>
      <c r="B282" s="19">
        <v>1</v>
      </c>
      <c r="C282" s="9">
        <v>4</v>
      </c>
      <c r="D282" s="11">
        <v>2.2000000000000002</v>
      </c>
      <c r="E282" s="11">
        <v>1.9309892229179226</v>
      </c>
      <c r="F282" s="11">
        <v>1.85</v>
      </c>
      <c r="G282" s="11">
        <v>2.2400000000000002</v>
      </c>
      <c r="H282" s="11">
        <v>1.88</v>
      </c>
      <c r="I282" s="11">
        <v>1.9</v>
      </c>
      <c r="J282" s="11">
        <v>2.25</v>
      </c>
      <c r="K282" s="11">
        <v>1.845</v>
      </c>
      <c r="L282" s="11">
        <v>2</v>
      </c>
      <c r="M282" s="11">
        <v>2.15</v>
      </c>
      <c r="N282" s="11">
        <v>1.9400000000000002</v>
      </c>
      <c r="O282" s="155" t="s">
        <v>111</v>
      </c>
      <c r="P282" s="11">
        <v>1.9</v>
      </c>
      <c r="Q282" s="155">
        <v>2</v>
      </c>
      <c r="R282" s="11">
        <v>1.83</v>
      </c>
      <c r="S282" s="15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1.9537727559140405</v>
      </c>
    </row>
    <row r="283" spans="1:65">
      <c r="A283" s="30"/>
      <c r="B283" s="19">
        <v>1</v>
      </c>
      <c r="C283" s="9">
        <v>5</v>
      </c>
      <c r="D283" s="11">
        <v>2</v>
      </c>
      <c r="E283" s="11">
        <v>2.0683295218501083</v>
      </c>
      <c r="F283" s="11">
        <v>1.89</v>
      </c>
      <c r="G283" s="156">
        <v>1.55</v>
      </c>
      <c r="H283" s="11">
        <v>2.0499999999999998</v>
      </c>
      <c r="I283" s="11">
        <v>1.9</v>
      </c>
      <c r="J283" s="11">
        <v>2.19</v>
      </c>
      <c r="K283" s="11">
        <v>1.823</v>
      </c>
      <c r="L283" s="11">
        <v>2</v>
      </c>
      <c r="M283" s="11">
        <v>2.08</v>
      </c>
      <c r="N283" s="11">
        <v>1.9800000000000002</v>
      </c>
      <c r="O283" s="155" t="s">
        <v>111</v>
      </c>
      <c r="P283" s="11">
        <v>2</v>
      </c>
      <c r="Q283" s="155">
        <v>2</v>
      </c>
      <c r="R283" s="11">
        <v>1.86</v>
      </c>
      <c r="S283" s="15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137</v>
      </c>
    </row>
    <row r="284" spans="1:65">
      <c r="A284" s="30"/>
      <c r="B284" s="19">
        <v>1</v>
      </c>
      <c r="C284" s="9">
        <v>6</v>
      </c>
      <c r="D284" s="11">
        <v>2.1</v>
      </c>
      <c r="E284" s="11">
        <v>2.0618721342940698</v>
      </c>
      <c r="F284" s="11">
        <v>1.82</v>
      </c>
      <c r="G284" s="11">
        <v>2.0699999999999998</v>
      </c>
      <c r="H284" s="11">
        <v>2.0299999999999998</v>
      </c>
      <c r="I284" s="11">
        <v>1.9</v>
      </c>
      <c r="J284" s="11">
        <v>2.0099999999999998</v>
      </c>
      <c r="K284" s="11">
        <v>1.8320000000000001</v>
      </c>
      <c r="L284" s="11">
        <v>1.8</v>
      </c>
      <c r="M284" s="11">
        <v>2.09</v>
      </c>
      <c r="N284" s="11">
        <v>1.9400000000000002</v>
      </c>
      <c r="O284" s="155" t="s">
        <v>111</v>
      </c>
      <c r="P284" s="11">
        <v>1.8</v>
      </c>
      <c r="Q284" s="155">
        <v>2</v>
      </c>
      <c r="R284" s="11">
        <v>1.78</v>
      </c>
      <c r="S284" s="15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6"/>
    </row>
    <row r="285" spans="1:65">
      <c r="A285" s="30"/>
      <c r="B285" s="20" t="s">
        <v>282</v>
      </c>
      <c r="C285" s="12"/>
      <c r="D285" s="22">
        <v>2.0499999999999998</v>
      </c>
      <c r="E285" s="22">
        <v>2.0000458268825327</v>
      </c>
      <c r="F285" s="22">
        <v>1.845</v>
      </c>
      <c r="G285" s="22">
        <v>1.6566666666666665</v>
      </c>
      <c r="H285" s="22">
        <v>1.9883333333333331</v>
      </c>
      <c r="I285" s="22">
        <v>1.9000000000000001</v>
      </c>
      <c r="J285" s="22">
        <v>2.1149999999999998</v>
      </c>
      <c r="K285" s="22">
        <v>1.8265000000000002</v>
      </c>
      <c r="L285" s="22">
        <v>1.9166666666666667</v>
      </c>
      <c r="M285" s="22">
        <v>2.0966666666666667</v>
      </c>
      <c r="N285" s="22">
        <v>1.9550000000000001</v>
      </c>
      <c r="O285" s="22" t="s">
        <v>825</v>
      </c>
      <c r="P285" s="22">
        <v>1.9000000000000001</v>
      </c>
      <c r="Q285" s="22">
        <v>2</v>
      </c>
      <c r="R285" s="22">
        <v>1.8183333333333334</v>
      </c>
      <c r="S285" s="15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6"/>
    </row>
    <row r="286" spans="1:65">
      <c r="A286" s="30"/>
      <c r="B286" s="3" t="s">
        <v>283</v>
      </c>
      <c r="C286" s="29"/>
      <c r="D286" s="11">
        <v>2</v>
      </c>
      <c r="E286" s="11">
        <v>1.998415591356224</v>
      </c>
      <c r="F286" s="11">
        <v>1.835</v>
      </c>
      <c r="G286" s="11">
        <v>1.82</v>
      </c>
      <c r="H286" s="11">
        <v>2.0099999999999998</v>
      </c>
      <c r="I286" s="11">
        <v>1.9</v>
      </c>
      <c r="J286" s="11">
        <v>2.11</v>
      </c>
      <c r="K286" s="11">
        <v>1.8275000000000001</v>
      </c>
      <c r="L286" s="11">
        <v>1.95</v>
      </c>
      <c r="M286" s="11">
        <v>2.085</v>
      </c>
      <c r="N286" s="11">
        <v>1.9450000000000001</v>
      </c>
      <c r="O286" s="11" t="s">
        <v>825</v>
      </c>
      <c r="P286" s="11">
        <v>1.9</v>
      </c>
      <c r="Q286" s="11">
        <v>2</v>
      </c>
      <c r="R286" s="11">
        <v>1.8149999999999999</v>
      </c>
      <c r="S286" s="15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6"/>
    </row>
    <row r="287" spans="1:65">
      <c r="A287" s="30"/>
      <c r="B287" s="3" t="s">
        <v>284</v>
      </c>
      <c r="C287" s="29"/>
      <c r="D287" s="23">
        <v>8.3666002653407623E-2</v>
      </c>
      <c r="E287" s="23">
        <v>6.066165468164926E-2</v>
      </c>
      <c r="F287" s="23">
        <v>3.834057902536156E-2</v>
      </c>
      <c r="G287" s="23">
        <v>0.64139431449512185</v>
      </c>
      <c r="H287" s="23">
        <v>6.997618642557385E-2</v>
      </c>
      <c r="I287" s="23">
        <v>2.4323767777952469E-16</v>
      </c>
      <c r="J287" s="23">
        <v>0.11344602240713428</v>
      </c>
      <c r="K287" s="23">
        <v>3.0018327734902275E-2</v>
      </c>
      <c r="L287" s="23">
        <v>9.8319208025017479E-2</v>
      </c>
      <c r="M287" s="23">
        <v>0.13291601358251259</v>
      </c>
      <c r="N287" s="23">
        <v>1.9748417658131529E-2</v>
      </c>
      <c r="O287" s="23" t="s">
        <v>825</v>
      </c>
      <c r="P287" s="23">
        <v>8.9442719099991574E-2</v>
      </c>
      <c r="Q287" s="23">
        <v>0</v>
      </c>
      <c r="R287" s="23">
        <v>3.7103458958251713E-2</v>
      </c>
      <c r="S287" s="212"/>
      <c r="T287" s="213"/>
      <c r="U287" s="213"/>
      <c r="V287" s="213"/>
      <c r="W287" s="213"/>
      <c r="X287" s="213"/>
      <c r="Y287" s="213"/>
      <c r="Z287" s="213"/>
      <c r="AA287" s="213"/>
      <c r="AB287" s="213"/>
      <c r="AC287" s="213"/>
      <c r="AD287" s="213"/>
      <c r="AE287" s="213"/>
      <c r="AF287" s="213"/>
      <c r="AG287" s="213"/>
      <c r="AH287" s="213"/>
      <c r="AI287" s="213"/>
      <c r="AJ287" s="213"/>
      <c r="AK287" s="213"/>
      <c r="AL287" s="213"/>
      <c r="AM287" s="213"/>
      <c r="AN287" s="213"/>
      <c r="AO287" s="213"/>
      <c r="AP287" s="213"/>
      <c r="AQ287" s="213"/>
      <c r="AR287" s="213"/>
      <c r="AS287" s="213"/>
      <c r="AT287" s="213"/>
      <c r="AU287" s="213"/>
      <c r="AV287" s="213"/>
      <c r="AW287" s="213"/>
      <c r="AX287" s="213"/>
      <c r="AY287" s="213"/>
      <c r="AZ287" s="213"/>
      <c r="BA287" s="213"/>
      <c r="BB287" s="213"/>
      <c r="BC287" s="213"/>
      <c r="BD287" s="213"/>
      <c r="BE287" s="213"/>
      <c r="BF287" s="213"/>
      <c r="BG287" s="213"/>
      <c r="BH287" s="213"/>
      <c r="BI287" s="213"/>
      <c r="BJ287" s="213"/>
      <c r="BK287" s="213"/>
      <c r="BL287" s="213"/>
      <c r="BM287" s="57"/>
    </row>
    <row r="288" spans="1:65">
      <c r="A288" s="30"/>
      <c r="B288" s="3" t="s">
        <v>87</v>
      </c>
      <c r="C288" s="29"/>
      <c r="D288" s="13">
        <v>4.0812684221174456E-2</v>
      </c>
      <c r="E288" s="13">
        <v>3.0330132373117897E-2</v>
      </c>
      <c r="F288" s="13">
        <v>2.0780801639762363E-2</v>
      </c>
      <c r="G288" s="13">
        <v>0.38715954597291063</v>
      </c>
      <c r="H288" s="13">
        <v>3.519338797598015E-2</v>
      </c>
      <c r="I288" s="13">
        <v>1.2801983041027614E-16</v>
      </c>
      <c r="J288" s="13">
        <v>5.3638781279968933E-2</v>
      </c>
      <c r="K288" s="13">
        <v>1.6434890629565983E-2</v>
      </c>
      <c r="L288" s="13">
        <v>5.1296978100009119E-2</v>
      </c>
      <c r="M288" s="13">
        <v>6.3393965142692812E-2</v>
      </c>
      <c r="N288" s="13">
        <v>1.0101492408251421E-2</v>
      </c>
      <c r="O288" s="13" t="s">
        <v>825</v>
      </c>
      <c r="P288" s="13">
        <v>4.7075115315785038E-2</v>
      </c>
      <c r="Q288" s="13">
        <v>0</v>
      </c>
      <c r="R288" s="13">
        <v>2.0405201993538982E-2</v>
      </c>
      <c r="S288" s="15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6"/>
    </row>
    <row r="289" spans="1:65">
      <c r="A289" s="30"/>
      <c r="B289" s="3" t="s">
        <v>285</v>
      </c>
      <c r="C289" s="29"/>
      <c r="D289" s="13">
        <v>4.9252014490774876E-2</v>
      </c>
      <c r="E289" s="13">
        <v>2.368395752700736E-2</v>
      </c>
      <c r="F289" s="13">
        <v>-5.567318695830259E-2</v>
      </c>
      <c r="G289" s="13">
        <v>-0.15206788422452833</v>
      </c>
      <c r="H289" s="13">
        <v>1.7689149014223027E-2</v>
      </c>
      <c r="I289" s="13">
        <v>-2.7522523154891565E-2</v>
      </c>
      <c r="J289" s="13">
        <v>8.2520980803896915E-2</v>
      </c>
      <c r="K289" s="13">
        <v>-6.5142046601267989E-2</v>
      </c>
      <c r="L289" s="13">
        <v>-1.8992018972039726E-2</v>
      </c>
      <c r="M289" s="13">
        <v>7.3137426202759981E-2</v>
      </c>
      <c r="N289" s="13">
        <v>6.2814064851957063E-4</v>
      </c>
      <c r="O289" s="13" t="s">
        <v>825</v>
      </c>
      <c r="P289" s="13">
        <v>-2.7522523154891565E-2</v>
      </c>
      <c r="Q289" s="13">
        <v>2.3660501942219359E-2</v>
      </c>
      <c r="R289" s="13">
        <v>-6.9321993650865554E-2</v>
      </c>
      <c r="S289" s="15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6"/>
    </row>
    <row r="290" spans="1:65">
      <c r="A290" s="30"/>
      <c r="B290" s="46" t="s">
        <v>286</v>
      </c>
      <c r="C290" s="47"/>
      <c r="D290" s="45">
        <v>1.1100000000000001</v>
      </c>
      <c r="E290" s="45">
        <v>0.72</v>
      </c>
      <c r="F290" s="45">
        <v>0.5</v>
      </c>
      <c r="G290" s="45">
        <v>1.98</v>
      </c>
      <c r="H290" s="45">
        <v>0.63</v>
      </c>
      <c r="I290" s="45">
        <v>7.0000000000000007E-2</v>
      </c>
      <c r="J290" s="45">
        <v>1.62</v>
      </c>
      <c r="K290" s="45">
        <v>0.64</v>
      </c>
      <c r="L290" s="45">
        <v>7.0000000000000007E-2</v>
      </c>
      <c r="M290" s="45">
        <v>1.48</v>
      </c>
      <c r="N290" s="45">
        <v>0.37</v>
      </c>
      <c r="O290" s="45">
        <v>7.13</v>
      </c>
      <c r="P290" s="45">
        <v>7.0000000000000007E-2</v>
      </c>
      <c r="Q290" s="45" t="s">
        <v>287</v>
      </c>
      <c r="R290" s="45">
        <v>0.71</v>
      </c>
      <c r="S290" s="15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6"/>
    </row>
    <row r="291" spans="1:65">
      <c r="B291" s="31" t="s">
        <v>333</v>
      </c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BM291" s="56"/>
    </row>
    <row r="292" spans="1:65">
      <c r="BM292" s="56"/>
    </row>
    <row r="293" spans="1:65" ht="15">
      <c r="B293" s="8" t="s">
        <v>651</v>
      </c>
      <c r="BM293" s="28" t="s">
        <v>67</v>
      </c>
    </row>
    <row r="294" spans="1:65" ht="15">
      <c r="A294" s="25" t="s">
        <v>39</v>
      </c>
      <c r="B294" s="18" t="s">
        <v>119</v>
      </c>
      <c r="C294" s="15" t="s">
        <v>120</v>
      </c>
      <c r="D294" s="16" t="s">
        <v>243</v>
      </c>
      <c r="E294" s="17" t="s">
        <v>243</v>
      </c>
      <c r="F294" s="17" t="s">
        <v>243</v>
      </c>
      <c r="G294" s="17" t="s">
        <v>243</v>
      </c>
      <c r="H294" s="17" t="s">
        <v>243</v>
      </c>
      <c r="I294" s="17" t="s">
        <v>243</v>
      </c>
      <c r="J294" s="17" t="s">
        <v>243</v>
      </c>
      <c r="K294" s="17" t="s">
        <v>243</v>
      </c>
      <c r="L294" s="17" t="s">
        <v>243</v>
      </c>
      <c r="M294" s="17" t="s">
        <v>243</v>
      </c>
      <c r="N294" s="17" t="s">
        <v>243</v>
      </c>
      <c r="O294" s="17" t="s">
        <v>243</v>
      </c>
      <c r="P294" s="17" t="s">
        <v>243</v>
      </c>
      <c r="Q294" s="17" t="s">
        <v>243</v>
      </c>
      <c r="R294" s="17" t="s">
        <v>243</v>
      </c>
      <c r="S294" s="15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1</v>
      </c>
    </row>
    <row r="295" spans="1:65">
      <c r="A295" s="30"/>
      <c r="B295" s="19" t="s">
        <v>244</v>
      </c>
      <c r="C295" s="9" t="s">
        <v>244</v>
      </c>
      <c r="D295" s="151" t="s">
        <v>247</v>
      </c>
      <c r="E295" s="152" t="s">
        <v>248</v>
      </c>
      <c r="F295" s="152" t="s">
        <v>249</v>
      </c>
      <c r="G295" s="152" t="s">
        <v>251</v>
      </c>
      <c r="H295" s="152" t="s">
        <v>252</v>
      </c>
      <c r="I295" s="152" t="s">
        <v>254</v>
      </c>
      <c r="J295" s="152" t="s">
        <v>255</v>
      </c>
      <c r="K295" s="152" t="s">
        <v>257</v>
      </c>
      <c r="L295" s="152" t="s">
        <v>259</v>
      </c>
      <c r="M295" s="152" t="s">
        <v>268</v>
      </c>
      <c r="N295" s="152" t="s">
        <v>269</v>
      </c>
      <c r="O295" s="152" t="s">
        <v>271</v>
      </c>
      <c r="P295" s="152" t="s">
        <v>272</v>
      </c>
      <c r="Q295" s="152" t="s">
        <v>273</v>
      </c>
      <c r="R295" s="152" t="s">
        <v>274</v>
      </c>
      <c r="S295" s="15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 t="s">
        <v>3</v>
      </c>
    </row>
    <row r="296" spans="1:65">
      <c r="A296" s="30"/>
      <c r="B296" s="19"/>
      <c r="C296" s="9"/>
      <c r="D296" s="10" t="s">
        <v>105</v>
      </c>
      <c r="E296" s="11" t="s">
        <v>336</v>
      </c>
      <c r="F296" s="11" t="s">
        <v>336</v>
      </c>
      <c r="G296" s="11" t="s">
        <v>100</v>
      </c>
      <c r="H296" s="11" t="s">
        <v>105</v>
      </c>
      <c r="I296" s="11" t="s">
        <v>105</v>
      </c>
      <c r="J296" s="11" t="s">
        <v>105</v>
      </c>
      <c r="K296" s="11" t="s">
        <v>100</v>
      </c>
      <c r="L296" s="11" t="s">
        <v>336</v>
      </c>
      <c r="M296" s="11" t="s">
        <v>105</v>
      </c>
      <c r="N296" s="11" t="s">
        <v>102</v>
      </c>
      <c r="O296" s="11" t="s">
        <v>105</v>
      </c>
      <c r="P296" s="11" t="s">
        <v>100</v>
      </c>
      <c r="Q296" s="11" t="s">
        <v>100</v>
      </c>
      <c r="R296" s="11" t="s">
        <v>100</v>
      </c>
      <c r="S296" s="15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2</v>
      </c>
    </row>
    <row r="297" spans="1:65">
      <c r="A297" s="30"/>
      <c r="B297" s="19"/>
      <c r="C297" s="9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15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3</v>
      </c>
    </row>
    <row r="298" spans="1:65">
      <c r="A298" s="30"/>
      <c r="B298" s="18">
        <v>1</v>
      </c>
      <c r="C298" s="14">
        <v>1</v>
      </c>
      <c r="D298" s="21">
        <v>1.6</v>
      </c>
      <c r="E298" s="154">
        <v>5.2453487359161404</v>
      </c>
      <c r="F298" s="21">
        <v>1.63</v>
      </c>
      <c r="G298" s="154">
        <v>2.11</v>
      </c>
      <c r="H298" s="21">
        <v>1.73</v>
      </c>
      <c r="I298" s="21">
        <v>1.8</v>
      </c>
      <c r="J298" s="154">
        <v>2.36</v>
      </c>
      <c r="K298" s="21">
        <v>1.7709999999999999</v>
      </c>
      <c r="L298" s="21">
        <v>1.7</v>
      </c>
      <c r="M298" s="157">
        <v>2.19</v>
      </c>
      <c r="N298" s="157">
        <v>1.48</v>
      </c>
      <c r="O298" s="154" t="s">
        <v>111</v>
      </c>
      <c r="P298" s="21">
        <v>1.7</v>
      </c>
      <c r="Q298" s="21">
        <v>1.5</v>
      </c>
      <c r="R298" s="21">
        <v>1.85</v>
      </c>
      <c r="S298" s="15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</v>
      </c>
    </row>
    <row r="299" spans="1:65">
      <c r="A299" s="30"/>
      <c r="B299" s="19">
        <v>1</v>
      </c>
      <c r="C299" s="9">
        <v>2</v>
      </c>
      <c r="D299" s="11">
        <v>1.7</v>
      </c>
      <c r="E299" s="155">
        <v>5.2534172192667796</v>
      </c>
      <c r="F299" s="11">
        <v>1.7</v>
      </c>
      <c r="G299" s="155">
        <v>2.1</v>
      </c>
      <c r="H299" s="11">
        <v>1.74</v>
      </c>
      <c r="I299" s="11">
        <v>1.7</v>
      </c>
      <c r="J299" s="155">
        <v>2.2400000000000002</v>
      </c>
      <c r="K299" s="11">
        <v>1.772</v>
      </c>
      <c r="L299" s="11">
        <v>1.8</v>
      </c>
      <c r="M299" s="11">
        <v>1.89</v>
      </c>
      <c r="N299" s="11">
        <v>1.54</v>
      </c>
      <c r="O299" s="155" t="s">
        <v>111</v>
      </c>
      <c r="P299" s="11">
        <v>1.6</v>
      </c>
      <c r="Q299" s="11">
        <v>1.5</v>
      </c>
      <c r="R299" s="11">
        <v>1.89</v>
      </c>
      <c r="S299" s="15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56</v>
      </c>
    </row>
    <row r="300" spans="1:65">
      <c r="A300" s="30"/>
      <c r="B300" s="19">
        <v>1</v>
      </c>
      <c r="C300" s="9">
        <v>3</v>
      </c>
      <c r="D300" s="11">
        <v>1.7</v>
      </c>
      <c r="E300" s="155">
        <v>5.1458209914974251</v>
      </c>
      <c r="F300" s="11">
        <v>1.6</v>
      </c>
      <c r="G300" s="155">
        <v>2.3199999999999998</v>
      </c>
      <c r="H300" s="156">
        <v>1.68</v>
      </c>
      <c r="I300" s="11">
        <v>1.7</v>
      </c>
      <c r="J300" s="155">
        <v>2.4</v>
      </c>
      <c r="K300" s="11">
        <v>1.736</v>
      </c>
      <c r="L300" s="11">
        <v>1.7</v>
      </c>
      <c r="M300" s="11">
        <v>1.99</v>
      </c>
      <c r="N300" s="11">
        <v>1.59</v>
      </c>
      <c r="O300" s="155" t="s">
        <v>111</v>
      </c>
      <c r="P300" s="11">
        <v>1.6</v>
      </c>
      <c r="Q300" s="11">
        <v>1.5</v>
      </c>
      <c r="R300" s="11">
        <v>1.75</v>
      </c>
      <c r="S300" s="15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16</v>
      </c>
    </row>
    <row r="301" spans="1:65">
      <c r="A301" s="30"/>
      <c r="B301" s="19">
        <v>1</v>
      </c>
      <c r="C301" s="9">
        <v>4</v>
      </c>
      <c r="D301" s="11">
        <v>1.6</v>
      </c>
      <c r="E301" s="155">
        <v>5.1314636809744254</v>
      </c>
      <c r="F301" s="11">
        <v>1.69</v>
      </c>
      <c r="G301" s="155">
        <v>2.34</v>
      </c>
      <c r="H301" s="11">
        <v>1.73</v>
      </c>
      <c r="I301" s="11">
        <v>1.7</v>
      </c>
      <c r="J301" s="155">
        <v>2.4900000000000002</v>
      </c>
      <c r="K301" s="11">
        <v>1.7629999999999999</v>
      </c>
      <c r="L301" s="11">
        <v>1.5</v>
      </c>
      <c r="M301" s="11">
        <v>2.02</v>
      </c>
      <c r="N301" s="11">
        <v>1.6</v>
      </c>
      <c r="O301" s="155" t="s">
        <v>111</v>
      </c>
      <c r="P301" s="11">
        <v>1.7</v>
      </c>
      <c r="Q301" s="11">
        <v>1.5</v>
      </c>
      <c r="R301" s="11">
        <v>1.95</v>
      </c>
      <c r="S301" s="15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1.7049545454545458</v>
      </c>
    </row>
    <row r="302" spans="1:65">
      <c r="A302" s="30"/>
      <c r="B302" s="19">
        <v>1</v>
      </c>
      <c r="C302" s="9">
        <v>5</v>
      </c>
      <c r="D302" s="11">
        <v>1.6</v>
      </c>
      <c r="E302" s="155">
        <v>5.3687664003349145</v>
      </c>
      <c r="F302" s="11">
        <v>1.73</v>
      </c>
      <c r="G302" s="155">
        <v>1.9</v>
      </c>
      <c r="H302" s="11">
        <v>1.74</v>
      </c>
      <c r="I302" s="11">
        <v>1.7</v>
      </c>
      <c r="J302" s="155">
        <v>2.41</v>
      </c>
      <c r="K302" s="11">
        <v>1.7529999999999999</v>
      </c>
      <c r="L302" s="11">
        <v>1.7</v>
      </c>
      <c r="M302" s="11">
        <v>1.92</v>
      </c>
      <c r="N302" s="11">
        <v>1.59</v>
      </c>
      <c r="O302" s="155" t="s">
        <v>111</v>
      </c>
      <c r="P302" s="11">
        <v>1.6</v>
      </c>
      <c r="Q302" s="11">
        <v>1.5</v>
      </c>
      <c r="R302" s="11">
        <v>1.68</v>
      </c>
      <c r="S302" s="15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138</v>
      </c>
    </row>
    <row r="303" spans="1:65">
      <c r="A303" s="30"/>
      <c r="B303" s="19">
        <v>1</v>
      </c>
      <c r="C303" s="9">
        <v>6</v>
      </c>
      <c r="D303" s="11">
        <v>1.7</v>
      </c>
      <c r="E303" s="155">
        <v>5.2018273280753995</v>
      </c>
      <c r="F303" s="11">
        <v>1.69</v>
      </c>
      <c r="G303" s="155">
        <v>2.0299999999999998</v>
      </c>
      <c r="H303" s="11">
        <v>1.74</v>
      </c>
      <c r="I303" s="11">
        <v>1.7</v>
      </c>
      <c r="J303" s="155">
        <v>2.3199999999999998</v>
      </c>
      <c r="K303" s="11">
        <v>1.768</v>
      </c>
      <c r="L303" s="11">
        <v>1.9</v>
      </c>
      <c r="M303" s="11">
        <v>2.08</v>
      </c>
      <c r="N303" s="11">
        <v>1.62</v>
      </c>
      <c r="O303" s="155" t="s">
        <v>111</v>
      </c>
      <c r="P303" s="11">
        <v>1.6</v>
      </c>
      <c r="Q303" s="11">
        <v>1.5</v>
      </c>
      <c r="R303" s="11">
        <v>1.68</v>
      </c>
      <c r="S303" s="15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6"/>
    </row>
    <row r="304" spans="1:65">
      <c r="A304" s="30"/>
      <c r="B304" s="20" t="s">
        <v>282</v>
      </c>
      <c r="C304" s="12"/>
      <c r="D304" s="22">
        <v>1.6499999999999997</v>
      </c>
      <c r="E304" s="22">
        <v>5.2244407260108465</v>
      </c>
      <c r="F304" s="22">
        <v>1.6733333333333331</v>
      </c>
      <c r="G304" s="22">
        <v>2.1333333333333333</v>
      </c>
      <c r="H304" s="22">
        <v>1.7266666666666666</v>
      </c>
      <c r="I304" s="22">
        <v>1.7166666666666666</v>
      </c>
      <c r="J304" s="22">
        <v>2.37</v>
      </c>
      <c r="K304" s="22">
        <v>1.7605000000000002</v>
      </c>
      <c r="L304" s="22">
        <v>1.7166666666666668</v>
      </c>
      <c r="M304" s="22">
        <v>2.0150000000000001</v>
      </c>
      <c r="N304" s="22">
        <v>1.5700000000000003</v>
      </c>
      <c r="O304" s="22" t="s">
        <v>825</v>
      </c>
      <c r="P304" s="22">
        <v>1.6333333333333335</v>
      </c>
      <c r="Q304" s="22">
        <v>1.5</v>
      </c>
      <c r="R304" s="22">
        <v>1.8</v>
      </c>
      <c r="S304" s="15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6"/>
    </row>
    <row r="305" spans="1:65">
      <c r="A305" s="30"/>
      <c r="B305" s="3" t="s">
        <v>283</v>
      </c>
      <c r="C305" s="29"/>
      <c r="D305" s="11">
        <v>1.65</v>
      </c>
      <c r="E305" s="11">
        <v>5.2235880319957699</v>
      </c>
      <c r="F305" s="11">
        <v>1.69</v>
      </c>
      <c r="G305" s="11">
        <v>2.105</v>
      </c>
      <c r="H305" s="11">
        <v>1.7349999999999999</v>
      </c>
      <c r="I305" s="11">
        <v>1.7</v>
      </c>
      <c r="J305" s="11">
        <v>2.38</v>
      </c>
      <c r="K305" s="11">
        <v>1.7654999999999998</v>
      </c>
      <c r="L305" s="11">
        <v>1.7</v>
      </c>
      <c r="M305" s="11">
        <v>2.0049999999999999</v>
      </c>
      <c r="N305" s="11">
        <v>1.59</v>
      </c>
      <c r="O305" s="11" t="s">
        <v>825</v>
      </c>
      <c r="P305" s="11">
        <v>1.6</v>
      </c>
      <c r="Q305" s="11">
        <v>1.5</v>
      </c>
      <c r="R305" s="11">
        <v>1.8</v>
      </c>
      <c r="S305" s="15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6"/>
    </row>
    <row r="306" spans="1:65">
      <c r="A306" s="30"/>
      <c r="B306" s="3" t="s">
        <v>284</v>
      </c>
      <c r="C306" s="29"/>
      <c r="D306" s="23">
        <v>5.4772255750516544E-2</v>
      </c>
      <c r="E306" s="23">
        <v>8.6537669986613761E-2</v>
      </c>
      <c r="F306" s="23">
        <v>4.8442405665559844E-2</v>
      </c>
      <c r="G306" s="23">
        <v>0.16990193249832874</v>
      </c>
      <c r="H306" s="23">
        <v>2.3380903889000264E-2</v>
      </c>
      <c r="I306" s="23">
        <v>4.0824829046386339E-2</v>
      </c>
      <c r="J306" s="23">
        <v>8.532291603080619E-2</v>
      </c>
      <c r="K306" s="23">
        <v>1.3867227552759062E-2</v>
      </c>
      <c r="L306" s="23">
        <v>0.13291601358251257</v>
      </c>
      <c r="M306" s="23">
        <v>0.10968135666557012</v>
      </c>
      <c r="N306" s="23">
        <v>5.138093031466056E-2</v>
      </c>
      <c r="O306" s="23" t="s">
        <v>825</v>
      </c>
      <c r="P306" s="23">
        <v>5.1639777949432163E-2</v>
      </c>
      <c r="Q306" s="23">
        <v>0</v>
      </c>
      <c r="R306" s="23">
        <v>0.11349008767288887</v>
      </c>
      <c r="S306" s="212"/>
      <c r="T306" s="213"/>
      <c r="U306" s="213"/>
      <c r="V306" s="213"/>
      <c r="W306" s="213"/>
      <c r="X306" s="213"/>
      <c r="Y306" s="213"/>
      <c r="Z306" s="213"/>
      <c r="AA306" s="213"/>
      <c r="AB306" s="213"/>
      <c r="AC306" s="213"/>
      <c r="AD306" s="213"/>
      <c r="AE306" s="213"/>
      <c r="AF306" s="213"/>
      <c r="AG306" s="213"/>
      <c r="AH306" s="213"/>
      <c r="AI306" s="213"/>
      <c r="AJ306" s="213"/>
      <c r="AK306" s="213"/>
      <c r="AL306" s="213"/>
      <c r="AM306" s="213"/>
      <c r="AN306" s="213"/>
      <c r="AO306" s="213"/>
      <c r="AP306" s="213"/>
      <c r="AQ306" s="213"/>
      <c r="AR306" s="213"/>
      <c r="AS306" s="213"/>
      <c r="AT306" s="213"/>
      <c r="AU306" s="213"/>
      <c r="AV306" s="213"/>
      <c r="AW306" s="213"/>
      <c r="AX306" s="213"/>
      <c r="AY306" s="213"/>
      <c r="AZ306" s="213"/>
      <c r="BA306" s="213"/>
      <c r="BB306" s="213"/>
      <c r="BC306" s="213"/>
      <c r="BD306" s="213"/>
      <c r="BE306" s="213"/>
      <c r="BF306" s="213"/>
      <c r="BG306" s="213"/>
      <c r="BH306" s="213"/>
      <c r="BI306" s="213"/>
      <c r="BJ306" s="213"/>
      <c r="BK306" s="213"/>
      <c r="BL306" s="213"/>
      <c r="BM306" s="57"/>
    </row>
    <row r="307" spans="1:65">
      <c r="A307" s="30"/>
      <c r="B307" s="3" t="s">
        <v>87</v>
      </c>
      <c r="C307" s="29"/>
      <c r="D307" s="13">
        <v>3.3195306515464582E-2</v>
      </c>
      <c r="E307" s="13">
        <v>1.6564006469777699E-2</v>
      </c>
      <c r="F307" s="13">
        <v>2.8949644820055687E-2</v>
      </c>
      <c r="G307" s="13">
        <v>7.9641530858591603E-2</v>
      </c>
      <c r="H307" s="13">
        <v>1.3541064028378532E-2</v>
      </c>
      <c r="I307" s="13">
        <v>2.3781453813428936E-2</v>
      </c>
      <c r="J307" s="13">
        <v>3.6001230392745227E-2</v>
      </c>
      <c r="K307" s="13">
        <v>7.8768688172445676E-3</v>
      </c>
      <c r="L307" s="13">
        <v>7.7426804028648086E-2</v>
      </c>
      <c r="M307" s="13">
        <v>5.4432435069761843E-2</v>
      </c>
      <c r="N307" s="13">
        <v>3.2726707206790162E-2</v>
      </c>
      <c r="O307" s="13" t="s">
        <v>825</v>
      </c>
      <c r="P307" s="13">
        <v>3.1616190581284995E-2</v>
      </c>
      <c r="Q307" s="13">
        <v>0</v>
      </c>
      <c r="R307" s="13">
        <v>6.305004870716048E-2</v>
      </c>
      <c r="S307" s="15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6"/>
    </row>
    <row r="308" spans="1:65">
      <c r="A308" s="30"/>
      <c r="B308" s="3" t="s">
        <v>285</v>
      </c>
      <c r="C308" s="29"/>
      <c r="D308" s="13">
        <v>-3.2232264256578769E-2</v>
      </c>
      <c r="E308" s="13">
        <v>2.0642698011740808</v>
      </c>
      <c r="F308" s="13">
        <v>-1.8546659912732411E-2</v>
      </c>
      <c r="G308" s="13">
        <v>0.25125525429452455</v>
      </c>
      <c r="H308" s="13">
        <v>1.2734721444630726E-2</v>
      </c>
      <c r="I308" s="13">
        <v>6.8694624401250959E-3</v>
      </c>
      <c r="J308" s="13">
        <v>0.39006638406782357</v>
      </c>
      <c r="K308" s="13">
        <v>3.2578847743208073E-2</v>
      </c>
      <c r="L308" s="13">
        <v>6.8694624401253179E-3</v>
      </c>
      <c r="M308" s="13">
        <v>0.18184968940787516</v>
      </c>
      <c r="N308" s="13">
        <v>-7.915433629262314E-2</v>
      </c>
      <c r="O308" s="13" t="s">
        <v>825</v>
      </c>
      <c r="P308" s="13">
        <v>-4.2007695930754485E-2</v>
      </c>
      <c r="Q308" s="13">
        <v>-0.12021114932416244</v>
      </c>
      <c r="R308" s="13">
        <v>5.5746620811005121E-2</v>
      </c>
      <c r="S308" s="15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6"/>
    </row>
    <row r="309" spans="1:65">
      <c r="A309" s="30"/>
      <c r="B309" s="46" t="s">
        <v>286</v>
      </c>
      <c r="C309" s="47"/>
      <c r="D309" s="45">
        <v>0.54</v>
      </c>
      <c r="E309" s="45">
        <v>28.38</v>
      </c>
      <c r="F309" s="45">
        <v>0.35</v>
      </c>
      <c r="G309" s="45">
        <v>3.37</v>
      </c>
      <c r="H309" s="45">
        <v>0.08</v>
      </c>
      <c r="I309" s="45">
        <v>0</v>
      </c>
      <c r="J309" s="45">
        <v>5.29</v>
      </c>
      <c r="K309" s="45">
        <v>0.35</v>
      </c>
      <c r="L309" s="45">
        <v>0</v>
      </c>
      <c r="M309" s="45">
        <v>2.41</v>
      </c>
      <c r="N309" s="45">
        <v>1.19</v>
      </c>
      <c r="O309" s="45">
        <v>5.8</v>
      </c>
      <c r="P309" s="45">
        <v>0.67</v>
      </c>
      <c r="Q309" s="45">
        <v>1.75</v>
      </c>
      <c r="R309" s="45">
        <v>0.67</v>
      </c>
      <c r="S309" s="15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6"/>
    </row>
    <row r="310" spans="1:65">
      <c r="B310" s="31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BM310" s="56"/>
    </row>
    <row r="311" spans="1:65" ht="15">
      <c r="B311" s="8" t="s">
        <v>652</v>
      </c>
      <c r="BM311" s="28" t="s">
        <v>67</v>
      </c>
    </row>
    <row r="312" spans="1:65" ht="15">
      <c r="A312" s="25" t="s">
        <v>52</v>
      </c>
      <c r="B312" s="18" t="s">
        <v>119</v>
      </c>
      <c r="C312" s="15" t="s">
        <v>120</v>
      </c>
      <c r="D312" s="16" t="s">
        <v>243</v>
      </c>
      <c r="E312" s="17" t="s">
        <v>243</v>
      </c>
      <c r="F312" s="17" t="s">
        <v>243</v>
      </c>
      <c r="G312" s="17" t="s">
        <v>243</v>
      </c>
      <c r="H312" s="17" t="s">
        <v>243</v>
      </c>
      <c r="I312" s="17" t="s">
        <v>243</v>
      </c>
      <c r="J312" s="17" t="s">
        <v>243</v>
      </c>
      <c r="K312" s="17" t="s">
        <v>243</v>
      </c>
      <c r="L312" s="17" t="s">
        <v>243</v>
      </c>
      <c r="M312" s="17" t="s">
        <v>243</v>
      </c>
      <c r="N312" s="17" t="s">
        <v>243</v>
      </c>
      <c r="O312" s="17" t="s">
        <v>243</v>
      </c>
      <c r="P312" s="17" t="s">
        <v>243</v>
      </c>
      <c r="Q312" s="17" t="s">
        <v>243</v>
      </c>
      <c r="R312" s="17" t="s">
        <v>243</v>
      </c>
      <c r="S312" s="17" t="s">
        <v>243</v>
      </c>
      <c r="T312" s="17" t="s">
        <v>243</v>
      </c>
      <c r="U312" s="17" t="s">
        <v>243</v>
      </c>
      <c r="V312" s="17" t="s">
        <v>243</v>
      </c>
      <c r="W312" s="17" t="s">
        <v>243</v>
      </c>
      <c r="X312" s="17" t="s">
        <v>243</v>
      </c>
      <c r="Y312" s="17" t="s">
        <v>243</v>
      </c>
      <c r="Z312" s="17" t="s">
        <v>243</v>
      </c>
      <c r="AA312" s="17" t="s">
        <v>243</v>
      </c>
      <c r="AB312" s="15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 t="s">
        <v>244</v>
      </c>
      <c r="C313" s="9" t="s">
        <v>244</v>
      </c>
      <c r="D313" s="151" t="s">
        <v>246</v>
      </c>
      <c r="E313" s="152" t="s">
        <v>247</v>
      </c>
      <c r="F313" s="152" t="s">
        <v>248</v>
      </c>
      <c r="G313" s="152" t="s">
        <v>249</v>
      </c>
      <c r="H313" s="152" t="s">
        <v>251</v>
      </c>
      <c r="I313" s="152" t="s">
        <v>252</v>
      </c>
      <c r="J313" s="152" t="s">
        <v>253</v>
      </c>
      <c r="K313" s="152" t="s">
        <v>254</v>
      </c>
      <c r="L313" s="152" t="s">
        <v>255</v>
      </c>
      <c r="M313" s="152" t="s">
        <v>256</v>
      </c>
      <c r="N313" s="152" t="s">
        <v>258</v>
      </c>
      <c r="O313" s="152" t="s">
        <v>259</v>
      </c>
      <c r="P313" s="152" t="s">
        <v>260</v>
      </c>
      <c r="Q313" s="152" t="s">
        <v>262</v>
      </c>
      <c r="R313" s="152" t="s">
        <v>263</v>
      </c>
      <c r="S313" s="152" t="s">
        <v>264</v>
      </c>
      <c r="T313" s="152" t="s">
        <v>265</v>
      </c>
      <c r="U313" s="152" t="s">
        <v>288</v>
      </c>
      <c r="V313" s="152" t="s">
        <v>268</v>
      </c>
      <c r="W313" s="152" t="s">
        <v>269</v>
      </c>
      <c r="X313" s="152" t="s">
        <v>271</v>
      </c>
      <c r="Y313" s="152" t="s">
        <v>272</v>
      </c>
      <c r="Z313" s="152" t="s">
        <v>273</v>
      </c>
      <c r="AA313" s="152" t="s">
        <v>274</v>
      </c>
      <c r="AB313" s="15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 t="s">
        <v>1</v>
      </c>
    </row>
    <row r="314" spans="1:65">
      <c r="A314" s="30"/>
      <c r="B314" s="19"/>
      <c r="C314" s="9"/>
      <c r="D314" s="10" t="s">
        <v>106</v>
      </c>
      <c r="E314" s="11" t="s">
        <v>106</v>
      </c>
      <c r="F314" s="11" t="s">
        <v>336</v>
      </c>
      <c r="G314" s="11" t="s">
        <v>336</v>
      </c>
      <c r="H314" s="11" t="s">
        <v>100</v>
      </c>
      <c r="I314" s="11" t="s">
        <v>106</v>
      </c>
      <c r="J314" s="11" t="s">
        <v>336</v>
      </c>
      <c r="K314" s="11" t="s">
        <v>106</v>
      </c>
      <c r="L314" s="11" t="s">
        <v>106</v>
      </c>
      <c r="M314" s="11" t="s">
        <v>106</v>
      </c>
      <c r="N314" s="11" t="s">
        <v>106</v>
      </c>
      <c r="O314" s="11" t="s">
        <v>336</v>
      </c>
      <c r="P314" s="11" t="s">
        <v>106</v>
      </c>
      <c r="Q314" s="11" t="s">
        <v>106</v>
      </c>
      <c r="R314" s="11" t="s">
        <v>106</v>
      </c>
      <c r="S314" s="11" t="s">
        <v>106</v>
      </c>
      <c r="T314" s="11" t="s">
        <v>106</v>
      </c>
      <c r="U314" s="11" t="s">
        <v>106</v>
      </c>
      <c r="V314" s="11" t="s">
        <v>105</v>
      </c>
      <c r="W314" s="11" t="s">
        <v>102</v>
      </c>
      <c r="X314" s="11" t="s">
        <v>105</v>
      </c>
      <c r="Y314" s="11" t="s">
        <v>101</v>
      </c>
      <c r="Z314" s="11" t="s">
        <v>101</v>
      </c>
      <c r="AA314" s="11" t="s">
        <v>105</v>
      </c>
      <c r="AB314" s="15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2</v>
      </c>
    </row>
    <row r="315" spans="1:65">
      <c r="A315" s="30"/>
      <c r="B315" s="19"/>
      <c r="C315" s="9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15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3</v>
      </c>
    </row>
    <row r="316" spans="1:65">
      <c r="A316" s="30"/>
      <c r="B316" s="18">
        <v>1</v>
      </c>
      <c r="C316" s="14">
        <v>1</v>
      </c>
      <c r="D316" s="21">
        <v>13.25</v>
      </c>
      <c r="E316" s="21">
        <v>13.54</v>
      </c>
      <c r="F316" s="21">
        <v>13.336822983826233</v>
      </c>
      <c r="G316" s="21">
        <v>13.13</v>
      </c>
      <c r="H316" s="154">
        <v>11.61</v>
      </c>
      <c r="I316" s="21">
        <v>13.51</v>
      </c>
      <c r="J316" s="21">
        <v>12.9</v>
      </c>
      <c r="K316" s="154">
        <v>12.509999999999998</v>
      </c>
      <c r="L316" s="21">
        <v>13.019999999999998</v>
      </c>
      <c r="M316" s="21">
        <v>13.589276222550916</v>
      </c>
      <c r="N316" s="21">
        <v>12.78</v>
      </c>
      <c r="O316" s="21">
        <v>13.3</v>
      </c>
      <c r="P316" s="21">
        <v>12.989000000000001</v>
      </c>
      <c r="Q316" s="21">
        <v>12.87</v>
      </c>
      <c r="R316" s="21">
        <v>13.464</v>
      </c>
      <c r="S316" s="21">
        <v>12.94</v>
      </c>
      <c r="T316" s="21">
        <v>13.045</v>
      </c>
      <c r="U316" s="21">
        <v>13.359</v>
      </c>
      <c r="V316" s="154">
        <v>12.72</v>
      </c>
      <c r="W316" s="21">
        <v>13.269</v>
      </c>
      <c r="X316" s="21">
        <v>13.146099999999999</v>
      </c>
      <c r="Y316" s="21">
        <v>13.16</v>
      </c>
      <c r="Z316" s="21">
        <v>13.5</v>
      </c>
      <c r="AA316" s="21">
        <v>12.972441000000002</v>
      </c>
      <c r="AB316" s="15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</v>
      </c>
    </row>
    <row r="317" spans="1:65">
      <c r="A317" s="30"/>
      <c r="B317" s="19">
        <v>1</v>
      </c>
      <c r="C317" s="9">
        <v>2</v>
      </c>
      <c r="D317" s="11">
        <v>13.209999999999999</v>
      </c>
      <c r="E317" s="11">
        <v>13.449999999999998</v>
      </c>
      <c r="F317" s="11">
        <v>13.281191490339546</v>
      </c>
      <c r="G317" s="11">
        <v>13.019999999999998</v>
      </c>
      <c r="H317" s="155">
        <v>11.96</v>
      </c>
      <c r="I317" s="11">
        <v>12.94</v>
      </c>
      <c r="J317" s="11">
        <v>12.9</v>
      </c>
      <c r="K317" s="155">
        <v>12.520000000000001</v>
      </c>
      <c r="L317" s="11">
        <v>13.43</v>
      </c>
      <c r="M317" s="11">
        <v>13.308971383126162</v>
      </c>
      <c r="N317" s="11">
        <v>13.019999999999998</v>
      </c>
      <c r="O317" s="11">
        <v>13.200000000000001</v>
      </c>
      <c r="P317" s="11">
        <v>12.995209999999998</v>
      </c>
      <c r="Q317" s="11">
        <v>12.94</v>
      </c>
      <c r="R317" s="11">
        <v>13.534000000000001</v>
      </c>
      <c r="S317" s="11">
        <v>13.255000000000001</v>
      </c>
      <c r="T317" s="11">
        <v>13.15</v>
      </c>
      <c r="U317" s="11">
        <v>13.464</v>
      </c>
      <c r="V317" s="155">
        <v>12.33</v>
      </c>
      <c r="W317" s="11">
        <v>13.317</v>
      </c>
      <c r="X317" s="11">
        <v>13.344700000000001</v>
      </c>
      <c r="Y317" s="11">
        <v>13.18</v>
      </c>
      <c r="Z317" s="11">
        <v>13.3</v>
      </c>
      <c r="AA317" s="11">
        <v>12.521739000000002</v>
      </c>
      <c r="AB317" s="15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32</v>
      </c>
    </row>
    <row r="318" spans="1:65">
      <c r="A318" s="30"/>
      <c r="B318" s="19">
        <v>1</v>
      </c>
      <c r="C318" s="9">
        <v>3</v>
      </c>
      <c r="D318" s="11">
        <v>13.23</v>
      </c>
      <c r="E318" s="11">
        <v>13.350000000000001</v>
      </c>
      <c r="F318" s="11">
        <v>13.279855407848965</v>
      </c>
      <c r="G318" s="11">
        <v>13.209999999999999</v>
      </c>
      <c r="H318" s="155">
        <v>11.89</v>
      </c>
      <c r="I318" s="11">
        <v>13.16</v>
      </c>
      <c r="J318" s="11">
        <v>12.7</v>
      </c>
      <c r="K318" s="155">
        <v>12.6</v>
      </c>
      <c r="L318" s="11">
        <v>13.570000000000002</v>
      </c>
      <c r="M318" s="11">
        <v>13.465533078730733</v>
      </c>
      <c r="N318" s="11">
        <v>13.28</v>
      </c>
      <c r="O318" s="11">
        <v>13.3</v>
      </c>
      <c r="P318" s="11">
        <v>13.026559999999998</v>
      </c>
      <c r="Q318" s="11">
        <v>12.87</v>
      </c>
      <c r="R318" s="11">
        <v>13.849</v>
      </c>
      <c r="S318" s="11">
        <v>13.15</v>
      </c>
      <c r="T318" s="11">
        <v>12.904999999999999</v>
      </c>
      <c r="U318" s="11">
        <v>13.29</v>
      </c>
      <c r="V318" s="155">
        <v>12.53</v>
      </c>
      <c r="W318" s="11">
        <v>13.337999999999999</v>
      </c>
      <c r="X318" s="11">
        <v>13.218299999999999</v>
      </c>
      <c r="Y318" s="11">
        <v>13.38</v>
      </c>
      <c r="Z318" s="11">
        <v>13.600000000000001</v>
      </c>
      <c r="AA318" s="11">
        <v>12.575472000000001</v>
      </c>
      <c r="AB318" s="15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16</v>
      </c>
    </row>
    <row r="319" spans="1:65">
      <c r="A319" s="30"/>
      <c r="B319" s="19">
        <v>1</v>
      </c>
      <c r="C319" s="9">
        <v>4</v>
      </c>
      <c r="D319" s="11">
        <v>13.26</v>
      </c>
      <c r="E319" s="11">
        <v>13.44</v>
      </c>
      <c r="F319" s="11">
        <v>13.267497854711802</v>
      </c>
      <c r="G319" s="11">
        <v>12.809999999999999</v>
      </c>
      <c r="H319" s="155">
        <v>12.52</v>
      </c>
      <c r="I319" s="11">
        <v>13.18</v>
      </c>
      <c r="J319" s="11">
        <v>13</v>
      </c>
      <c r="K319" s="155">
        <v>12.2</v>
      </c>
      <c r="L319" s="11">
        <v>13.780000000000001</v>
      </c>
      <c r="M319" s="11">
        <v>13.571101881884582</v>
      </c>
      <c r="N319" s="11">
        <v>12.839999999999998</v>
      </c>
      <c r="O319" s="11">
        <v>13.3</v>
      </c>
      <c r="P319" s="11">
        <v>13.147375</v>
      </c>
      <c r="Q319" s="11">
        <v>12.835000000000001</v>
      </c>
      <c r="R319" s="11">
        <v>13.29</v>
      </c>
      <c r="S319" s="11">
        <v>13.394</v>
      </c>
      <c r="T319" s="11">
        <v>13.045</v>
      </c>
      <c r="U319" s="11">
        <v>13.29</v>
      </c>
      <c r="V319" s="155">
        <v>12.48</v>
      </c>
      <c r="W319" s="11">
        <v>13.387</v>
      </c>
      <c r="X319" s="11">
        <v>13.3957</v>
      </c>
      <c r="Y319" s="11">
        <v>13.36</v>
      </c>
      <c r="Z319" s="11">
        <v>13.5</v>
      </c>
      <c r="AA319" s="11">
        <v>12.772772999999999</v>
      </c>
      <c r="AB319" s="15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13.20105624304998</v>
      </c>
    </row>
    <row r="320" spans="1:65">
      <c r="A320" s="30"/>
      <c r="B320" s="19">
        <v>1</v>
      </c>
      <c r="C320" s="9">
        <v>5</v>
      </c>
      <c r="D320" s="11">
        <v>13.22</v>
      </c>
      <c r="E320" s="11">
        <v>13.61</v>
      </c>
      <c r="F320" s="11">
        <v>13.354179072591243</v>
      </c>
      <c r="G320" s="11">
        <v>13.119999999999997</v>
      </c>
      <c r="H320" s="155">
        <v>12.31</v>
      </c>
      <c r="I320" s="11">
        <v>13.34</v>
      </c>
      <c r="J320" s="11">
        <v>12.6</v>
      </c>
      <c r="K320" s="155">
        <v>12.2</v>
      </c>
      <c r="L320" s="11">
        <v>13.3</v>
      </c>
      <c r="M320" s="11">
        <v>13.215757612277002</v>
      </c>
      <c r="N320" s="11">
        <v>13.059999999999999</v>
      </c>
      <c r="O320" s="11">
        <v>13.200000000000001</v>
      </c>
      <c r="P320" s="11">
        <v>13.209339999999999</v>
      </c>
      <c r="Q320" s="11">
        <v>12.835000000000001</v>
      </c>
      <c r="R320" s="11">
        <v>13.394</v>
      </c>
      <c r="S320" s="11">
        <v>13.115</v>
      </c>
      <c r="T320" s="11">
        <v>13.115</v>
      </c>
      <c r="U320" s="11">
        <v>13.255000000000001</v>
      </c>
      <c r="V320" s="155">
        <v>12.3</v>
      </c>
      <c r="W320" s="11">
        <v>13.345000000000001</v>
      </c>
      <c r="X320" s="11">
        <v>13.377600000000001</v>
      </c>
      <c r="Y320" s="11">
        <v>13.13</v>
      </c>
      <c r="Z320" s="11">
        <v>13.3</v>
      </c>
      <c r="AA320" s="11">
        <v>12.821535000000001</v>
      </c>
      <c r="AB320" s="15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8">
        <v>139</v>
      </c>
    </row>
    <row r="321" spans="1:65">
      <c r="A321" s="30"/>
      <c r="B321" s="19">
        <v>1</v>
      </c>
      <c r="C321" s="9">
        <v>6</v>
      </c>
      <c r="D321" s="11">
        <v>13.25</v>
      </c>
      <c r="E321" s="11">
        <v>13.38</v>
      </c>
      <c r="F321" s="11">
        <v>13.288534669350769</v>
      </c>
      <c r="G321" s="11">
        <v>12.72</v>
      </c>
      <c r="H321" s="155">
        <v>12.24</v>
      </c>
      <c r="I321" s="11">
        <v>13.140000000000002</v>
      </c>
      <c r="J321" s="11">
        <v>13.100000000000001</v>
      </c>
      <c r="K321" s="155">
        <v>12.53</v>
      </c>
      <c r="L321" s="11">
        <v>13.29</v>
      </c>
      <c r="M321" s="11">
        <v>13.287906502277</v>
      </c>
      <c r="N321" s="11">
        <v>13.119999999999997</v>
      </c>
      <c r="O321" s="11">
        <v>13.3</v>
      </c>
      <c r="P321" s="11">
        <v>13.117760000000001</v>
      </c>
      <c r="Q321" s="11">
        <v>12.66</v>
      </c>
      <c r="R321" s="11">
        <v>13.115</v>
      </c>
      <c r="S321" s="11">
        <v>13.15</v>
      </c>
      <c r="T321" s="11">
        <v>13.15</v>
      </c>
      <c r="U321" s="11">
        <v>13.255000000000001</v>
      </c>
      <c r="V321" s="155">
        <v>12.6</v>
      </c>
      <c r="W321" s="11">
        <v>13.407999999999999</v>
      </c>
      <c r="X321" s="11">
        <v>13.392899999999999</v>
      </c>
      <c r="Y321" s="11">
        <v>13.320000000000002</v>
      </c>
      <c r="Z321" s="11">
        <v>13.5</v>
      </c>
      <c r="AA321" s="11">
        <v>13.028238</v>
      </c>
      <c r="AB321" s="15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6"/>
    </row>
    <row r="322" spans="1:65">
      <c r="A322" s="30"/>
      <c r="B322" s="20" t="s">
        <v>282</v>
      </c>
      <c r="C322" s="12"/>
      <c r="D322" s="22">
        <v>13.236666666666666</v>
      </c>
      <c r="E322" s="22">
        <v>13.461666666666664</v>
      </c>
      <c r="F322" s="22">
        <v>13.301346913111429</v>
      </c>
      <c r="G322" s="22">
        <v>13.001666666666665</v>
      </c>
      <c r="H322" s="22">
        <v>12.088333333333333</v>
      </c>
      <c r="I322" s="22">
        <v>13.211666666666666</v>
      </c>
      <c r="J322" s="22">
        <v>12.866666666666665</v>
      </c>
      <c r="K322" s="22">
        <v>12.426666666666668</v>
      </c>
      <c r="L322" s="22">
        <v>13.398333333333332</v>
      </c>
      <c r="M322" s="22">
        <v>13.406424446807733</v>
      </c>
      <c r="N322" s="22">
        <v>13.016666666666666</v>
      </c>
      <c r="O322" s="22">
        <v>13.266666666666666</v>
      </c>
      <c r="P322" s="22">
        <v>13.080874166666666</v>
      </c>
      <c r="Q322" s="22">
        <v>12.834999999999999</v>
      </c>
      <c r="R322" s="22">
        <v>13.441000000000001</v>
      </c>
      <c r="S322" s="22">
        <v>13.167333333333334</v>
      </c>
      <c r="T322" s="22">
        <v>13.068333333333335</v>
      </c>
      <c r="U322" s="22">
        <v>13.318833333333332</v>
      </c>
      <c r="V322" s="22">
        <v>12.493333333333332</v>
      </c>
      <c r="W322" s="22">
        <v>13.344000000000001</v>
      </c>
      <c r="X322" s="22">
        <v>13.31255</v>
      </c>
      <c r="Y322" s="22">
        <v>13.255000000000001</v>
      </c>
      <c r="Z322" s="22">
        <v>13.450000000000001</v>
      </c>
      <c r="AA322" s="22">
        <v>12.782033</v>
      </c>
      <c r="AB322" s="15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6"/>
    </row>
    <row r="323" spans="1:65">
      <c r="A323" s="30"/>
      <c r="B323" s="3" t="s">
        <v>283</v>
      </c>
      <c r="C323" s="29"/>
      <c r="D323" s="11">
        <v>13.24</v>
      </c>
      <c r="E323" s="11">
        <v>13.444999999999999</v>
      </c>
      <c r="F323" s="11">
        <v>13.284863079845158</v>
      </c>
      <c r="G323" s="11">
        <v>13.069999999999997</v>
      </c>
      <c r="H323" s="11">
        <v>12.100000000000001</v>
      </c>
      <c r="I323" s="11">
        <v>13.17</v>
      </c>
      <c r="J323" s="11">
        <v>12.9</v>
      </c>
      <c r="K323" s="11">
        <v>12.515000000000001</v>
      </c>
      <c r="L323" s="11">
        <v>13.365</v>
      </c>
      <c r="M323" s="11">
        <v>13.387252230928446</v>
      </c>
      <c r="N323" s="11">
        <v>13.04</v>
      </c>
      <c r="O323" s="11">
        <v>13.3</v>
      </c>
      <c r="P323" s="11">
        <v>13.07216</v>
      </c>
      <c r="Q323" s="11">
        <v>12.852499999999999</v>
      </c>
      <c r="R323" s="11">
        <v>13.429</v>
      </c>
      <c r="S323" s="11">
        <v>13.15</v>
      </c>
      <c r="T323" s="11">
        <v>13.08</v>
      </c>
      <c r="U323" s="11">
        <v>13.29</v>
      </c>
      <c r="V323" s="11">
        <v>12.504999999999999</v>
      </c>
      <c r="W323" s="11">
        <v>13.3415</v>
      </c>
      <c r="X323" s="11">
        <v>13.361150000000002</v>
      </c>
      <c r="Y323" s="11">
        <v>13.25</v>
      </c>
      <c r="Z323" s="11">
        <v>13.5</v>
      </c>
      <c r="AA323" s="11">
        <v>12.797153999999999</v>
      </c>
      <c r="AB323" s="15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6"/>
    </row>
    <row r="324" spans="1:65">
      <c r="A324" s="30"/>
      <c r="B324" s="3" t="s">
        <v>284</v>
      </c>
      <c r="C324" s="29"/>
      <c r="D324" s="23">
        <v>1.9663841605003566E-2</v>
      </c>
      <c r="E324" s="23">
        <v>9.7860444852179845E-2</v>
      </c>
      <c r="F324" s="23">
        <v>3.5292568279868951E-2</v>
      </c>
      <c r="G324" s="23">
        <v>0.19508117968339878</v>
      </c>
      <c r="H324" s="23">
        <v>0.32957042747592913</v>
      </c>
      <c r="I324" s="23">
        <v>0.19395016542057039</v>
      </c>
      <c r="J324" s="23">
        <v>0.18618986725025316</v>
      </c>
      <c r="K324" s="23">
        <v>0.17840029895341189</v>
      </c>
      <c r="L324" s="23">
        <v>0.2610300110459855</v>
      </c>
      <c r="M324" s="23">
        <v>0.15744504086849936</v>
      </c>
      <c r="N324" s="23">
        <v>0.18392027258208019</v>
      </c>
      <c r="O324" s="23">
        <v>5.1639777949432045E-2</v>
      </c>
      <c r="P324" s="23">
        <v>9.05711173838918E-2</v>
      </c>
      <c r="Q324" s="23">
        <v>9.3914855054990892E-2</v>
      </c>
      <c r="R324" s="23">
        <v>0.24776117532817785</v>
      </c>
      <c r="S324" s="23">
        <v>0.15105186747162958</v>
      </c>
      <c r="T324" s="23">
        <v>9.3041209507759182E-2</v>
      </c>
      <c r="U324" s="23">
        <v>8.0621130398095209E-2</v>
      </c>
      <c r="V324" s="23">
        <v>0.16020819787597212</v>
      </c>
      <c r="W324" s="23">
        <v>4.967091704408115E-2</v>
      </c>
      <c r="X324" s="23">
        <v>0.10509408641783854</v>
      </c>
      <c r="Y324" s="23">
        <v>0.11058933040759417</v>
      </c>
      <c r="Z324" s="23">
        <v>0.1224744871391589</v>
      </c>
      <c r="AA324" s="23">
        <v>0.20442048686469716</v>
      </c>
      <c r="AB324" s="212"/>
      <c r="AC324" s="213"/>
      <c r="AD324" s="213"/>
      <c r="AE324" s="213"/>
      <c r="AF324" s="213"/>
      <c r="AG324" s="213"/>
      <c r="AH324" s="213"/>
      <c r="AI324" s="213"/>
      <c r="AJ324" s="213"/>
      <c r="AK324" s="213"/>
      <c r="AL324" s="213"/>
      <c r="AM324" s="213"/>
      <c r="AN324" s="213"/>
      <c r="AO324" s="213"/>
      <c r="AP324" s="213"/>
      <c r="AQ324" s="213"/>
      <c r="AR324" s="213"/>
      <c r="AS324" s="213"/>
      <c r="AT324" s="213"/>
      <c r="AU324" s="213"/>
      <c r="AV324" s="213"/>
      <c r="AW324" s="213"/>
      <c r="AX324" s="213"/>
      <c r="AY324" s="213"/>
      <c r="AZ324" s="213"/>
      <c r="BA324" s="213"/>
      <c r="BB324" s="213"/>
      <c r="BC324" s="213"/>
      <c r="BD324" s="213"/>
      <c r="BE324" s="213"/>
      <c r="BF324" s="213"/>
      <c r="BG324" s="213"/>
      <c r="BH324" s="213"/>
      <c r="BI324" s="213"/>
      <c r="BJ324" s="213"/>
      <c r="BK324" s="213"/>
      <c r="BL324" s="213"/>
      <c r="BM324" s="57"/>
    </row>
    <row r="325" spans="1:65">
      <c r="A325" s="30"/>
      <c r="B325" s="3" t="s">
        <v>87</v>
      </c>
      <c r="C325" s="29"/>
      <c r="D325" s="13">
        <v>1.4855584189123823E-3</v>
      </c>
      <c r="E325" s="13">
        <v>7.2695638122208641E-3</v>
      </c>
      <c r="F325" s="13">
        <v>2.6533078574982731E-3</v>
      </c>
      <c r="G325" s="13">
        <v>1.5004320960138351E-2</v>
      </c>
      <c r="H325" s="13">
        <v>2.7263512544541221E-2</v>
      </c>
      <c r="I325" s="13">
        <v>1.468021940864668E-2</v>
      </c>
      <c r="J325" s="13">
        <v>1.4470715071263201E-2</v>
      </c>
      <c r="K325" s="13">
        <v>1.4356247233375419E-2</v>
      </c>
      <c r="L325" s="13">
        <v>1.9482274739095824E-2</v>
      </c>
      <c r="M325" s="13">
        <v>1.1743999415592824E-2</v>
      </c>
      <c r="N325" s="13">
        <v>1.4129598405793612E-2</v>
      </c>
      <c r="O325" s="13">
        <v>3.8924455740777927E-3</v>
      </c>
      <c r="P325" s="13">
        <v>6.923934610936754E-3</v>
      </c>
      <c r="Q325" s="13">
        <v>7.3170903821574524E-3</v>
      </c>
      <c r="R325" s="13">
        <v>1.8433239738723149E-2</v>
      </c>
      <c r="S325" s="13">
        <v>1.1471712885800433E-2</v>
      </c>
      <c r="T325" s="13">
        <v>7.1195926163315267E-3</v>
      </c>
      <c r="U325" s="13">
        <v>6.0531675996217298E-3</v>
      </c>
      <c r="V325" s="13">
        <v>1.2823495027425731E-2</v>
      </c>
      <c r="W325" s="13">
        <v>3.7223409055816207E-3</v>
      </c>
      <c r="X325" s="13">
        <v>7.8943618178214207E-3</v>
      </c>
      <c r="Y325" s="13">
        <v>8.3432161756012199E-3</v>
      </c>
      <c r="Z325" s="13">
        <v>9.1059098244727806E-3</v>
      </c>
      <c r="AA325" s="13">
        <v>1.599279917871415E-2</v>
      </c>
      <c r="AB325" s="15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6"/>
    </row>
    <row r="326" spans="1:65">
      <c r="A326" s="30"/>
      <c r="B326" s="3" t="s">
        <v>285</v>
      </c>
      <c r="C326" s="29"/>
      <c r="D326" s="13">
        <v>2.6975435117500002E-3</v>
      </c>
      <c r="E326" s="13">
        <v>1.974163421611741E-2</v>
      </c>
      <c r="F326" s="13">
        <v>7.5971701214627707E-3</v>
      </c>
      <c r="G326" s="13">
        <v>-1.5104062335033808E-2</v>
      </c>
      <c r="H326" s="13">
        <v>-8.429044534239194E-2</v>
      </c>
      <c r="I326" s="13">
        <v>8.0375565570922625E-4</v>
      </c>
      <c r="J326" s="13">
        <v>-2.5330516757654298E-2</v>
      </c>
      <c r="K326" s="13">
        <v>-5.8661183023972718E-2</v>
      </c>
      <c r="L326" s="13">
        <v>1.4944038314147257E-2</v>
      </c>
      <c r="M326" s="13">
        <v>1.5556952411734049E-2</v>
      </c>
      <c r="N326" s="13">
        <v>-1.3967789621409321E-2</v>
      </c>
      <c r="O326" s="13">
        <v>4.9700889389989733E-3</v>
      </c>
      <c r="P326" s="13">
        <v>-9.1039742707396121E-3</v>
      </c>
      <c r="Q326" s="13">
        <v>-2.7729314708639263E-2</v>
      </c>
      <c r="R326" s="13">
        <v>1.8176102921790394E-2</v>
      </c>
      <c r="S326" s="13">
        <v>-2.5545614756697921E-3</v>
      </c>
      <c r="T326" s="13">
        <v>-1.0053961385591337E-2</v>
      </c>
      <c r="U326" s="13">
        <v>8.9217929319374001E-3</v>
      </c>
      <c r="V326" s="13">
        <v>-5.361108207453058E-2</v>
      </c>
      <c r="W326" s="13">
        <v>1.0828206040352173E-2</v>
      </c>
      <c r="X326" s="13">
        <v>8.4458209174527177E-3</v>
      </c>
      <c r="Y326" s="13">
        <v>4.0863212728468046E-3</v>
      </c>
      <c r="Z326" s="13">
        <v>1.8857866549965241E-2</v>
      </c>
      <c r="AA326" s="13">
        <v>-3.1741645163475773E-2</v>
      </c>
      <c r="AB326" s="15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6"/>
    </row>
    <row r="327" spans="1:65">
      <c r="A327" s="30"/>
      <c r="B327" s="46" t="s">
        <v>286</v>
      </c>
      <c r="C327" s="47"/>
      <c r="D327" s="45">
        <v>0.05</v>
      </c>
      <c r="E327" s="45">
        <v>0.9</v>
      </c>
      <c r="F327" s="45">
        <v>0.28999999999999998</v>
      </c>
      <c r="G327" s="45">
        <v>0.84</v>
      </c>
      <c r="H327" s="45">
        <v>4.3</v>
      </c>
      <c r="I327" s="45">
        <v>0.05</v>
      </c>
      <c r="J327" s="45">
        <v>1.35</v>
      </c>
      <c r="K327" s="45">
        <v>3.02</v>
      </c>
      <c r="L327" s="45">
        <v>0.66</v>
      </c>
      <c r="M327" s="45">
        <v>0.69</v>
      </c>
      <c r="N327" s="45">
        <v>0.79</v>
      </c>
      <c r="O327" s="45">
        <v>0.16</v>
      </c>
      <c r="P327" s="45">
        <v>0.54</v>
      </c>
      <c r="Q327" s="45">
        <v>1.47</v>
      </c>
      <c r="R327" s="45">
        <v>0.82</v>
      </c>
      <c r="S327" s="45">
        <v>0.22</v>
      </c>
      <c r="T327" s="45">
        <v>0.59</v>
      </c>
      <c r="U327" s="45">
        <v>0.36</v>
      </c>
      <c r="V327" s="45">
        <v>2.77</v>
      </c>
      <c r="W327" s="45">
        <v>0.45</v>
      </c>
      <c r="X327" s="45">
        <v>0.33</v>
      </c>
      <c r="Y327" s="45">
        <v>0.12</v>
      </c>
      <c r="Z327" s="45">
        <v>0.85</v>
      </c>
      <c r="AA327" s="45">
        <v>1.67</v>
      </c>
      <c r="AB327" s="15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6"/>
    </row>
    <row r="328" spans="1:65">
      <c r="B328" s="31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BM328" s="56"/>
    </row>
    <row r="329" spans="1:65" ht="15">
      <c r="B329" s="8" t="s">
        <v>653</v>
      </c>
      <c r="BM329" s="28" t="s">
        <v>67</v>
      </c>
    </row>
    <row r="330" spans="1:65" ht="15">
      <c r="A330" s="25" t="s">
        <v>42</v>
      </c>
      <c r="B330" s="18" t="s">
        <v>119</v>
      </c>
      <c r="C330" s="15" t="s">
        <v>120</v>
      </c>
      <c r="D330" s="16" t="s">
        <v>243</v>
      </c>
      <c r="E330" s="17" t="s">
        <v>243</v>
      </c>
      <c r="F330" s="17" t="s">
        <v>243</v>
      </c>
      <c r="G330" s="17" t="s">
        <v>243</v>
      </c>
      <c r="H330" s="17" t="s">
        <v>243</v>
      </c>
      <c r="I330" s="17" t="s">
        <v>243</v>
      </c>
      <c r="J330" s="17" t="s">
        <v>243</v>
      </c>
      <c r="K330" s="17" t="s">
        <v>243</v>
      </c>
      <c r="L330" s="17" t="s">
        <v>243</v>
      </c>
      <c r="M330" s="17" t="s">
        <v>243</v>
      </c>
      <c r="N330" s="17" t="s">
        <v>243</v>
      </c>
      <c r="O330" s="17" t="s">
        <v>243</v>
      </c>
      <c r="P330" s="17" t="s">
        <v>243</v>
      </c>
      <c r="Q330" s="17" t="s">
        <v>243</v>
      </c>
      <c r="R330" s="17" t="s">
        <v>243</v>
      </c>
      <c r="S330" s="17" t="s">
        <v>243</v>
      </c>
      <c r="T330" s="15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</v>
      </c>
    </row>
    <row r="331" spans="1:65">
      <c r="A331" s="30"/>
      <c r="B331" s="19" t="s">
        <v>244</v>
      </c>
      <c r="C331" s="9" t="s">
        <v>244</v>
      </c>
      <c r="D331" s="151" t="s">
        <v>246</v>
      </c>
      <c r="E331" s="152" t="s">
        <v>247</v>
      </c>
      <c r="F331" s="152" t="s">
        <v>248</v>
      </c>
      <c r="G331" s="152" t="s">
        <v>249</v>
      </c>
      <c r="H331" s="152" t="s">
        <v>251</v>
      </c>
      <c r="I331" s="152" t="s">
        <v>252</v>
      </c>
      <c r="J331" s="152" t="s">
        <v>253</v>
      </c>
      <c r="K331" s="152" t="s">
        <v>254</v>
      </c>
      <c r="L331" s="152" t="s">
        <v>255</v>
      </c>
      <c r="M331" s="152" t="s">
        <v>256</v>
      </c>
      <c r="N331" s="152" t="s">
        <v>259</v>
      </c>
      <c r="O331" s="152" t="s">
        <v>268</v>
      </c>
      <c r="P331" s="152" t="s">
        <v>269</v>
      </c>
      <c r="Q331" s="152" t="s">
        <v>272</v>
      </c>
      <c r="R331" s="152" t="s">
        <v>273</v>
      </c>
      <c r="S331" s="152" t="s">
        <v>274</v>
      </c>
      <c r="T331" s="15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 t="s">
        <v>3</v>
      </c>
    </row>
    <row r="332" spans="1:65">
      <c r="A332" s="30"/>
      <c r="B332" s="19"/>
      <c r="C332" s="9"/>
      <c r="D332" s="10" t="s">
        <v>106</v>
      </c>
      <c r="E332" s="11" t="s">
        <v>105</v>
      </c>
      <c r="F332" s="11" t="s">
        <v>336</v>
      </c>
      <c r="G332" s="11" t="s">
        <v>336</v>
      </c>
      <c r="H332" s="11" t="s">
        <v>100</v>
      </c>
      <c r="I332" s="11" t="s">
        <v>105</v>
      </c>
      <c r="J332" s="11" t="s">
        <v>336</v>
      </c>
      <c r="K332" s="11" t="s">
        <v>105</v>
      </c>
      <c r="L332" s="11" t="s">
        <v>105</v>
      </c>
      <c r="M332" s="11" t="s">
        <v>105</v>
      </c>
      <c r="N332" s="11" t="s">
        <v>336</v>
      </c>
      <c r="O332" s="11" t="s">
        <v>105</v>
      </c>
      <c r="P332" s="11" t="s">
        <v>102</v>
      </c>
      <c r="Q332" s="11" t="s">
        <v>100</v>
      </c>
      <c r="R332" s="11" t="s">
        <v>100</v>
      </c>
      <c r="S332" s="11" t="s">
        <v>100</v>
      </c>
      <c r="T332" s="15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</v>
      </c>
    </row>
    <row r="333" spans="1:65">
      <c r="A333" s="30"/>
      <c r="B333" s="19"/>
      <c r="C333" s="9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15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2</v>
      </c>
    </row>
    <row r="334" spans="1:65">
      <c r="A334" s="30"/>
      <c r="B334" s="18">
        <v>1</v>
      </c>
      <c r="C334" s="14">
        <v>1</v>
      </c>
      <c r="D334" s="240">
        <v>18</v>
      </c>
      <c r="E334" s="240">
        <v>20</v>
      </c>
      <c r="F334" s="240">
        <v>19.319874018043343</v>
      </c>
      <c r="G334" s="234">
        <v>62.749999999999993</v>
      </c>
      <c r="H334" s="240">
        <v>16.899999999999999</v>
      </c>
      <c r="I334" s="240">
        <v>18</v>
      </c>
      <c r="J334" s="240">
        <v>20</v>
      </c>
      <c r="K334" s="240">
        <v>18.5</v>
      </c>
      <c r="L334" s="240">
        <v>18</v>
      </c>
      <c r="M334" s="240">
        <v>19.74133158311</v>
      </c>
      <c r="N334" s="240">
        <v>22.1</v>
      </c>
      <c r="O334" s="240">
        <v>21</v>
      </c>
      <c r="P334" s="240">
        <v>16.2</v>
      </c>
      <c r="Q334" s="240">
        <v>17.8</v>
      </c>
      <c r="R334" s="240">
        <v>19</v>
      </c>
      <c r="S334" s="240">
        <v>21.82</v>
      </c>
      <c r="T334" s="231"/>
      <c r="U334" s="232"/>
      <c r="V334" s="232"/>
      <c r="W334" s="232"/>
      <c r="X334" s="232"/>
      <c r="Y334" s="232"/>
      <c r="Z334" s="232"/>
      <c r="AA334" s="232"/>
      <c r="AB334" s="232"/>
      <c r="AC334" s="232"/>
      <c r="AD334" s="232"/>
      <c r="AE334" s="232"/>
      <c r="AF334" s="232"/>
      <c r="AG334" s="232"/>
      <c r="AH334" s="232"/>
      <c r="AI334" s="232"/>
      <c r="AJ334" s="232"/>
      <c r="AK334" s="232"/>
      <c r="AL334" s="232"/>
      <c r="AM334" s="232"/>
      <c r="AN334" s="232"/>
      <c r="AO334" s="232"/>
      <c r="AP334" s="232"/>
      <c r="AQ334" s="232"/>
      <c r="AR334" s="232"/>
      <c r="AS334" s="232"/>
      <c r="AT334" s="232"/>
      <c r="AU334" s="232"/>
      <c r="AV334" s="232"/>
      <c r="AW334" s="232"/>
      <c r="AX334" s="232"/>
      <c r="AY334" s="232"/>
      <c r="AZ334" s="232"/>
      <c r="BA334" s="232"/>
      <c r="BB334" s="232"/>
      <c r="BC334" s="232"/>
      <c r="BD334" s="232"/>
      <c r="BE334" s="232"/>
      <c r="BF334" s="232"/>
      <c r="BG334" s="232"/>
      <c r="BH334" s="232"/>
      <c r="BI334" s="232"/>
      <c r="BJ334" s="232"/>
      <c r="BK334" s="232"/>
      <c r="BL334" s="232"/>
      <c r="BM334" s="235">
        <v>1</v>
      </c>
    </row>
    <row r="335" spans="1:65">
      <c r="A335" s="30"/>
      <c r="B335" s="19">
        <v>1</v>
      </c>
      <c r="C335" s="9">
        <v>2</v>
      </c>
      <c r="D335" s="230">
        <v>19</v>
      </c>
      <c r="E335" s="230">
        <v>20</v>
      </c>
      <c r="F335" s="230">
        <v>19.365605976910039</v>
      </c>
      <c r="G335" s="236">
        <v>58.24</v>
      </c>
      <c r="H335" s="230">
        <v>17.100000000000001</v>
      </c>
      <c r="I335" s="230">
        <v>18</v>
      </c>
      <c r="J335" s="230">
        <v>21</v>
      </c>
      <c r="K335" s="230">
        <v>18.2</v>
      </c>
      <c r="L335" s="230">
        <v>19</v>
      </c>
      <c r="M335" s="230">
        <v>18.998232737709998</v>
      </c>
      <c r="N335" s="230">
        <v>20.399999999999999</v>
      </c>
      <c r="O335" s="230">
        <v>19</v>
      </c>
      <c r="P335" s="230">
        <v>16.2</v>
      </c>
      <c r="Q335" s="230">
        <v>19.2</v>
      </c>
      <c r="R335" s="230">
        <v>19</v>
      </c>
      <c r="S335" s="230">
        <v>20.36</v>
      </c>
      <c r="T335" s="231"/>
      <c r="U335" s="232"/>
      <c r="V335" s="232"/>
      <c r="W335" s="232"/>
      <c r="X335" s="232"/>
      <c r="Y335" s="232"/>
      <c r="Z335" s="232"/>
      <c r="AA335" s="232"/>
      <c r="AB335" s="232"/>
      <c r="AC335" s="232"/>
      <c r="AD335" s="232"/>
      <c r="AE335" s="232"/>
      <c r="AF335" s="232"/>
      <c r="AG335" s="232"/>
      <c r="AH335" s="232"/>
      <c r="AI335" s="232"/>
      <c r="AJ335" s="232"/>
      <c r="AK335" s="232"/>
      <c r="AL335" s="232"/>
      <c r="AM335" s="232"/>
      <c r="AN335" s="232"/>
      <c r="AO335" s="232"/>
      <c r="AP335" s="232"/>
      <c r="AQ335" s="232"/>
      <c r="AR335" s="232"/>
      <c r="AS335" s="232"/>
      <c r="AT335" s="232"/>
      <c r="AU335" s="232"/>
      <c r="AV335" s="232"/>
      <c r="AW335" s="232"/>
      <c r="AX335" s="232"/>
      <c r="AY335" s="232"/>
      <c r="AZ335" s="232"/>
      <c r="BA335" s="232"/>
      <c r="BB335" s="232"/>
      <c r="BC335" s="232"/>
      <c r="BD335" s="232"/>
      <c r="BE335" s="232"/>
      <c r="BF335" s="232"/>
      <c r="BG335" s="232"/>
      <c r="BH335" s="232"/>
      <c r="BI335" s="232"/>
      <c r="BJ335" s="232"/>
      <c r="BK335" s="232"/>
      <c r="BL335" s="232"/>
      <c r="BM335" s="235">
        <v>23</v>
      </c>
    </row>
    <row r="336" spans="1:65">
      <c r="A336" s="30"/>
      <c r="B336" s="19">
        <v>1</v>
      </c>
      <c r="C336" s="9">
        <v>3</v>
      </c>
      <c r="D336" s="230">
        <v>19</v>
      </c>
      <c r="E336" s="230">
        <v>20</v>
      </c>
      <c r="F336" s="230">
        <v>18.900986402112856</v>
      </c>
      <c r="G336" s="236">
        <v>59.77</v>
      </c>
      <c r="H336" s="242">
        <v>23.7</v>
      </c>
      <c r="I336" s="230">
        <v>18</v>
      </c>
      <c r="J336" s="230">
        <v>20</v>
      </c>
      <c r="K336" s="230">
        <v>17.5</v>
      </c>
      <c r="L336" s="230">
        <v>19</v>
      </c>
      <c r="M336" s="230">
        <v>21.061317800809999</v>
      </c>
      <c r="N336" s="230">
        <v>19.5</v>
      </c>
      <c r="O336" s="230">
        <v>19</v>
      </c>
      <c r="P336" s="230">
        <v>16.8</v>
      </c>
      <c r="Q336" s="230">
        <v>19.600000000000001</v>
      </c>
      <c r="R336" s="230">
        <v>18</v>
      </c>
      <c r="S336" s="230">
        <v>20.79</v>
      </c>
      <c r="T336" s="231"/>
      <c r="U336" s="232"/>
      <c r="V336" s="232"/>
      <c r="W336" s="232"/>
      <c r="X336" s="232"/>
      <c r="Y336" s="232"/>
      <c r="Z336" s="232"/>
      <c r="AA336" s="232"/>
      <c r="AB336" s="232"/>
      <c r="AC336" s="232"/>
      <c r="AD336" s="232"/>
      <c r="AE336" s="232"/>
      <c r="AF336" s="232"/>
      <c r="AG336" s="232"/>
      <c r="AH336" s="232"/>
      <c r="AI336" s="232"/>
      <c r="AJ336" s="232"/>
      <c r="AK336" s="232"/>
      <c r="AL336" s="232"/>
      <c r="AM336" s="232"/>
      <c r="AN336" s="232"/>
      <c r="AO336" s="232"/>
      <c r="AP336" s="232"/>
      <c r="AQ336" s="232"/>
      <c r="AR336" s="232"/>
      <c r="AS336" s="232"/>
      <c r="AT336" s="232"/>
      <c r="AU336" s="232"/>
      <c r="AV336" s="232"/>
      <c r="AW336" s="232"/>
      <c r="AX336" s="232"/>
      <c r="AY336" s="232"/>
      <c r="AZ336" s="232"/>
      <c r="BA336" s="232"/>
      <c r="BB336" s="232"/>
      <c r="BC336" s="232"/>
      <c r="BD336" s="232"/>
      <c r="BE336" s="232"/>
      <c r="BF336" s="232"/>
      <c r="BG336" s="232"/>
      <c r="BH336" s="232"/>
      <c r="BI336" s="232"/>
      <c r="BJ336" s="232"/>
      <c r="BK336" s="232"/>
      <c r="BL336" s="232"/>
      <c r="BM336" s="235">
        <v>16</v>
      </c>
    </row>
    <row r="337" spans="1:65">
      <c r="A337" s="30"/>
      <c r="B337" s="19">
        <v>1</v>
      </c>
      <c r="C337" s="9">
        <v>4</v>
      </c>
      <c r="D337" s="230">
        <v>19</v>
      </c>
      <c r="E337" s="230">
        <v>19</v>
      </c>
      <c r="F337" s="230">
        <v>19.84695318704118</v>
      </c>
      <c r="G337" s="236">
        <v>60.16</v>
      </c>
      <c r="H337" s="230">
        <v>17.100000000000001</v>
      </c>
      <c r="I337" s="230">
        <v>18</v>
      </c>
      <c r="J337" s="230">
        <v>20</v>
      </c>
      <c r="K337" s="230">
        <v>18.3</v>
      </c>
      <c r="L337" s="230">
        <v>20</v>
      </c>
      <c r="M337" s="230">
        <v>20.046459795709996</v>
      </c>
      <c r="N337" s="230">
        <v>20.3</v>
      </c>
      <c r="O337" s="230">
        <v>21</v>
      </c>
      <c r="P337" s="230">
        <v>16.7</v>
      </c>
      <c r="Q337" s="230">
        <v>19.399999999999999</v>
      </c>
      <c r="R337" s="230">
        <v>19</v>
      </c>
      <c r="S337" s="230">
        <v>21.27</v>
      </c>
      <c r="T337" s="231"/>
      <c r="U337" s="232"/>
      <c r="V337" s="232"/>
      <c r="W337" s="232"/>
      <c r="X337" s="232"/>
      <c r="Y337" s="232"/>
      <c r="Z337" s="232"/>
      <c r="AA337" s="232"/>
      <c r="AB337" s="232"/>
      <c r="AC337" s="232"/>
      <c r="AD337" s="232"/>
      <c r="AE337" s="232"/>
      <c r="AF337" s="232"/>
      <c r="AG337" s="232"/>
      <c r="AH337" s="232"/>
      <c r="AI337" s="232"/>
      <c r="AJ337" s="232"/>
      <c r="AK337" s="232"/>
      <c r="AL337" s="232"/>
      <c r="AM337" s="232"/>
      <c r="AN337" s="232"/>
      <c r="AO337" s="232"/>
      <c r="AP337" s="232"/>
      <c r="AQ337" s="232"/>
      <c r="AR337" s="232"/>
      <c r="AS337" s="232"/>
      <c r="AT337" s="232"/>
      <c r="AU337" s="232"/>
      <c r="AV337" s="232"/>
      <c r="AW337" s="232"/>
      <c r="AX337" s="232"/>
      <c r="AY337" s="232"/>
      <c r="AZ337" s="232"/>
      <c r="BA337" s="232"/>
      <c r="BB337" s="232"/>
      <c r="BC337" s="232"/>
      <c r="BD337" s="232"/>
      <c r="BE337" s="232"/>
      <c r="BF337" s="232"/>
      <c r="BG337" s="232"/>
      <c r="BH337" s="232"/>
      <c r="BI337" s="232"/>
      <c r="BJ337" s="232"/>
      <c r="BK337" s="232"/>
      <c r="BL337" s="232"/>
      <c r="BM337" s="235">
        <v>19.024899341480868</v>
      </c>
    </row>
    <row r="338" spans="1:65">
      <c r="A338" s="30"/>
      <c r="B338" s="19">
        <v>1</v>
      </c>
      <c r="C338" s="9">
        <v>5</v>
      </c>
      <c r="D338" s="230">
        <v>19</v>
      </c>
      <c r="E338" s="230">
        <v>20</v>
      </c>
      <c r="F338" s="230">
        <v>20.211310895080814</v>
      </c>
      <c r="G338" s="236">
        <v>60.94</v>
      </c>
      <c r="H338" s="230">
        <v>15.2</v>
      </c>
      <c r="I338" s="230">
        <v>18</v>
      </c>
      <c r="J338" s="230">
        <v>20</v>
      </c>
      <c r="K338" s="230">
        <v>18.3</v>
      </c>
      <c r="L338" s="230">
        <v>19</v>
      </c>
      <c r="M338" s="230">
        <v>19.63859870161</v>
      </c>
      <c r="N338" s="230">
        <v>20.399999999999999</v>
      </c>
      <c r="O338" s="230">
        <v>20</v>
      </c>
      <c r="P338" s="230">
        <v>16.3</v>
      </c>
      <c r="Q338" s="230">
        <v>17.3</v>
      </c>
      <c r="R338" s="230">
        <v>19</v>
      </c>
      <c r="S338" s="230">
        <v>19.96</v>
      </c>
      <c r="T338" s="231"/>
      <c r="U338" s="232"/>
      <c r="V338" s="232"/>
      <c r="W338" s="232"/>
      <c r="X338" s="232"/>
      <c r="Y338" s="232"/>
      <c r="Z338" s="232"/>
      <c r="AA338" s="232"/>
      <c r="AB338" s="232"/>
      <c r="AC338" s="232"/>
      <c r="AD338" s="232"/>
      <c r="AE338" s="232"/>
      <c r="AF338" s="232"/>
      <c r="AG338" s="232"/>
      <c r="AH338" s="232"/>
      <c r="AI338" s="232"/>
      <c r="AJ338" s="232"/>
      <c r="AK338" s="232"/>
      <c r="AL338" s="232"/>
      <c r="AM338" s="232"/>
      <c r="AN338" s="232"/>
      <c r="AO338" s="232"/>
      <c r="AP338" s="232"/>
      <c r="AQ338" s="232"/>
      <c r="AR338" s="232"/>
      <c r="AS338" s="232"/>
      <c r="AT338" s="232"/>
      <c r="AU338" s="232"/>
      <c r="AV338" s="232"/>
      <c r="AW338" s="232"/>
      <c r="AX338" s="232"/>
      <c r="AY338" s="232"/>
      <c r="AZ338" s="232"/>
      <c r="BA338" s="232"/>
      <c r="BB338" s="232"/>
      <c r="BC338" s="232"/>
      <c r="BD338" s="232"/>
      <c r="BE338" s="232"/>
      <c r="BF338" s="232"/>
      <c r="BG338" s="232"/>
      <c r="BH338" s="232"/>
      <c r="BI338" s="232"/>
      <c r="BJ338" s="232"/>
      <c r="BK338" s="232"/>
      <c r="BL338" s="232"/>
      <c r="BM338" s="235">
        <v>140</v>
      </c>
    </row>
    <row r="339" spans="1:65">
      <c r="A339" s="30"/>
      <c r="B339" s="19">
        <v>1</v>
      </c>
      <c r="C339" s="9">
        <v>6</v>
      </c>
      <c r="D339" s="230">
        <v>18</v>
      </c>
      <c r="E339" s="230">
        <v>20</v>
      </c>
      <c r="F339" s="230">
        <v>19.696501433729871</v>
      </c>
      <c r="G339" s="236">
        <v>64.489999999999995</v>
      </c>
      <c r="H339" s="230">
        <v>17.899999999999999</v>
      </c>
      <c r="I339" s="230">
        <v>18</v>
      </c>
      <c r="J339" s="230">
        <v>20</v>
      </c>
      <c r="K339" s="230">
        <v>17.7</v>
      </c>
      <c r="L339" s="230">
        <v>19</v>
      </c>
      <c r="M339" s="230">
        <v>20.783768201410002</v>
      </c>
      <c r="N339" s="230">
        <v>19.3</v>
      </c>
      <c r="O339" s="230">
        <v>20</v>
      </c>
      <c r="P339" s="230">
        <v>16.8</v>
      </c>
      <c r="Q339" s="230">
        <v>19.899999999999999</v>
      </c>
      <c r="R339" s="230">
        <v>18</v>
      </c>
      <c r="S339" s="230">
        <v>20.69</v>
      </c>
      <c r="T339" s="231"/>
      <c r="U339" s="232"/>
      <c r="V339" s="232"/>
      <c r="W339" s="232"/>
      <c r="X339" s="232"/>
      <c r="Y339" s="232"/>
      <c r="Z339" s="232"/>
      <c r="AA339" s="232"/>
      <c r="AB339" s="232"/>
      <c r="AC339" s="232"/>
      <c r="AD339" s="232"/>
      <c r="AE339" s="232"/>
      <c r="AF339" s="232"/>
      <c r="AG339" s="232"/>
      <c r="AH339" s="232"/>
      <c r="AI339" s="232"/>
      <c r="AJ339" s="232"/>
      <c r="AK339" s="232"/>
      <c r="AL339" s="232"/>
      <c r="AM339" s="232"/>
      <c r="AN339" s="232"/>
      <c r="AO339" s="232"/>
      <c r="AP339" s="232"/>
      <c r="AQ339" s="232"/>
      <c r="AR339" s="232"/>
      <c r="AS339" s="232"/>
      <c r="AT339" s="232"/>
      <c r="AU339" s="232"/>
      <c r="AV339" s="232"/>
      <c r="AW339" s="232"/>
      <c r="AX339" s="232"/>
      <c r="AY339" s="232"/>
      <c r="AZ339" s="232"/>
      <c r="BA339" s="232"/>
      <c r="BB339" s="232"/>
      <c r="BC339" s="232"/>
      <c r="BD339" s="232"/>
      <c r="BE339" s="232"/>
      <c r="BF339" s="232"/>
      <c r="BG339" s="232"/>
      <c r="BH339" s="232"/>
      <c r="BI339" s="232"/>
      <c r="BJ339" s="232"/>
      <c r="BK339" s="232"/>
      <c r="BL339" s="232"/>
      <c r="BM339" s="233"/>
    </row>
    <row r="340" spans="1:65">
      <c r="A340" s="30"/>
      <c r="B340" s="20" t="s">
        <v>282</v>
      </c>
      <c r="C340" s="12"/>
      <c r="D340" s="237">
        <v>18.666666666666668</v>
      </c>
      <c r="E340" s="237">
        <v>19.833333333333332</v>
      </c>
      <c r="F340" s="237">
        <v>19.55687198548635</v>
      </c>
      <c r="G340" s="237">
        <v>61.058333333333337</v>
      </c>
      <c r="H340" s="237">
        <v>17.983333333333334</v>
      </c>
      <c r="I340" s="237">
        <v>18</v>
      </c>
      <c r="J340" s="237">
        <v>20.166666666666668</v>
      </c>
      <c r="K340" s="237">
        <v>18.083333333333332</v>
      </c>
      <c r="L340" s="237">
        <v>19</v>
      </c>
      <c r="M340" s="237">
        <v>20.044951470059999</v>
      </c>
      <c r="N340" s="237">
        <v>20.333333333333332</v>
      </c>
      <c r="O340" s="237">
        <v>20</v>
      </c>
      <c r="P340" s="237">
        <v>16.5</v>
      </c>
      <c r="Q340" s="237">
        <v>18.866666666666664</v>
      </c>
      <c r="R340" s="237">
        <v>18.666666666666668</v>
      </c>
      <c r="S340" s="237">
        <v>20.814999999999998</v>
      </c>
      <c r="T340" s="231"/>
      <c r="U340" s="232"/>
      <c r="V340" s="232"/>
      <c r="W340" s="232"/>
      <c r="X340" s="232"/>
      <c r="Y340" s="232"/>
      <c r="Z340" s="232"/>
      <c r="AA340" s="232"/>
      <c r="AB340" s="232"/>
      <c r="AC340" s="232"/>
      <c r="AD340" s="232"/>
      <c r="AE340" s="232"/>
      <c r="AF340" s="232"/>
      <c r="AG340" s="232"/>
      <c r="AH340" s="232"/>
      <c r="AI340" s="232"/>
      <c r="AJ340" s="232"/>
      <c r="AK340" s="232"/>
      <c r="AL340" s="232"/>
      <c r="AM340" s="232"/>
      <c r="AN340" s="232"/>
      <c r="AO340" s="232"/>
      <c r="AP340" s="232"/>
      <c r="AQ340" s="232"/>
      <c r="AR340" s="232"/>
      <c r="AS340" s="232"/>
      <c r="AT340" s="232"/>
      <c r="AU340" s="232"/>
      <c r="AV340" s="232"/>
      <c r="AW340" s="232"/>
      <c r="AX340" s="232"/>
      <c r="AY340" s="232"/>
      <c r="AZ340" s="232"/>
      <c r="BA340" s="232"/>
      <c r="BB340" s="232"/>
      <c r="BC340" s="232"/>
      <c r="BD340" s="232"/>
      <c r="BE340" s="232"/>
      <c r="BF340" s="232"/>
      <c r="BG340" s="232"/>
      <c r="BH340" s="232"/>
      <c r="BI340" s="232"/>
      <c r="BJ340" s="232"/>
      <c r="BK340" s="232"/>
      <c r="BL340" s="232"/>
      <c r="BM340" s="233"/>
    </row>
    <row r="341" spans="1:65">
      <c r="A341" s="30"/>
      <c r="B341" s="3" t="s">
        <v>283</v>
      </c>
      <c r="C341" s="29"/>
      <c r="D341" s="230">
        <v>19</v>
      </c>
      <c r="E341" s="230">
        <v>20</v>
      </c>
      <c r="F341" s="230">
        <v>19.531053705319955</v>
      </c>
      <c r="G341" s="230">
        <v>60.55</v>
      </c>
      <c r="H341" s="230">
        <v>17.100000000000001</v>
      </c>
      <c r="I341" s="230">
        <v>18</v>
      </c>
      <c r="J341" s="230">
        <v>20</v>
      </c>
      <c r="K341" s="230">
        <v>18.25</v>
      </c>
      <c r="L341" s="230">
        <v>19</v>
      </c>
      <c r="M341" s="230">
        <v>19.893895689409998</v>
      </c>
      <c r="N341" s="230">
        <v>20.350000000000001</v>
      </c>
      <c r="O341" s="230">
        <v>20</v>
      </c>
      <c r="P341" s="230">
        <v>16.5</v>
      </c>
      <c r="Q341" s="230">
        <v>19.299999999999997</v>
      </c>
      <c r="R341" s="230">
        <v>19</v>
      </c>
      <c r="S341" s="230">
        <v>20.740000000000002</v>
      </c>
      <c r="T341" s="231"/>
      <c r="U341" s="232"/>
      <c r="V341" s="232"/>
      <c r="W341" s="232"/>
      <c r="X341" s="232"/>
      <c r="Y341" s="232"/>
      <c r="Z341" s="232"/>
      <c r="AA341" s="232"/>
      <c r="AB341" s="232"/>
      <c r="AC341" s="232"/>
      <c r="AD341" s="232"/>
      <c r="AE341" s="232"/>
      <c r="AF341" s="232"/>
      <c r="AG341" s="232"/>
      <c r="AH341" s="232"/>
      <c r="AI341" s="232"/>
      <c r="AJ341" s="232"/>
      <c r="AK341" s="232"/>
      <c r="AL341" s="232"/>
      <c r="AM341" s="232"/>
      <c r="AN341" s="232"/>
      <c r="AO341" s="232"/>
      <c r="AP341" s="232"/>
      <c r="AQ341" s="232"/>
      <c r="AR341" s="232"/>
      <c r="AS341" s="232"/>
      <c r="AT341" s="232"/>
      <c r="AU341" s="232"/>
      <c r="AV341" s="232"/>
      <c r="AW341" s="232"/>
      <c r="AX341" s="232"/>
      <c r="AY341" s="232"/>
      <c r="AZ341" s="232"/>
      <c r="BA341" s="232"/>
      <c r="BB341" s="232"/>
      <c r="BC341" s="232"/>
      <c r="BD341" s="232"/>
      <c r="BE341" s="232"/>
      <c r="BF341" s="232"/>
      <c r="BG341" s="232"/>
      <c r="BH341" s="232"/>
      <c r="BI341" s="232"/>
      <c r="BJ341" s="232"/>
      <c r="BK341" s="232"/>
      <c r="BL341" s="232"/>
      <c r="BM341" s="233"/>
    </row>
    <row r="342" spans="1:65">
      <c r="A342" s="30"/>
      <c r="B342" s="3" t="s">
        <v>284</v>
      </c>
      <c r="C342" s="29"/>
      <c r="D342" s="23">
        <v>0.5163977794943222</v>
      </c>
      <c r="E342" s="23">
        <v>0.40824829046386296</v>
      </c>
      <c r="F342" s="23">
        <v>0.45931914695329057</v>
      </c>
      <c r="G342" s="23">
        <v>2.2388337737908666</v>
      </c>
      <c r="H342" s="23">
        <v>2.9383101719639231</v>
      </c>
      <c r="I342" s="23">
        <v>0</v>
      </c>
      <c r="J342" s="23">
        <v>0.40824829046386296</v>
      </c>
      <c r="K342" s="23">
        <v>0.39200340134578793</v>
      </c>
      <c r="L342" s="23">
        <v>0.63245553203367588</v>
      </c>
      <c r="M342" s="23">
        <v>0.76573894620583172</v>
      </c>
      <c r="N342" s="23">
        <v>0.98927582941597603</v>
      </c>
      <c r="O342" s="23">
        <v>0.89442719099991586</v>
      </c>
      <c r="P342" s="23">
        <v>0.29664793948382689</v>
      </c>
      <c r="Q342" s="23">
        <v>1.0576703960434297</v>
      </c>
      <c r="R342" s="23">
        <v>0.5163977794943222</v>
      </c>
      <c r="S342" s="23">
        <v>0.6589916539683941</v>
      </c>
      <c r="T342" s="15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6"/>
    </row>
    <row r="343" spans="1:65">
      <c r="A343" s="30"/>
      <c r="B343" s="3" t="s">
        <v>87</v>
      </c>
      <c r="C343" s="29"/>
      <c r="D343" s="13">
        <v>2.76641667586244E-2</v>
      </c>
      <c r="E343" s="13">
        <v>2.0583947418346033E-2</v>
      </c>
      <c r="F343" s="13">
        <v>2.3486329884153404E-2</v>
      </c>
      <c r="G343" s="13">
        <v>3.6667128818739451E-2</v>
      </c>
      <c r="H343" s="13">
        <v>0.1633907417218122</v>
      </c>
      <c r="I343" s="13">
        <v>0</v>
      </c>
      <c r="J343" s="13">
        <v>2.0243716882505602E-2</v>
      </c>
      <c r="K343" s="13">
        <v>2.1677607447693342E-2</v>
      </c>
      <c r="L343" s="13">
        <v>3.328713326493031E-2</v>
      </c>
      <c r="M343" s="13">
        <v>3.8201087558110199E-2</v>
      </c>
      <c r="N343" s="13">
        <v>4.8652909643408661E-2</v>
      </c>
      <c r="O343" s="13">
        <v>4.4721359549995794E-2</v>
      </c>
      <c r="P343" s="13">
        <v>1.7978662999019811E-2</v>
      </c>
      <c r="Q343" s="13">
        <v>5.6060268341524555E-2</v>
      </c>
      <c r="R343" s="13">
        <v>2.76641667586244E-2</v>
      </c>
      <c r="S343" s="13">
        <v>3.1659459715032146E-2</v>
      </c>
      <c r="T343" s="15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6"/>
    </row>
    <row r="344" spans="1:65">
      <c r="A344" s="30"/>
      <c r="B344" s="3" t="s">
        <v>285</v>
      </c>
      <c r="C344" s="29"/>
      <c r="D344" s="13">
        <v>-1.8829675173793414E-2</v>
      </c>
      <c r="E344" s="13">
        <v>4.2493470127844324E-2</v>
      </c>
      <c r="F344" s="13">
        <v>2.7961916352724048E-2</v>
      </c>
      <c r="G344" s="13">
        <v>2.2093906116078643</v>
      </c>
      <c r="H344" s="13">
        <v>-5.4747517421895542E-2</v>
      </c>
      <c r="I344" s="13">
        <v>-5.3871472489015138E-2</v>
      </c>
      <c r="J344" s="13">
        <v>6.0014368785455297E-2</v>
      </c>
      <c r="K344" s="13">
        <v>-4.949124782461245E-2</v>
      </c>
      <c r="L344" s="13">
        <v>-1.3087765161825526E-3</v>
      </c>
      <c r="M344" s="13">
        <v>5.3616689910945592E-2</v>
      </c>
      <c r="N344" s="13">
        <v>6.8774818114260672E-2</v>
      </c>
      <c r="O344" s="13">
        <v>5.1253919456649921E-2</v>
      </c>
      <c r="P344" s="13">
        <v>-0.13271551644826385</v>
      </c>
      <c r="Q344" s="13">
        <v>-8.3171359792271193E-3</v>
      </c>
      <c r="R344" s="13">
        <v>-1.8829675173793414E-2</v>
      </c>
      <c r="S344" s="13">
        <v>9.4092516674508353E-2</v>
      </c>
      <c r="T344" s="15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6"/>
    </row>
    <row r="345" spans="1:65">
      <c r="A345" s="30"/>
      <c r="B345" s="46" t="s">
        <v>286</v>
      </c>
      <c r="C345" s="47"/>
      <c r="D345" s="45">
        <v>0.5</v>
      </c>
      <c r="E345" s="45">
        <v>0.45</v>
      </c>
      <c r="F345" s="45">
        <v>0.23</v>
      </c>
      <c r="G345" s="45">
        <v>34.049999999999997</v>
      </c>
      <c r="H345" s="45">
        <v>1.06</v>
      </c>
      <c r="I345" s="45">
        <v>1.04</v>
      </c>
      <c r="J345" s="45">
        <v>0.72</v>
      </c>
      <c r="K345" s="45">
        <v>0.97</v>
      </c>
      <c r="L345" s="45">
        <v>0.23</v>
      </c>
      <c r="M345" s="45">
        <v>0.62</v>
      </c>
      <c r="N345" s="45">
        <v>0.86</v>
      </c>
      <c r="O345" s="45">
        <v>0.59</v>
      </c>
      <c r="P345" s="45">
        <v>2.2599999999999998</v>
      </c>
      <c r="Q345" s="45">
        <v>0.34</v>
      </c>
      <c r="R345" s="45">
        <v>0.5</v>
      </c>
      <c r="S345" s="45">
        <v>1.25</v>
      </c>
      <c r="T345" s="15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6"/>
    </row>
    <row r="346" spans="1:65">
      <c r="B346" s="31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BM346" s="56"/>
    </row>
    <row r="347" spans="1:65" ht="15">
      <c r="B347" s="8" t="s">
        <v>654</v>
      </c>
      <c r="BM347" s="28" t="s">
        <v>67</v>
      </c>
    </row>
    <row r="348" spans="1:65" ht="15">
      <c r="A348" s="25" t="s">
        <v>5</v>
      </c>
      <c r="B348" s="18" t="s">
        <v>119</v>
      </c>
      <c r="C348" s="15" t="s">
        <v>120</v>
      </c>
      <c r="D348" s="16" t="s">
        <v>243</v>
      </c>
      <c r="E348" s="17" t="s">
        <v>243</v>
      </c>
      <c r="F348" s="17" t="s">
        <v>243</v>
      </c>
      <c r="G348" s="17" t="s">
        <v>243</v>
      </c>
      <c r="H348" s="17" t="s">
        <v>243</v>
      </c>
      <c r="I348" s="17" t="s">
        <v>243</v>
      </c>
      <c r="J348" s="17" t="s">
        <v>243</v>
      </c>
      <c r="K348" s="17" t="s">
        <v>243</v>
      </c>
      <c r="L348" s="17" t="s">
        <v>243</v>
      </c>
      <c r="M348" s="17" t="s">
        <v>243</v>
      </c>
      <c r="N348" s="17" t="s">
        <v>243</v>
      </c>
      <c r="O348" s="17" t="s">
        <v>243</v>
      </c>
      <c r="P348" s="17" t="s">
        <v>243</v>
      </c>
      <c r="Q348" s="17" t="s">
        <v>243</v>
      </c>
      <c r="R348" s="17" t="s">
        <v>243</v>
      </c>
      <c r="S348" s="15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1</v>
      </c>
    </row>
    <row r="349" spans="1:65">
      <c r="A349" s="30"/>
      <c r="B349" s="19" t="s">
        <v>244</v>
      </c>
      <c r="C349" s="9" t="s">
        <v>244</v>
      </c>
      <c r="D349" s="151" t="s">
        <v>247</v>
      </c>
      <c r="E349" s="152" t="s">
        <v>248</v>
      </c>
      <c r="F349" s="152" t="s">
        <v>249</v>
      </c>
      <c r="G349" s="152" t="s">
        <v>251</v>
      </c>
      <c r="H349" s="152" t="s">
        <v>252</v>
      </c>
      <c r="I349" s="152" t="s">
        <v>254</v>
      </c>
      <c r="J349" s="152" t="s">
        <v>255</v>
      </c>
      <c r="K349" s="152" t="s">
        <v>257</v>
      </c>
      <c r="L349" s="152" t="s">
        <v>259</v>
      </c>
      <c r="M349" s="152" t="s">
        <v>268</v>
      </c>
      <c r="N349" s="152" t="s">
        <v>269</v>
      </c>
      <c r="O349" s="152" t="s">
        <v>271</v>
      </c>
      <c r="P349" s="152" t="s">
        <v>272</v>
      </c>
      <c r="Q349" s="152" t="s">
        <v>273</v>
      </c>
      <c r="R349" s="152" t="s">
        <v>274</v>
      </c>
      <c r="S349" s="15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 t="s">
        <v>3</v>
      </c>
    </row>
    <row r="350" spans="1:65">
      <c r="A350" s="30"/>
      <c r="B350" s="19"/>
      <c r="C350" s="9"/>
      <c r="D350" s="10" t="s">
        <v>105</v>
      </c>
      <c r="E350" s="11" t="s">
        <v>336</v>
      </c>
      <c r="F350" s="11" t="s">
        <v>336</v>
      </c>
      <c r="G350" s="11" t="s">
        <v>100</v>
      </c>
      <c r="H350" s="11" t="s">
        <v>105</v>
      </c>
      <c r="I350" s="11" t="s">
        <v>105</v>
      </c>
      <c r="J350" s="11" t="s">
        <v>105</v>
      </c>
      <c r="K350" s="11" t="s">
        <v>100</v>
      </c>
      <c r="L350" s="11" t="s">
        <v>336</v>
      </c>
      <c r="M350" s="11" t="s">
        <v>105</v>
      </c>
      <c r="N350" s="11" t="s">
        <v>102</v>
      </c>
      <c r="O350" s="11" t="s">
        <v>105</v>
      </c>
      <c r="P350" s="11" t="s">
        <v>100</v>
      </c>
      <c r="Q350" s="11" t="s">
        <v>100</v>
      </c>
      <c r="R350" s="11" t="s">
        <v>100</v>
      </c>
      <c r="S350" s="15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2</v>
      </c>
    </row>
    <row r="351" spans="1:65">
      <c r="A351" s="30"/>
      <c r="B351" s="19"/>
      <c r="C351" s="9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15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3</v>
      </c>
    </row>
    <row r="352" spans="1:65">
      <c r="A352" s="30"/>
      <c r="B352" s="18">
        <v>1</v>
      </c>
      <c r="C352" s="14">
        <v>1</v>
      </c>
      <c r="D352" s="21">
        <v>6.2</v>
      </c>
      <c r="E352" s="21">
        <v>5.9826377627066751</v>
      </c>
      <c r="F352" s="21">
        <v>5.47</v>
      </c>
      <c r="G352" s="21">
        <v>4.9800000000000004</v>
      </c>
      <c r="H352" s="21">
        <v>6.12</v>
      </c>
      <c r="I352" s="21">
        <v>6.4</v>
      </c>
      <c r="J352" s="21">
        <v>6.55</v>
      </c>
      <c r="K352" s="21">
        <v>6.835</v>
      </c>
      <c r="L352" s="21">
        <v>6.4</v>
      </c>
      <c r="M352" s="21">
        <v>7.21</v>
      </c>
      <c r="N352" s="21">
        <v>6.05</v>
      </c>
      <c r="O352" s="154">
        <v>6</v>
      </c>
      <c r="P352" s="21">
        <v>5.66</v>
      </c>
      <c r="Q352" s="154">
        <v>6</v>
      </c>
      <c r="R352" s="157">
        <v>7.01</v>
      </c>
      <c r="S352" s="15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>
        <v>1</v>
      </c>
      <c r="C353" s="9">
        <v>2</v>
      </c>
      <c r="D353" s="11">
        <v>6</v>
      </c>
      <c r="E353" s="11">
        <v>6.0831588747048455</v>
      </c>
      <c r="F353" s="11">
        <v>5.47</v>
      </c>
      <c r="G353" s="11">
        <v>6.75</v>
      </c>
      <c r="H353" s="11">
        <v>6.04</v>
      </c>
      <c r="I353" s="11">
        <v>6.3</v>
      </c>
      <c r="J353" s="11">
        <v>6.36</v>
      </c>
      <c r="K353" s="11">
        <v>6.992</v>
      </c>
      <c r="L353" s="11">
        <v>6.6</v>
      </c>
      <c r="M353" s="11">
        <v>6.21</v>
      </c>
      <c r="N353" s="11">
        <v>6.17</v>
      </c>
      <c r="O353" s="155">
        <v>7</v>
      </c>
      <c r="P353" s="11">
        <v>5.49</v>
      </c>
      <c r="Q353" s="155">
        <v>6</v>
      </c>
      <c r="R353" s="11">
        <v>6.44</v>
      </c>
      <c r="S353" s="15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58</v>
      </c>
    </row>
    <row r="354" spans="1:65">
      <c r="A354" s="30"/>
      <c r="B354" s="19">
        <v>1</v>
      </c>
      <c r="C354" s="9">
        <v>3</v>
      </c>
      <c r="D354" s="11">
        <v>6.1</v>
      </c>
      <c r="E354" s="11">
        <v>5.9928378135148348</v>
      </c>
      <c r="F354" s="11">
        <v>5.5</v>
      </c>
      <c r="G354" s="156">
        <v>4.03</v>
      </c>
      <c r="H354" s="11">
        <v>6.04</v>
      </c>
      <c r="I354" s="11">
        <v>6.2</v>
      </c>
      <c r="J354" s="11">
        <v>7.05</v>
      </c>
      <c r="K354" s="11">
        <v>6.5179999999999998</v>
      </c>
      <c r="L354" s="11">
        <v>6.5</v>
      </c>
      <c r="M354" s="11">
        <v>6.33</v>
      </c>
      <c r="N354" s="11">
        <v>6.24</v>
      </c>
      <c r="O354" s="155">
        <v>7</v>
      </c>
      <c r="P354" s="11">
        <v>5.86</v>
      </c>
      <c r="Q354" s="155">
        <v>6</v>
      </c>
      <c r="R354" s="11">
        <v>6.47</v>
      </c>
      <c r="S354" s="15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16</v>
      </c>
    </row>
    <row r="355" spans="1:65">
      <c r="A355" s="30"/>
      <c r="B355" s="19">
        <v>1</v>
      </c>
      <c r="C355" s="9">
        <v>4</v>
      </c>
      <c r="D355" s="11">
        <v>6</v>
      </c>
      <c r="E355" s="11">
        <v>5.956665192124575</v>
      </c>
      <c r="F355" s="11">
        <v>5.42</v>
      </c>
      <c r="G355" s="11">
        <v>6.62</v>
      </c>
      <c r="H355" s="11">
        <v>5.91</v>
      </c>
      <c r="I355" s="11">
        <v>6.3</v>
      </c>
      <c r="J355" s="11">
        <v>7.02</v>
      </c>
      <c r="K355" s="11">
        <v>6.8739999999999997</v>
      </c>
      <c r="L355" s="11">
        <v>6.2</v>
      </c>
      <c r="M355" s="11">
        <v>6.61</v>
      </c>
      <c r="N355" s="11">
        <v>6.08</v>
      </c>
      <c r="O355" s="155">
        <v>7</v>
      </c>
      <c r="P355" s="11">
        <v>5.66</v>
      </c>
      <c r="Q355" s="155">
        <v>6</v>
      </c>
      <c r="R355" s="11">
        <v>6.59</v>
      </c>
      <c r="S355" s="15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6.2137588584770178</v>
      </c>
    </row>
    <row r="356" spans="1:65">
      <c r="A356" s="30"/>
      <c r="B356" s="19">
        <v>1</v>
      </c>
      <c r="C356" s="9">
        <v>5</v>
      </c>
      <c r="D356" s="11">
        <v>5.9</v>
      </c>
      <c r="E356" s="11">
        <v>6.0049998545242005</v>
      </c>
      <c r="F356" s="11">
        <v>5.6</v>
      </c>
      <c r="G356" s="156">
        <v>2.71</v>
      </c>
      <c r="H356" s="11">
        <v>6.23</v>
      </c>
      <c r="I356" s="11">
        <v>6.2</v>
      </c>
      <c r="J356" s="11">
        <v>6.81</v>
      </c>
      <c r="K356" s="11">
        <v>6.6379999999999999</v>
      </c>
      <c r="L356" s="11">
        <v>6.6</v>
      </c>
      <c r="M356" s="11">
        <v>6.53</v>
      </c>
      <c r="N356" s="11">
        <v>6.12</v>
      </c>
      <c r="O356" s="155">
        <v>7</v>
      </c>
      <c r="P356" s="11">
        <v>5.63</v>
      </c>
      <c r="Q356" s="155">
        <v>6</v>
      </c>
      <c r="R356" s="11">
        <v>6.56</v>
      </c>
      <c r="S356" s="15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141</v>
      </c>
    </row>
    <row r="357" spans="1:65">
      <c r="A357" s="30"/>
      <c r="B357" s="19">
        <v>1</v>
      </c>
      <c r="C357" s="9">
        <v>6</v>
      </c>
      <c r="D357" s="11">
        <v>5.8</v>
      </c>
      <c r="E357" s="11">
        <v>6.0838914636322103</v>
      </c>
      <c r="F357" s="11">
        <v>5.5</v>
      </c>
      <c r="G357" s="11">
        <v>5.58</v>
      </c>
      <c r="H357" s="11">
        <v>6.19</v>
      </c>
      <c r="I357" s="11">
        <v>6.2</v>
      </c>
      <c r="J357" s="11">
        <v>6.53</v>
      </c>
      <c r="K357" s="11">
        <v>6.883</v>
      </c>
      <c r="L357" s="156">
        <v>5.5</v>
      </c>
      <c r="M357" s="11">
        <v>7.08</v>
      </c>
      <c r="N357" s="11">
        <v>6.18</v>
      </c>
      <c r="O357" s="155">
        <v>7</v>
      </c>
      <c r="P357" s="11">
        <v>5.69</v>
      </c>
      <c r="Q357" s="155">
        <v>6</v>
      </c>
      <c r="R357" s="11">
        <v>6.41</v>
      </c>
      <c r="S357" s="15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6"/>
    </row>
    <row r="358" spans="1:65">
      <c r="A358" s="30"/>
      <c r="B358" s="20" t="s">
        <v>282</v>
      </c>
      <c r="C358" s="12"/>
      <c r="D358" s="22">
        <v>5.9999999999999991</v>
      </c>
      <c r="E358" s="22">
        <v>6.0173651602012237</v>
      </c>
      <c r="F358" s="22">
        <v>5.4933333333333332</v>
      </c>
      <c r="G358" s="22">
        <v>5.1116666666666672</v>
      </c>
      <c r="H358" s="22">
        <v>6.0883333333333338</v>
      </c>
      <c r="I358" s="22">
        <v>6.2666666666666666</v>
      </c>
      <c r="J358" s="22">
        <v>6.72</v>
      </c>
      <c r="K358" s="22">
        <v>6.79</v>
      </c>
      <c r="L358" s="22">
        <v>6.3</v>
      </c>
      <c r="M358" s="22">
        <v>6.6616666666666662</v>
      </c>
      <c r="N358" s="22">
        <v>6.1400000000000006</v>
      </c>
      <c r="O358" s="22">
        <v>6.833333333333333</v>
      </c>
      <c r="P358" s="22">
        <v>5.665</v>
      </c>
      <c r="Q358" s="22">
        <v>6</v>
      </c>
      <c r="R358" s="22">
        <v>6.580000000000001</v>
      </c>
      <c r="S358" s="15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6"/>
    </row>
    <row r="359" spans="1:65">
      <c r="A359" s="30"/>
      <c r="B359" s="3" t="s">
        <v>283</v>
      </c>
      <c r="C359" s="29"/>
      <c r="D359" s="11">
        <v>6</v>
      </c>
      <c r="E359" s="11">
        <v>5.9989188340195181</v>
      </c>
      <c r="F359" s="11">
        <v>5.4849999999999994</v>
      </c>
      <c r="G359" s="11">
        <v>5.28</v>
      </c>
      <c r="H359" s="11">
        <v>6.08</v>
      </c>
      <c r="I359" s="11">
        <v>6.25</v>
      </c>
      <c r="J359" s="11">
        <v>6.68</v>
      </c>
      <c r="K359" s="11">
        <v>6.8544999999999998</v>
      </c>
      <c r="L359" s="11">
        <v>6.45</v>
      </c>
      <c r="M359" s="11">
        <v>6.57</v>
      </c>
      <c r="N359" s="11">
        <v>6.1449999999999996</v>
      </c>
      <c r="O359" s="11">
        <v>7</v>
      </c>
      <c r="P359" s="11">
        <v>5.66</v>
      </c>
      <c r="Q359" s="11">
        <v>6</v>
      </c>
      <c r="R359" s="11">
        <v>6.5149999999999997</v>
      </c>
      <c r="S359" s="15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6"/>
    </row>
    <row r="360" spans="1:65">
      <c r="A360" s="30"/>
      <c r="B360" s="3" t="s">
        <v>284</v>
      </c>
      <c r="C360" s="29"/>
      <c r="D360" s="23">
        <v>0.1414213562373095</v>
      </c>
      <c r="E360" s="23">
        <v>5.3664758822875337E-2</v>
      </c>
      <c r="F360" s="23">
        <v>5.9888785817268482E-2</v>
      </c>
      <c r="G360" s="23">
        <v>1.5578114990802534</v>
      </c>
      <c r="H360" s="23">
        <v>0.11651895410904912</v>
      </c>
      <c r="I360" s="23">
        <v>8.1649658092772609E-2</v>
      </c>
      <c r="J360" s="23">
        <v>0.28340783334269337</v>
      </c>
      <c r="K360" s="23">
        <v>0.17642108717497468</v>
      </c>
      <c r="L360" s="23">
        <v>0.41952353926806052</v>
      </c>
      <c r="M360" s="23">
        <v>0.40241355179301141</v>
      </c>
      <c r="N360" s="23">
        <v>7.0142711667000771E-2</v>
      </c>
      <c r="O360" s="23">
        <v>0.40824829046386302</v>
      </c>
      <c r="P360" s="23">
        <v>0.11878552100319302</v>
      </c>
      <c r="Q360" s="23">
        <v>0</v>
      </c>
      <c r="R360" s="23">
        <v>0.22181073012818822</v>
      </c>
      <c r="S360" s="212"/>
      <c r="T360" s="213"/>
      <c r="U360" s="213"/>
      <c r="V360" s="213"/>
      <c r="W360" s="213"/>
      <c r="X360" s="213"/>
      <c r="Y360" s="213"/>
      <c r="Z360" s="213"/>
      <c r="AA360" s="213"/>
      <c r="AB360" s="213"/>
      <c r="AC360" s="213"/>
      <c r="AD360" s="213"/>
      <c r="AE360" s="213"/>
      <c r="AF360" s="213"/>
      <c r="AG360" s="213"/>
      <c r="AH360" s="213"/>
      <c r="AI360" s="213"/>
      <c r="AJ360" s="213"/>
      <c r="AK360" s="213"/>
      <c r="AL360" s="213"/>
      <c r="AM360" s="213"/>
      <c r="AN360" s="213"/>
      <c r="AO360" s="213"/>
      <c r="AP360" s="213"/>
      <c r="AQ360" s="213"/>
      <c r="AR360" s="213"/>
      <c r="AS360" s="213"/>
      <c r="AT360" s="213"/>
      <c r="AU360" s="213"/>
      <c r="AV360" s="213"/>
      <c r="AW360" s="213"/>
      <c r="AX360" s="213"/>
      <c r="AY360" s="213"/>
      <c r="AZ360" s="213"/>
      <c r="BA360" s="213"/>
      <c r="BB360" s="213"/>
      <c r="BC360" s="213"/>
      <c r="BD360" s="213"/>
      <c r="BE360" s="213"/>
      <c r="BF360" s="213"/>
      <c r="BG360" s="213"/>
      <c r="BH360" s="213"/>
      <c r="BI360" s="213"/>
      <c r="BJ360" s="213"/>
      <c r="BK360" s="213"/>
      <c r="BL360" s="213"/>
      <c r="BM360" s="57"/>
    </row>
    <row r="361" spans="1:65">
      <c r="A361" s="30"/>
      <c r="B361" s="3" t="s">
        <v>87</v>
      </c>
      <c r="C361" s="29"/>
      <c r="D361" s="13">
        <v>2.3570226039551587E-2</v>
      </c>
      <c r="E361" s="13">
        <v>8.9183151419517243E-3</v>
      </c>
      <c r="F361" s="13">
        <v>1.0902084796832854E-2</v>
      </c>
      <c r="G361" s="13">
        <v>0.30475608068084509</v>
      </c>
      <c r="H361" s="13">
        <v>1.9138070754292216E-2</v>
      </c>
      <c r="I361" s="13">
        <v>1.3029200759484992E-2</v>
      </c>
      <c r="J361" s="13">
        <v>4.2173784723615083E-2</v>
      </c>
      <c r="K361" s="13">
        <v>2.5982487065533827E-2</v>
      </c>
      <c r="L361" s="13">
        <v>6.659103797905723E-2</v>
      </c>
      <c r="M361" s="13">
        <v>6.0407338272656208E-2</v>
      </c>
      <c r="N361" s="13">
        <v>1.1423894408306313E-2</v>
      </c>
      <c r="O361" s="13">
        <v>5.9743652263004349E-2</v>
      </c>
      <c r="P361" s="13">
        <v>2.096831791759806E-2</v>
      </c>
      <c r="Q361" s="13">
        <v>0</v>
      </c>
      <c r="R361" s="13">
        <v>3.3709837405499724E-2</v>
      </c>
      <c r="S361" s="15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6"/>
    </row>
    <row r="362" spans="1:65">
      <c r="A362" s="30"/>
      <c r="B362" s="3" t="s">
        <v>285</v>
      </c>
      <c r="C362" s="29"/>
      <c r="D362" s="13">
        <v>-3.4400893781933894E-2</v>
      </c>
      <c r="E362" s="13">
        <v>-3.1606263253661226E-2</v>
      </c>
      <c r="F362" s="13">
        <v>-0.1159403738625705</v>
      </c>
      <c r="G362" s="13">
        <v>-0.17736320589699739</v>
      </c>
      <c r="H362" s="13">
        <v>-2.018512916261217E-2</v>
      </c>
      <c r="I362" s="13">
        <v>8.5146220499803249E-3</v>
      </c>
      <c r="J362" s="13">
        <v>8.1470998964234154E-2</v>
      </c>
      <c r="K362" s="13">
        <v>9.2736321870111604E-2</v>
      </c>
      <c r="L362" s="13">
        <v>1.387906152896945E-2</v>
      </c>
      <c r="M362" s="13">
        <v>7.2083229876003019E-2</v>
      </c>
      <c r="N362" s="13">
        <v>-1.1870247970178771E-2</v>
      </c>
      <c r="O362" s="13">
        <v>9.9710093192797666E-2</v>
      </c>
      <c r="P362" s="13">
        <v>-8.8313510545775742E-2</v>
      </c>
      <c r="Q362" s="13">
        <v>-3.4400893781933783E-2</v>
      </c>
      <c r="R362" s="13">
        <v>5.8940353152479474E-2</v>
      </c>
      <c r="S362" s="15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6"/>
    </row>
    <row r="363" spans="1:65">
      <c r="A363" s="30"/>
      <c r="B363" s="46" t="s">
        <v>286</v>
      </c>
      <c r="C363" s="47"/>
      <c r="D363" s="45">
        <v>0.21</v>
      </c>
      <c r="E363" s="45">
        <v>0.19</v>
      </c>
      <c r="F363" s="45">
        <v>0.99</v>
      </c>
      <c r="G363" s="45">
        <v>1.58</v>
      </c>
      <c r="H363" s="45">
        <v>0.08</v>
      </c>
      <c r="I363" s="45">
        <v>0.19</v>
      </c>
      <c r="J363" s="45">
        <v>0.89</v>
      </c>
      <c r="K363" s="45">
        <v>1</v>
      </c>
      <c r="L363" s="45">
        <v>0.25</v>
      </c>
      <c r="M363" s="45">
        <v>0.8</v>
      </c>
      <c r="N363" s="45">
        <v>0</v>
      </c>
      <c r="O363" s="45" t="s">
        <v>287</v>
      </c>
      <c r="P363" s="45">
        <v>0.73</v>
      </c>
      <c r="Q363" s="45" t="s">
        <v>287</v>
      </c>
      <c r="R363" s="45">
        <v>0.67</v>
      </c>
      <c r="S363" s="15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6"/>
    </row>
    <row r="364" spans="1:65">
      <c r="B364" s="31" t="s">
        <v>341</v>
      </c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BM364" s="56"/>
    </row>
    <row r="365" spans="1:65">
      <c r="BM365" s="56"/>
    </row>
    <row r="366" spans="1:65" ht="15">
      <c r="B366" s="8" t="s">
        <v>655</v>
      </c>
      <c r="BM366" s="28" t="s">
        <v>67</v>
      </c>
    </row>
    <row r="367" spans="1:65" ht="15">
      <c r="A367" s="25" t="s">
        <v>82</v>
      </c>
      <c r="B367" s="18" t="s">
        <v>119</v>
      </c>
      <c r="C367" s="15" t="s">
        <v>120</v>
      </c>
      <c r="D367" s="16" t="s">
        <v>243</v>
      </c>
      <c r="E367" s="17" t="s">
        <v>243</v>
      </c>
      <c r="F367" s="17" t="s">
        <v>243</v>
      </c>
      <c r="G367" s="17" t="s">
        <v>243</v>
      </c>
      <c r="H367" s="17" t="s">
        <v>243</v>
      </c>
      <c r="I367" s="17" t="s">
        <v>243</v>
      </c>
      <c r="J367" s="17" t="s">
        <v>243</v>
      </c>
      <c r="K367" s="17" t="s">
        <v>243</v>
      </c>
      <c r="L367" s="17" t="s">
        <v>243</v>
      </c>
      <c r="M367" s="17" t="s">
        <v>243</v>
      </c>
      <c r="N367" s="15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1</v>
      </c>
    </row>
    <row r="368" spans="1:65">
      <c r="A368" s="30"/>
      <c r="B368" s="19" t="s">
        <v>244</v>
      </c>
      <c r="C368" s="9" t="s">
        <v>244</v>
      </c>
      <c r="D368" s="151" t="s">
        <v>248</v>
      </c>
      <c r="E368" s="152" t="s">
        <v>249</v>
      </c>
      <c r="F368" s="152" t="s">
        <v>251</v>
      </c>
      <c r="G368" s="152" t="s">
        <v>252</v>
      </c>
      <c r="H368" s="152" t="s">
        <v>253</v>
      </c>
      <c r="I368" s="152" t="s">
        <v>255</v>
      </c>
      <c r="J368" s="152" t="s">
        <v>256</v>
      </c>
      <c r="K368" s="152" t="s">
        <v>259</v>
      </c>
      <c r="L368" s="152" t="s">
        <v>268</v>
      </c>
      <c r="M368" s="152" t="s">
        <v>274</v>
      </c>
      <c r="N368" s="15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 t="s">
        <v>3</v>
      </c>
    </row>
    <row r="369" spans="1:65">
      <c r="A369" s="30"/>
      <c r="B369" s="19"/>
      <c r="C369" s="9"/>
      <c r="D369" s="10" t="s">
        <v>336</v>
      </c>
      <c r="E369" s="11" t="s">
        <v>336</v>
      </c>
      <c r="F369" s="11" t="s">
        <v>100</v>
      </c>
      <c r="G369" s="11" t="s">
        <v>105</v>
      </c>
      <c r="H369" s="11" t="s">
        <v>336</v>
      </c>
      <c r="I369" s="11" t="s">
        <v>105</v>
      </c>
      <c r="J369" s="11" t="s">
        <v>105</v>
      </c>
      <c r="K369" s="11" t="s">
        <v>336</v>
      </c>
      <c r="L369" s="11" t="s">
        <v>105</v>
      </c>
      <c r="M369" s="11" t="s">
        <v>105</v>
      </c>
      <c r="N369" s="15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9"/>
      <c r="C370" s="9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15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3</v>
      </c>
    </row>
    <row r="371" spans="1:65">
      <c r="A371" s="30"/>
      <c r="B371" s="18">
        <v>1</v>
      </c>
      <c r="C371" s="14">
        <v>1</v>
      </c>
      <c r="D371" s="21">
        <v>2.5774386192161369</v>
      </c>
      <c r="E371" s="154">
        <v>5.94</v>
      </c>
      <c r="F371" s="154">
        <v>1.9</v>
      </c>
      <c r="G371" s="21">
        <v>3</v>
      </c>
      <c r="H371" s="21">
        <v>3</v>
      </c>
      <c r="I371" s="21">
        <v>3</v>
      </c>
      <c r="J371" s="21">
        <v>3.0487126967999996</v>
      </c>
      <c r="K371" s="21">
        <v>2.2000000000000002</v>
      </c>
      <c r="L371" s="21">
        <v>3</v>
      </c>
      <c r="M371" s="21">
        <v>2.74</v>
      </c>
      <c r="N371" s="15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1</v>
      </c>
    </row>
    <row r="372" spans="1:65">
      <c r="A372" s="30"/>
      <c r="B372" s="19">
        <v>1</v>
      </c>
      <c r="C372" s="9">
        <v>2</v>
      </c>
      <c r="D372" s="11">
        <v>2.494757525557977</v>
      </c>
      <c r="E372" s="155">
        <v>5.54</v>
      </c>
      <c r="F372" s="155">
        <v>1.8</v>
      </c>
      <c r="G372" s="11">
        <v>3</v>
      </c>
      <c r="H372" s="11">
        <v>3</v>
      </c>
      <c r="I372" s="11">
        <v>3</v>
      </c>
      <c r="J372" s="11">
        <v>2.3973245147999998</v>
      </c>
      <c r="K372" s="11">
        <v>2.4</v>
      </c>
      <c r="L372" s="11">
        <v>3</v>
      </c>
      <c r="M372" s="11">
        <v>2.71</v>
      </c>
      <c r="N372" s="15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7</v>
      </c>
    </row>
    <row r="373" spans="1:65">
      <c r="A373" s="30"/>
      <c r="B373" s="19">
        <v>1</v>
      </c>
      <c r="C373" s="9">
        <v>3</v>
      </c>
      <c r="D373" s="11">
        <v>2.5132578432302952</v>
      </c>
      <c r="E373" s="155">
        <v>5.87</v>
      </c>
      <c r="F373" s="156">
        <v>0.4</v>
      </c>
      <c r="G373" s="11">
        <v>3</v>
      </c>
      <c r="H373" s="11">
        <v>3</v>
      </c>
      <c r="I373" s="11">
        <v>3</v>
      </c>
      <c r="J373" s="11">
        <v>2.5176665447999995</v>
      </c>
      <c r="K373" s="11">
        <v>2.8</v>
      </c>
      <c r="L373" s="11">
        <v>3</v>
      </c>
      <c r="M373" s="11">
        <v>3.03</v>
      </c>
      <c r="N373" s="15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16</v>
      </c>
    </row>
    <row r="374" spans="1:65">
      <c r="A374" s="30"/>
      <c r="B374" s="19">
        <v>1</v>
      </c>
      <c r="C374" s="9">
        <v>4</v>
      </c>
      <c r="D374" s="11">
        <v>2.5979770045550632</v>
      </c>
      <c r="E374" s="155">
        <v>5.8</v>
      </c>
      <c r="F374" s="155">
        <v>2.1</v>
      </c>
      <c r="G374" s="11">
        <v>3</v>
      </c>
      <c r="H374" s="11">
        <v>3</v>
      </c>
      <c r="I374" s="11">
        <v>3</v>
      </c>
      <c r="J374" s="11">
        <v>3.1295337237999998</v>
      </c>
      <c r="K374" s="156">
        <v>3.7</v>
      </c>
      <c r="L374" s="11">
        <v>3</v>
      </c>
      <c r="M374" s="11">
        <v>2.96</v>
      </c>
      <c r="N374" s="15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2.798724905255086</v>
      </c>
    </row>
    <row r="375" spans="1:65">
      <c r="A375" s="30"/>
      <c r="B375" s="19">
        <v>1</v>
      </c>
      <c r="C375" s="9">
        <v>5</v>
      </c>
      <c r="D375" s="11">
        <v>2.4614735840525723</v>
      </c>
      <c r="E375" s="155">
        <v>5.73</v>
      </c>
      <c r="F375" s="155">
        <v>1.7</v>
      </c>
      <c r="G375" s="11">
        <v>3</v>
      </c>
      <c r="H375" s="11">
        <v>3</v>
      </c>
      <c r="I375" s="11">
        <v>3</v>
      </c>
      <c r="J375" s="11">
        <v>2.7213757211999998</v>
      </c>
      <c r="K375" s="11">
        <v>2.2000000000000002</v>
      </c>
      <c r="L375" s="156">
        <v>4</v>
      </c>
      <c r="M375" s="11">
        <v>2.67</v>
      </c>
      <c r="N375" s="15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142</v>
      </c>
    </row>
    <row r="376" spans="1:65">
      <c r="A376" s="30"/>
      <c r="B376" s="19">
        <v>1</v>
      </c>
      <c r="C376" s="9">
        <v>6</v>
      </c>
      <c r="D376" s="11">
        <v>2.4024595738320906</v>
      </c>
      <c r="E376" s="155">
        <v>5.64</v>
      </c>
      <c r="F376" s="155">
        <v>1.5</v>
      </c>
      <c r="G376" s="11">
        <v>3</v>
      </c>
      <c r="H376" s="11">
        <v>3</v>
      </c>
      <c r="I376" s="11">
        <v>3</v>
      </c>
      <c r="J376" s="11">
        <v>2.7868181003999997</v>
      </c>
      <c r="K376" s="11">
        <v>2</v>
      </c>
      <c r="L376" s="11">
        <v>3</v>
      </c>
      <c r="M376" s="11">
        <v>2.66</v>
      </c>
      <c r="N376" s="15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6"/>
    </row>
    <row r="377" spans="1:65">
      <c r="A377" s="30"/>
      <c r="B377" s="20" t="s">
        <v>282</v>
      </c>
      <c r="C377" s="12"/>
      <c r="D377" s="22">
        <v>2.5078940250740227</v>
      </c>
      <c r="E377" s="22">
        <v>5.7533333333333339</v>
      </c>
      <c r="F377" s="22">
        <v>1.5666666666666671</v>
      </c>
      <c r="G377" s="22">
        <v>3</v>
      </c>
      <c r="H377" s="22">
        <v>3</v>
      </c>
      <c r="I377" s="22">
        <v>3</v>
      </c>
      <c r="J377" s="22">
        <v>2.7669052169666664</v>
      </c>
      <c r="K377" s="22">
        <v>2.5500000000000003</v>
      </c>
      <c r="L377" s="22">
        <v>3.1666666666666665</v>
      </c>
      <c r="M377" s="22">
        <v>2.7950000000000004</v>
      </c>
      <c r="N377" s="15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6"/>
    </row>
    <row r="378" spans="1:65">
      <c r="A378" s="30"/>
      <c r="B378" s="3" t="s">
        <v>283</v>
      </c>
      <c r="C378" s="29"/>
      <c r="D378" s="11">
        <v>2.5040076843941361</v>
      </c>
      <c r="E378" s="11">
        <v>5.7650000000000006</v>
      </c>
      <c r="F378" s="11">
        <v>1.75</v>
      </c>
      <c r="G378" s="11">
        <v>3</v>
      </c>
      <c r="H378" s="11">
        <v>3</v>
      </c>
      <c r="I378" s="11">
        <v>3</v>
      </c>
      <c r="J378" s="11">
        <v>2.7540969107999995</v>
      </c>
      <c r="K378" s="11">
        <v>2.2999999999999998</v>
      </c>
      <c r="L378" s="11">
        <v>3</v>
      </c>
      <c r="M378" s="11">
        <v>2.7250000000000001</v>
      </c>
      <c r="N378" s="15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6"/>
    </row>
    <row r="379" spans="1:65">
      <c r="A379" s="30"/>
      <c r="B379" s="3" t="s">
        <v>284</v>
      </c>
      <c r="C379" s="29"/>
      <c r="D379" s="23">
        <v>7.2696647494413222E-2</v>
      </c>
      <c r="E379" s="23">
        <v>0.14800900873482906</v>
      </c>
      <c r="F379" s="23">
        <v>0.60553007081949695</v>
      </c>
      <c r="G379" s="23">
        <v>0</v>
      </c>
      <c r="H379" s="23">
        <v>0</v>
      </c>
      <c r="I379" s="23">
        <v>0</v>
      </c>
      <c r="J379" s="23">
        <v>0.2870868017471348</v>
      </c>
      <c r="K379" s="23">
        <v>0.62529992803453904</v>
      </c>
      <c r="L379" s="23">
        <v>0.40824829046386357</v>
      </c>
      <c r="M379" s="23">
        <v>0.1590911688309567</v>
      </c>
      <c r="N379" s="212"/>
      <c r="O379" s="213"/>
      <c r="P379" s="213"/>
      <c r="Q379" s="213"/>
      <c r="R379" s="213"/>
      <c r="S379" s="213"/>
      <c r="T379" s="213"/>
      <c r="U379" s="213"/>
      <c r="V379" s="213"/>
      <c r="W379" s="213"/>
      <c r="X379" s="213"/>
      <c r="Y379" s="213"/>
      <c r="Z379" s="213"/>
      <c r="AA379" s="213"/>
      <c r="AB379" s="213"/>
      <c r="AC379" s="213"/>
      <c r="AD379" s="213"/>
      <c r="AE379" s="213"/>
      <c r="AF379" s="213"/>
      <c r="AG379" s="213"/>
      <c r="AH379" s="213"/>
      <c r="AI379" s="213"/>
      <c r="AJ379" s="213"/>
      <c r="AK379" s="213"/>
      <c r="AL379" s="213"/>
      <c r="AM379" s="213"/>
      <c r="AN379" s="213"/>
      <c r="AO379" s="213"/>
      <c r="AP379" s="213"/>
      <c r="AQ379" s="213"/>
      <c r="AR379" s="213"/>
      <c r="AS379" s="213"/>
      <c r="AT379" s="213"/>
      <c r="AU379" s="213"/>
      <c r="AV379" s="213"/>
      <c r="AW379" s="213"/>
      <c r="AX379" s="213"/>
      <c r="AY379" s="213"/>
      <c r="AZ379" s="213"/>
      <c r="BA379" s="213"/>
      <c r="BB379" s="213"/>
      <c r="BC379" s="213"/>
      <c r="BD379" s="213"/>
      <c r="BE379" s="213"/>
      <c r="BF379" s="213"/>
      <c r="BG379" s="213"/>
      <c r="BH379" s="213"/>
      <c r="BI379" s="213"/>
      <c r="BJ379" s="213"/>
      <c r="BK379" s="213"/>
      <c r="BL379" s="213"/>
      <c r="BM379" s="57"/>
    </row>
    <row r="380" spans="1:65">
      <c r="A380" s="30"/>
      <c r="B380" s="3" t="s">
        <v>87</v>
      </c>
      <c r="C380" s="29"/>
      <c r="D380" s="13">
        <v>2.8987128948667406E-2</v>
      </c>
      <c r="E380" s="13">
        <v>2.5725783673492882E-2</v>
      </c>
      <c r="F380" s="13">
        <v>0.38650855584223198</v>
      </c>
      <c r="G380" s="13">
        <v>0</v>
      </c>
      <c r="H380" s="13">
        <v>0</v>
      </c>
      <c r="I380" s="13">
        <v>0</v>
      </c>
      <c r="J380" s="13">
        <v>0.10375736761299888</v>
      </c>
      <c r="K380" s="13">
        <v>0.24521565805276038</v>
      </c>
      <c r="L380" s="13">
        <v>0.12892051277806219</v>
      </c>
      <c r="M380" s="13">
        <v>5.6919917291934408E-2</v>
      </c>
      <c r="N380" s="15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6"/>
    </row>
    <row r="381" spans="1:65">
      <c r="A381" s="30"/>
      <c r="B381" s="3" t="s">
        <v>285</v>
      </c>
      <c r="C381" s="29"/>
      <c r="D381" s="13">
        <v>-0.10391549367177122</v>
      </c>
      <c r="E381" s="13">
        <v>1.0556980511126564</v>
      </c>
      <c r="F381" s="13">
        <v>-0.44022127229261376</v>
      </c>
      <c r="G381" s="13">
        <v>7.1916712631164836E-2</v>
      </c>
      <c r="H381" s="13">
        <v>7.1916712631164836E-2</v>
      </c>
      <c r="I381" s="13">
        <v>7.1916712631164836E-2</v>
      </c>
      <c r="J381" s="13">
        <v>-1.1369351889023771E-2</v>
      </c>
      <c r="K381" s="13">
        <v>-8.8870794263509856E-2</v>
      </c>
      <c r="L381" s="13">
        <v>0.13146764111067388</v>
      </c>
      <c r="M381" s="13">
        <v>-1.3309293986313309E-3</v>
      </c>
      <c r="N381" s="15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6"/>
    </row>
    <row r="382" spans="1:65">
      <c r="A382" s="30"/>
      <c r="B382" s="46" t="s">
        <v>286</v>
      </c>
      <c r="C382" s="47"/>
      <c r="D382" s="45">
        <v>1.31</v>
      </c>
      <c r="E382" s="45">
        <v>9.6300000000000008</v>
      </c>
      <c r="F382" s="45">
        <v>4.49</v>
      </c>
      <c r="G382" s="45">
        <v>0.35</v>
      </c>
      <c r="H382" s="45">
        <v>0.35</v>
      </c>
      <c r="I382" s="45">
        <v>0.35</v>
      </c>
      <c r="J382" s="45">
        <v>0.44</v>
      </c>
      <c r="K382" s="45">
        <v>1.17</v>
      </c>
      <c r="L382" s="45">
        <v>0.91</v>
      </c>
      <c r="M382" s="45">
        <v>0.35</v>
      </c>
      <c r="N382" s="15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6"/>
    </row>
    <row r="383" spans="1:65">
      <c r="B383" s="31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BM383" s="56"/>
    </row>
    <row r="384" spans="1:65" ht="15">
      <c r="B384" s="8" t="s">
        <v>656</v>
      </c>
      <c r="BM384" s="28" t="s">
        <v>67</v>
      </c>
    </row>
    <row r="385" spans="1:65" ht="15">
      <c r="A385" s="25" t="s">
        <v>8</v>
      </c>
      <c r="B385" s="18" t="s">
        <v>119</v>
      </c>
      <c r="C385" s="15" t="s">
        <v>120</v>
      </c>
      <c r="D385" s="16" t="s">
        <v>243</v>
      </c>
      <c r="E385" s="17" t="s">
        <v>243</v>
      </c>
      <c r="F385" s="17" t="s">
        <v>243</v>
      </c>
      <c r="G385" s="17" t="s">
        <v>243</v>
      </c>
      <c r="H385" s="17" t="s">
        <v>243</v>
      </c>
      <c r="I385" s="17" t="s">
        <v>243</v>
      </c>
      <c r="J385" s="17" t="s">
        <v>243</v>
      </c>
      <c r="K385" s="17" t="s">
        <v>243</v>
      </c>
      <c r="L385" s="17" t="s">
        <v>243</v>
      </c>
      <c r="M385" s="17" t="s">
        <v>243</v>
      </c>
      <c r="N385" s="17" t="s">
        <v>243</v>
      </c>
      <c r="O385" s="17" t="s">
        <v>243</v>
      </c>
      <c r="P385" s="15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1</v>
      </c>
    </row>
    <row r="386" spans="1:65">
      <c r="A386" s="30"/>
      <c r="B386" s="19" t="s">
        <v>244</v>
      </c>
      <c r="C386" s="9" t="s">
        <v>244</v>
      </c>
      <c r="D386" s="151" t="s">
        <v>247</v>
      </c>
      <c r="E386" s="152" t="s">
        <v>248</v>
      </c>
      <c r="F386" s="152" t="s">
        <v>249</v>
      </c>
      <c r="G386" s="152" t="s">
        <v>251</v>
      </c>
      <c r="H386" s="152" t="s">
        <v>252</v>
      </c>
      <c r="I386" s="152" t="s">
        <v>254</v>
      </c>
      <c r="J386" s="152" t="s">
        <v>259</v>
      </c>
      <c r="K386" s="152" t="s">
        <v>268</v>
      </c>
      <c r="L386" s="152" t="s">
        <v>269</v>
      </c>
      <c r="M386" s="152" t="s">
        <v>272</v>
      </c>
      <c r="N386" s="152" t="s">
        <v>273</v>
      </c>
      <c r="O386" s="152" t="s">
        <v>274</v>
      </c>
      <c r="P386" s="15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 t="s">
        <v>3</v>
      </c>
    </row>
    <row r="387" spans="1:65">
      <c r="A387" s="30"/>
      <c r="B387" s="19"/>
      <c r="C387" s="9"/>
      <c r="D387" s="10" t="s">
        <v>105</v>
      </c>
      <c r="E387" s="11" t="s">
        <v>336</v>
      </c>
      <c r="F387" s="11" t="s">
        <v>336</v>
      </c>
      <c r="G387" s="11" t="s">
        <v>100</v>
      </c>
      <c r="H387" s="11" t="s">
        <v>105</v>
      </c>
      <c r="I387" s="11" t="s">
        <v>105</v>
      </c>
      <c r="J387" s="11" t="s">
        <v>336</v>
      </c>
      <c r="K387" s="11" t="s">
        <v>105</v>
      </c>
      <c r="L387" s="11" t="s">
        <v>102</v>
      </c>
      <c r="M387" s="11" t="s">
        <v>100</v>
      </c>
      <c r="N387" s="11" t="s">
        <v>100</v>
      </c>
      <c r="O387" s="11" t="s">
        <v>100</v>
      </c>
      <c r="P387" s="15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2</v>
      </c>
    </row>
    <row r="388" spans="1:65">
      <c r="A388" s="30"/>
      <c r="B388" s="19"/>
      <c r="C388" s="9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15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3</v>
      </c>
    </row>
    <row r="389" spans="1:65">
      <c r="A389" s="30"/>
      <c r="B389" s="18">
        <v>1</v>
      </c>
      <c r="C389" s="14">
        <v>1</v>
      </c>
      <c r="D389" s="21">
        <v>5.9</v>
      </c>
      <c r="E389" s="21">
        <v>5.5074834221110249</v>
      </c>
      <c r="F389" s="21">
        <v>5</v>
      </c>
      <c r="G389" s="154">
        <v>0.8</v>
      </c>
      <c r="H389" s="154">
        <v>5</v>
      </c>
      <c r="I389" s="21">
        <v>4.9000000000000004</v>
      </c>
      <c r="J389" s="154" t="s">
        <v>97</v>
      </c>
      <c r="K389" s="154">
        <v>6</v>
      </c>
      <c r="L389" s="21">
        <v>5.0999999999999996</v>
      </c>
      <c r="M389" s="21">
        <v>5.6</v>
      </c>
      <c r="N389" s="154">
        <v>5</v>
      </c>
      <c r="O389" s="21">
        <v>5.79</v>
      </c>
      <c r="P389" s="15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1</v>
      </c>
    </row>
    <row r="390" spans="1:65">
      <c r="A390" s="30"/>
      <c r="B390" s="19">
        <v>1</v>
      </c>
      <c r="C390" s="9">
        <v>2</v>
      </c>
      <c r="D390" s="11">
        <v>5.7</v>
      </c>
      <c r="E390" s="11">
        <v>5.5389266926422263</v>
      </c>
      <c r="F390" s="11">
        <v>4.7</v>
      </c>
      <c r="G390" s="155">
        <v>0.8</v>
      </c>
      <c r="H390" s="155">
        <v>5</v>
      </c>
      <c r="I390" s="11">
        <v>4.7</v>
      </c>
      <c r="J390" s="155" t="s">
        <v>97</v>
      </c>
      <c r="K390" s="155">
        <v>5</v>
      </c>
      <c r="L390" s="11">
        <v>5.2</v>
      </c>
      <c r="M390" s="11">
        <v>5.5</v>
      </c>
      <c r="N390" s="155">
        <v>5</v>
      </c>
      <c r="O390" s="11">
        <v>5.73</v>
      </c>
      <c r="P390" s="15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25</v>
      </c>
    </row>
    <row r="391" spans="1:65">
      <c r="A391" s="30"/>
      <c r="B391" s="19">
        <v>1</v>
      </c>
      <c r="C391" s="9">
        <v>3</v>
      </c>
      <c r="D391" s="11">
        <v>5.6</v>
      </c>
      <c r="E391" s="11">
        <v>5.3441889017027098</v>
      </c>
      <c r="F391" s="11">
        <v>4.9000000000000004</v>
      </c>
      <c r="G391" s="155">
        <v>0.7</v>
      </c>
      <c r="H391" s="155">
        <v>5</v>
      </c>
      <c r="I391" s="11">
        <v>4.0999999999999996</v>
      </c>
      <c r="J391" s="155" t="s">
        <v>97</v>
      </c>
      <c r="K391" s="155">
        <v>5</v>
      </c>
      <c r="L391" s="11">
        <v>5.4</v>
      </c>
      <c r="M391" s="11">
        <v>5.6</v>
      </c>
      <c r="N391" s="155">
        <v>5</v>
      </c>
      <c r="O391" s="11">
        <v>5.7</v>
      </c>
      <c r="P391" s="15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16</v>
      </c>
    </row>
    <row r="392" spans="1:65">
      <c r="A392" s="30"/>
      <c r="B392" s="19">
        <v>1</v>
      </c>
      <c r="C392" s="9">
        <v>4</v>
      </c>
      <c r="D392" s="11">
        <v>6.4</v>
      </c>
      <c r="E392" s="11">
        <v>5.3141779469004851</v>
      </c>
      <c r="F392" s="11">
        <v>4.8</v>
      </c>
      <c r="G392" s="155">
        <v>0.8</v>
      </c>
      <c r="H392" s="155">
        <v>5</v>
      </c>
      <c r="I392" s="11">
        <v>4.8</v>
      </c>
      <c r="J392" s="155" t="s">
        <v>97</v>
      </c>
      <c r="K392" s="155">
        <v>5</v>
      </c>
      <c r="L392" s="11">
        <v>5.5</v>
      </c>
      <c r="M392" s="11">
        <v>5.5</v>
      </c>
      <c r="N392" s="155">
        <v>5</v>
      </c>
      <c r="O392" s="11">
        <v>5.79</v>
      </c>
      <c r="P392" s="15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5.332047900102852</v>
      </c>
    </row>
    <row r="393" spans="1:65">
      <c r="A393" s="30"/>
      <c r="B393" s="19">
        <v>1</v>
      </c>
      <c r="C393" s="9">
        <v>5</v>
      </c>
      <c r="D393" s="11">
        <v>5.8</v>
      </c>
      <c r="E393" s="11">
        <v>5.5045237602032753</v>
      </c>
      <c r="F393" s="11">
        <v>5</v>
      </c>
      <c r="G393" s="155">
        <v>0.8</v>
      </c>
      <c r="H393" s="155">
        <v>6</v>
      </c>
      <c r="I393" s="11">
        <v>4.2</v>
      </c>
      <c r="J393" s="155" t="s">
        <v>97</v>
      </c>
      <c r="K393" s="155">
        <v>5</v>
      </c>
      <c r="L393" s="11">
        <v>5.4</v>
      </c>
      <c r="M393" s="11">
        <v>5.6</v>
      </c>
      <c r="N393" s="155">
        <v>5</v>
      </c>
      <c r="O393" s="156">
        <v>5.47</v>
      </c>
      <c r="P393" s="15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143</v>
      </c>
    </row>
    <row r="394" spans="1:65">
      <c r="A394" s="30"/>
      <c r="B394" s="19">
        <v>1</v>
      </c>
      <c r="C394" s="9">
        <v>6</v>
      </c>
      <c r="D394" s="11">
        <v>5.4</v>
      </c>
      <c r="E394" s="11">
        <v>5.4647110807600843</v>
      </c>
      <c r="F394" s="11">
        <v>5</v>
      </c>
      <c r="G394" s="155">
        <v>0.9</v>
      </c>
      <c r="H394" s="155">
        <v>5</v>
      </c>
      <c r="I394" s="11">
        <v>4.3</v>
      </c>
      <c r="J394" s="155" t="s">
        <v>97</v>
      </c>
      <c r="K394" s="155">
        <v>6</v>
      </c>
      <c r="L394" s="11">
        <v>5.3</v>
      </c>
      <c r="M394" s="11">
        <v>5.8</v>
      </c>
      <c r="N394" s="155">
        <v>5</v>
      </c>
      <c r="O394" s="11">
        <v>5.8</v>
      </c>
      <c r="P394" s="15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6"/>
    </row>
    <row r="395" spans="1:65">
      <c r="A395" s="30"/>
      <c r="B395" s="20" t="s">
        <v>282</v>
      </c>
      <c r="C395" s="12"/>
      <c r="D395" s="22">
        <v>5.8000000000000007</v>
      </c>
      <c r="E395" s="22">
        <v>5.4456686340533009</v>
      </c>
      <c r="F395" s="22">
        <v>4.8999999999999995</v>
      </c>
      <c r="G395" s="22">
        <v>0.79999999999999993</v>
      </c>
      <c r="H395" s="22">
        <v>5.166666666666667</v>
      </c>
      <c r="I395" s="22">
        <v>4.5</v>
      </c>
      <c r="J395" s="22" t="s">
        <v>825</v>
      </c>
      <c r="K395" s="22">
        <v>5.333333333333333</v>
      </c>
      <c r="L395" s="22">
        <v>5.3166666666666673</v>
      </c>
      <c r="M395" s="22">
        <v>5.5999999999999988</v>
      </c>
      <c r="N395" s="22">
        <v>5</v>
      </c>
      <c r="O395" s="22">
        <v>5.713333333333332</v>
      </c>
      <c r="P395" s="15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6"/>
    </row>
    <row r="396" spans="1:65">
      <c r="A396" s="30"/>
      <c r="B396" s="3" t="s">
        <v>283</v>
      </c>
      <c r="C396" s="29"/>
      <c r="D396" s="11">
        <v>5.75</v>
      </c>
      <c r="E396" s="11">
        <v>5.4846174204816798</v>
      </c>
      <c r="F396" s="11">
        <v>4.95</v>
      </c>
      <c r="G396" s="11">
        <v>0.8</v>
      </c>
      <c r="H396" s="11">
        <v>5</v>
      </c>
      <c r="I396" s="11">
        <v>4.5</v>
      </c>
      <c r="J396" s="11" t="s">
        <v>825</v>
      </c>
      <c r="K396" s="11">
        <v>5</v>
      </c>
      <c r="L396" s="11">
        <v>5.35</v>
      </c>
      <c r="M396" s="11">
        <v>5.6</v>
      </c>
      <c r="N396" s="11">
        <v>5</v>
      </c>
      <c r="O396" s="11">
        <v>5.76</v>
      </c>
      <c r="P396" s="15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6"/>
    </row>
    <row r="397" spans="1:65">
      <c r="A397" s="30"/>
      <c r="B397" s="3" t="s">
        <v>284</v>
      </c>
      <c r="C397" s="29"/>
      <c r="D397" s="23">
        <v>0.3405877273185281</v>
      </c>
      <c r="E397" s="23">
        <v>9.3736450808609303E-2</v>
      </c>
      <c r="F397" s="23">
        <v>0.12649110640673514</v>
      </c>
      <c r="G397" s="23">
        <v>6.3245553203367597E-2</v>
      </c>
      <c r="H397" s="23">
        <v>0.40824829046386302</v>
      </c>
      <c r="I397" s="23">
        <v>0.34058772731852816</v>
      </c>
      <c r="J397" s="23" t="s">
        <v>825</v>
      </c>
      <c r="K397" s="23">
        <v>0.51639777949432231</v>
      </c>
      <c r="L397" s="23">
        <v>0.1471960144387976</v>
      </c>
      <c r="M397" s="23">
        <v>0.10954451150103316</v>
      </c>
      <c r="N397" s="23">
        <v>0</v>
      </c>
      <c r="O397" s="23">
        <v>0.1256450025534907</v>
      </c>
      <c r="P397" s="212"/>
      <c r="Q397" s="213"/>
      <c r="R397" s="213"/>
      <c r="S397" s="213"/>
      <c r="T397" s="213"/>
      <c r="U397" s="213"/>
      <c r="V397" s="213"/>
      <c r="W397" s="213"/>
      <c r="X397" s="213"/>
      <c r="Y397" s="213"/>
      <c r="Z397" s="213"/>
      <c r="AA397" s="213"/>
      <c r="AB397" s="213"/>
      <c r="AC397" s="213"/>
      <c r="AD397" s="213"/>
      <c r="AE397" s="213"/>
      <c r="AF397" s="213"/>
      <c r="AG397" s="213"/>
      <c r="AH397" s="213"/>
      <c r="AI397" s="213"/>
      <c r="AJ397" s="213"/>
      <c r="AK397" s="213"/>
      <c r="AL397" s="213"/>
      <c r="AM397" s="213"/>
      <c r="AN397" s="213"/>
      <c r="AO397" s="213"/>
      <c r="AP397" s="213"/>
      <c r="AQ397" s="213"/>
      <c r="AR397" s="213"/>
      <c r="AS397" s="213"/>
      <c r="AT397" s="213"/>
      <c r="AU397" s="213"/>
      <c r="AV397" s="213"/>
      <c r="AW397" s="213"/>
      <c r="AX397" s="213"/>
      <c r="AY397" s="213"/>
      <c r="AZ397" s="213"/>
      <c r="BA397" s="213"/>
      <c r="BB397" s="213"/>
      <c r="BC397" s="213"/>
      <c r="BD397" s="213"/>
      <c r="BE397" s="213"/>
      <c r="BF397" s="213"/>
      <c r="BG397" s="213"/>
      <c r="BH397" s="213"/>
      <c r="BI397" s="213"/>
      <c r="BJ397" s="213"/>
      <c r="BK397" s="213"/>
      <c r="BL397" s="213"/>
      <c r="BM397" s="57"/>
    </row>
    <row r="398" spans="1:65">
      <c r="A398" s="30"/>
      <c r="B398" s="3" t="s">
        <v>87</v>
      </c>
      <c r="C398" s="29"/>
      <c r="D398" s="13">
        <v>5.8722021951470353E-2</v>
      </c>
      <c r="E398" s="13">
        <v>1.721302875875496E-2</v>
      </c>
      <c r="F398" s="13">
        <v>2.5814511511578601E-2</v>
      </c>
      <c r="G398" s="13">
        <v>7.9056941504209499E-2</v>
      </c>
      <c r="H398" s="13">
        <v>7.901579815429606E-2</v>
      </c>
      <c r="I398" s="13">
        <v>7.5686161626339593E-2</v>
      </c>
      <c r="J398" s="13" t="s">
        <v>825</v>
      </c>
      <c r="K398" s="13">
        <v>9.6824583655185439E-2</v>
      </c>
      <c r="L398" s="13">
        <v>2.7685770740839669E-2</v>
      </c>
      <c r="M398" s="13">
        <v>1.9561519910898783E-2</v>
      </c>
      <c r="N398" s="13">
        <v>0</v>
      </c>
      <c r="O398" s="13">
        <v>2.199154070364482E-2</v>
      </c>
      <c r="P398" s="15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6"/>
    </row>
    <row r="399" spans="1:65">
      <c r="A399" s="30"/>
      <c r="B399" s="3" t="s">
        <v>285</v>
      </c>
      <c r="C399" s="29"/>
      <c r="D399" s="13">
        <v>8.7762171057788496E-2</v>
      </c>
      <c r="E399" s="13">
        <v>2.1309023489503476E-2</v>
      </c>
      <c r="F399" s="13">
        <v>-8.102851065807537E-2</v>
      </c>
      <c r="G399" s="13">
        <v>-0.84996383847478785</v>
      </c>
      <c r="H399" s="13">
        <v>-3.1016456816337801E-2</v>
      </c>
      <c r="I399" s="13">
        <v>-0.15604659142068145</v>
      </c>
      <c r="J399" s="13" t="s">
        <v>825</v>
      </c>
      <c r="K399" s="13">
        <v>2.4107683474783315E-4</v>
      </c>
      <c r="L399" s="13">
        <v>-2.8846765303605082E-3</v>
      </c>
      <c r="M399" s="13">
        <v>5.0253130676485069E-2</v>
      </c>
      <c r="N399" s="13">
        <v>-6.2273990467423768E-2</v>
      </c>
      <c r="O399" s="13">
        <v>7.1508253559223522E-2</v>
      </c>
      <c r="P399" s="15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6"/>
    </row>
    <row r="400" spans="1:65">
      <c r="A400" s="30"/>
      <c r="B400" s="46" t="s">
        <v>286</v>
      </c>
      <c r="C400" s="47"/>
      <c r="D400" s="45">
        <v>0.82</v>
      </c>
      <c r="E400" s="45">
        <v>0.22</v>
      </c>
      <c r="F400" s="45">
        <v>0.71</v>
      </c>
      <c r="G400" s="45">
        <v>7.68</v>
      </c>
      <c r="H400" s="45" t="s">
        <v>287</v>
      </c>
      <c r="I400" s="45">
        <v>1.39</v>
      </c>
      <c r="J400" s="45">
        <v>0.54</v>
      </c>
      <c r="K400" s="45" t="s">
        <v>287</v>
      </c>
      <c r="L400" s="45">
        <v>0</v>
      </c>
      <c r="M400" s="45">
        <v>0.48</v>
      </c>
      <c r="N400" s="45" t="s">
        <v>287</v>
      </c>
      <c r="O400" s="45">
        <v>0.67</v>
      </c>
      <c r="P400" s="15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6"/>
    </row>
    <row r="401" spans="1:65">
      <c r="B401" s="31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BM401" s="56"/>
    </row>
    <row r="402" spans="1:65" ht="15">
      <c r="B402" s="8" t="s">
        <v>657</v>
      </c>
      <c r="BM402" s="28" t="s">
        <v>292</v>
      </c>
    </row>
    <row r="403" spans="1:65" ht="15">
      <c r="A403" s="25" t="s">
        <v>53</v>
      </c>
      <c r="B403" s="18" t="s">
        <v>119</v>
      </c>
      <c r="C403" s="15" t="s">
        <v>120</v>
      </c>
      <c r="D403" s="16" t="s">
        <v>243</v>
      </c>
      <c r="E403" s="17" t="s">
        <v>243</v>
      </c>
      <c r="F403" s="15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1</v>
      </c>
    </row>
    <row r="404" spans="1:65">
      <c r="A404" s="30"/>
      <c r="B404" s="19" t="s">
        <v>244</v>
      </c>
      <c r="C404" s="9" t="s">
        <v>244</v>
      </c>
      <c r="D404" s="151" t="s">
        <v>251</v>
      </c>
      <c r="E404" s="152" t="s">
        <v>254</v>
      </c>
      <c r="F404" s="15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 t="s">
        <v>3</v>
      </c>
    </row>
    <row r="405" spans="1:65">
      <c r="A405" s="30"/>
      <c r="B405" s="19"/>
      <c r="C405" s="9"/>
      <c r="D405" s="10" t="s">
        <v>100</v>
      </c>
      <c r="E405" s="11" t="s">
        <v>106</v>
      </c>
      <c r="F405" s="15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2</v>
      </c>
    </row>
    <row r="406" spans="1:65">
      <c r="A406" s="30"/>
      <c r="B406" s="19"/>
      <c r="C406" s="9"/>
      <c r="D406" s="26"/>
      <c r="E406" s="26"/>
      <c r="F406" s="15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2</v>
      </c>
    </row>
    <row r="407" spans="1:65">
      <c r="A407" s="30"/>
      <c r="B407" s="18">
        <v>1</v>
      </c>
      <c r="C407" s="14">
        <v>1</v>
      </c>
      <c r="D407" s="154" t="s">
        <v>113</v>
      </c>
      <c r="E407" s="154" t="s">
        <v>112</v>
      </c>
      <c r="F407" s="15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1</v>
      </c>
    </row>
    <row r="408" spans="1:65">
      <c r="A408" s="30"/>
      <c r="B408" s="19">
        <v>1</v>
      </c>
      <c r="C408" s="9">
        <v>2</v>
      </c>
      <c r="D408" s="155" t="s">
        <v>113</v>
      </c>
      <c r="E408" s="155" t="s">
        <v>112</v>
      </c>
      <c r="F408" s="15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26</v>
      </c>
    </row>
    <row r="409" spans="1:65">
      <c r="A409" s="30"/>
      <c r="B409" s="19">
        <v>1</v>
      </c>
      <c r="C409" s="9">
        <v>3</v>
      </c>
      <c r="D409" s="155" t="s">
        <v>113</v>
      </c>
      <c r="E409" s="155" t="s">
        <v>112</v>
      </c>
      <c r="F409" s="15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16</v>
      </c>
    </row>
    <row r="410" spans="1:65">
      <c r="A410" s="30"/>
      <c r="B410" s="19">
        <v>1</v>
      </c>
      <c r="C410" s="9">
        <v>4</v>
      </c>
      <c r="D410" s="155" t="s">
        <v>113</v>
      </c>
      <c r="E410" s="155" t="s">
        <v>112</v>
      </c>
      <c r="F410" s="15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 t="s">
        <v>113</v>
      </c>
    </row>
    <row r="411" spans="1:65">
      <c r="A411" s="30"/>
      <c r="B411" s="19">
        <v>1</v>
      </c>
      <c r="C411" s="9">
        <v>5</v>
      </c>
      <c r="D411" s="155" t="s">
        <v>113</v>
      </c>
      <c r="E411" s="155" t="s">
        <v>112</v>
      </c>
      <c r="F411" s="15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16</v>
      </c>
    </row>
    <row r="412" spans="1:65">
      <c r="A412" s="30"/>
      <c r="B412" s="19">
        <v>1</v>
      </c>
      <c r="C412" s="9">
        <v>6</v>
      </c>
      <c r="D412" s="155" t="s">
        <v>113</v>
      </c>
      <c r="E412" s="155" t="s">
        <v>112</v>
      </c>
      <c r="F412" s="15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6"/>
    </row>
    <row r="413" spans="1:65">
      <c r="A413" s="30"/>
      <c r="B413" s="20" t="s">
        <v>282</v>
      </c>
      <c r="C413" s="12"/>
      <c r="D413" s="22" t="s">
        <v>825</v>
      </c>
      <c r="E413" s="22" t="s">
        <v>825</v>
      </c>
      <c r="F413" s="15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6"/>
    </row>
    <row r="414" spans="1:65">
      <c r="A414" s="30"/>
      <c r="B414" s="3" t="s">
        <v>283</v>
      </c>
      <c r="C414" s="29"/>
      <c r="D414" s="11" t="s">
        <v>825</v>
      </c>
      <c r="E414" s="11" t="s">
        <v>825</v>
      </c>
      <c r="F414" s="15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6"/>
    </row>
    <row r="415" spans="1:65">
      <c r="A415" s="30"/>
      <c r="B415" s="3" t="s">
        <v>284</v>
      </c>
      <c r="C415" s="29"/>
      <c r="D415" s="23" t="s">
        <v>825</v>
      </c>
      <c r="E415" s="23" t="s">
        <v>825</v>
      </c>
      <c r="F415" s="15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6"/>
    </row>
    <row r="416" spans="1:65">
      <c r="A416" s="30"/>
      <c r="B416" s="3" t="s">
        <v>87</v>
      </c>
      <c r="C416" s="29"/>
      <c r="D416" s="13" t="s">
        <v>825</v>
      </c>
      <c r="E416" s="13" t="s">
        <v>825</v>
      </c>
      <c r="F416" s="15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6"/>
    </row>
    <row r="417" spans="1:65">
      <c r="A417" s="30"/>
      <c r="B417" s="3" t="s">
        <v>285</v>
      </c>
      <c r="C417" s="29"/>
      <c r="D417" s="13" t="s">
        <v>825</v>
      </c>
      <c r="E417" s="13" t="s">
        <v>825</v>
      </c>
      <c r="F417" s="15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6"/>
    </row>
    <row r="418" spans="1:65">
      <c r="A418" s="30"/>
      <c r="B418" s="46" t="s">
        <v>286</v>
      </c>
      <c r="C418" s="47"/>
      <c r="D418" s="45" t="s">
        <v>287</v>
      </c>
      <c r="E418" s="45" t="s">
        <v>287</v>
      </c>
      <c r="F418" s="15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6"/>
    </row>
    <row r="419" spans="1:65">
      <c r="B419" s="31"/>
      <c r="C419" s="20"/>
      <c r="D419" s="20"/>
      <c r="E419" s="20"/>
      <c r="BM419" s="56"/>
    </row>
    <row r="420" spans="1:65" ht="15">
      <c r="B420" s="8" t="s">
        <v>658</v>
      </c>
      <c r="BM420" s="28" t="s">
        <v>67</v>
      </c>
    </row>
    <row r="421" spans="1:65" ht="15">
      <c r="A421" s="25" t="s">
        <v>11</v>
      </c>
      <c r="B421" s="18" t="s">
        <v>119</v>
      </c>
      <c r="C421" s="15" t="s">
        <v>120</v>
      </c>
      <c r="D421" s="16" t="s">
        <v>243</v>
      </c>
      <c r="E421" s="17" t="s">
        <v>243</v>
      </c>
      <c r="F421" s="17" t="s">
        <v>243</v>
      </c>
      <c r="G421" s="17" t="s">
        <v>243</v>
      </c>
      <c r="H421" s="17" t="s">
        <v>243</v>
      </c>
      <c r="I421" s="17" t="s">
        <v>243</v>
      </c>
      <c r="J421" s="17" t="s">
        <v>243</v>
      </c>
      <c r="K421" s="17" t="s">
        <v>243</v>
      </c>
      <c r="L421" s="17" t="s">
        <v>243</v>
      </c>
      <c r="M421" s="17" t="s">
        <v>243</v>
      </c>
      <c r="N421" s="17" t="s">
        <v>243</v>
      </c>
      <c r="O421" s="17" t="s">
        <v>243</v>
      </c>
      <c r="P421" s="17" t="s">
        <v>243</v>
      </c>
      <c r="Q421" s="17" t="s">
        <v>243</v>
      </c>
      <c r="R421" s="17" t="s">
        <v>243</v>
      </c>
      <c r="S421" s="15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1</v>
      </c>
    </row>
    <row r="422" spans="1:65">
      <c r="A422" s="30"/>
      <c r="B422" s="19" t="s">
        <v>244</v>
      </c>
      <c r="C422" s="9" t="s">
        <v>244</v>
      </c>
      <c r="D422" s="151" t="s">
        <v>247</v>
      </c>
      <c r="E422" s="152" t="s">
        <v>248</v>
      </c>
      <c r="F422" s="152" t="s">
        <v>249</v>
      </c>
      <c r="G422" s="152" t="s">
        <v>251</v>
      </c>
      <c r="H422" s="152" t="s">
        <v>252</v>
      </c>
      <c r="I422" s="152" t="s">
        <v>254</v>
      </c>
      <c r="J422" s="152" t="s">
        <v>255</v>
      </c>
      <c r="K422" s="152" t="s">
        <v>257</v>
      </c>
      <c r="L422" s="152" t="s">
        <v>259</v>
      </c>
      <c r="M422" s="152" t="s">
        <v>268</v>
      </c>
      <c r="N422" s="152" t="s">
        <v>269</v>
      </c>
      <c r="O422" s="152" t="s">
        <v>271</v>
      </c>
      <c r="P422" s="152" t="s">
        <v>272</v>
      </c>
      <c r="Q422" s="152" t="s">
        <v>273</v>
      </c>
      <c r="R422" s="152" t="s">
        <v>274</v>
      </c>
      <c r="S422" s="15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 t="s">
        <v>3</v>
      </c>
    </row>
    <row r="423" spans="1:65">
      <c r="A423" s="30"/>
      <c r="B423" s="19"/>
      <c r="C423" s="9"/>
      <c r="D423" s="10" t="s">
        <v>105</v>
      </c>
      <c r="E423" s="11" t="s">
        <v>336</v>
      </c>
      <c r="F423" s="11" t="s">
        <v>336</v>
      </c>
      <c r="G423" s="11" t="s">
        <v>100</v>
      </c>
      <c r="H423" s="11" t="s">
        <v>105</v>
      </c>
      <c r="I423" s="11" t="s">
        <v>105</v>
      </c>
      <c r="J423" s="11" t="s">
        <v>105</v>
      </c>
      <c r="K423" s="11" t="s">
        <v>100</v>
      </c>
      <c r="L423" s="11" t="s">
        <v>336</v>
      </c>
      <c r="M423" s="11" t="s">
        <v>105</v>
      </c>
      <c r="N423" s="11" t="s">
        <v>102</v>
      </c>
      <c r="O423" s="11" t="s">
        <v>105</v>
      </c>
      <c r="P423" s="11" t="s">
        <v>100</v>
      </c>
      <c r="Q423" s="11" t="s">
        <v>100</v>
      </c>
      <c r="R423" s="11" t="s">
        <v>100</v>
      </c>
      <c r="S423" s="15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2</v>
      </c>
    </row>
    <row r="424" spans="1:65">
      <c r="A424" s="30"/>
      <c r="B424" s="19"/>
      <c r="C424" s="9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15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8">
        <v>1</v>
      </c>
      <c r="C425" s="14">
        <v>1</v>
      </c>
      <c r="D425" s="154">
        <v>0.7</v>
      </c>
      <c r="E425" s="21">
        <v>0.76087074386100506</v>
      </c>
      <c r="F425" s="21">
        <v>0.77</v>
      </c>
      <c r="G425" s="21">
        <v>0.87</v>
      </c>
      <c r="H425" s="21">
        <v>0.77</v>
      </c>
      <c r="I425" s="154">
        <v>0.7</v>
      </c>
      <c r="J425" s="21">
        <v>0.74</v>
      </c>
      <c r="K425" s="21">
        <v>0.72099999999999997</v>
      </c>
      <c r="L425" s="154">
        <v>0.7</v>
      </c>
      <c r="M425" s="21">
        <v>0.89</v>
      </c>
      <c r="N425" s="21">
        <v>0.72</v>
      </c>
      <c r="O425" s="154" t="s">
        <v>111</v>
      </c>
      <c r="P425" s="154">
        <v>0.8</v>
      </c>
      <c r="Q425" s="154">
        <v>1</v>
      </c>
      <c r="R425" s="21">
        <v>0.8</v>
      </c>
      <c r="S425" s="15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1</v>
      </c>
    </row>
    <row r="426" spans="1:65">
      <c r="A426" s="30"/>
      <c r="B426" s="19">
        <v>1</v>
      </c>
      <c r="C426" s="9">
        <v>2</v>
      </c>
      <c r="D426" s="155">
        <v>0.8</v>
      </c>
      <c r="E426" s="11">
        <v>0.7633666697256567</v>
      </c>
      <c r="F426" s="11">
        <v>0.75</v>
      </c>
      <c r="G426" s="11">
        <v>0.74</v>
      </c>
      <c r="H426" s="11">
        <v>0.78</v>
      </c>
      <c r="I426" s="155">
        <v>0.7</v>
      </c>
      <c r="J426" s="11">
        <v>0.76</v>
      </c>
      <c r="K426" s="11">
        <v>0.73299999999999998</v>
      </c>
      <c r="L426" s="155">
        <v>0.7</v>
      </c>
      <c r="M426" s="11">
        <v>0.77</v>
      </c>
      <c r="N426" s="11">
        <v>0.74</v>
      </c>
      <c r="O426" s="155" t="s">
        <v>111</v>
      </c>
      <c r="P426" s="155">
        <v>0.8</v>
      </c>
      <c r="Q426" s="155">
        <v>1</v>
      </c>
      <c r="R426" s="11">
        <v>0.83</v>
      </c>
      <c r="S426" s="15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44</v>
      </c>
    </row>
    <row r="427" spans="1:65">
      <c r="A427" s="30"/>
      <c r="B427" s="19">
        <v>1</v>
      </c>
      <c r="C427" s="9">
        <v>3</v>
      </c>
      <c r="D427" s="155">
        <v>0.8</v>
      </c>
      <c r="E427" s="11">
        <v>0.79462427559285076</v>
      </c>
      <c r="F427" s="11">
        <v>0.76</v>
      </c>
      <c r="G427" s="11">
        <v>0.88</v>
      </c>
      <c r="H427" s="156">
        <v>0.74</v>
      </c>
      <c r="I427" s="155">
        <v>0.7</v>
      </c>
      <c r="J427" s="11">
        <v>0.79</v>
      </c>
      <c r="K427" s="11">
        <v>0.68700000000000006</v>
      </c>
      <c r="L427" s="155">
        <v>0.7</v>
      </c>
      <c r="M427" s="11">
        <v>0.75</v>
      </c>
      <c r="N427" s="11">
        <v>0.75</v>
      </c>
      <c r="O427" s="155" t="s">
        <v>111</v>
      </c>
      <c r="P427" s="155">
        <v>0.8</v>
      </c>
      <c r="Q427" s="155">
        <v>1</v>
      </c>
      <c r="R427" s="11">
        <v>0.8</v>
      </c>
      <c r="S427" s="15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16</v>
      </c>
    </row>
    <row r="428" spans="1:65">
      <c r="A428" s="30"/>
      <c r="B428" s="19">
        <v>1</v>
      </c>
      <c r="C428" s="9">
        <v>4</v>
      </c>
      <c r="D428" s="155">
        <v>0.7</v>
      </c>
      <c r="E428" s="11">
        <v>0.78559498400042249</v>
      </c>
      <c r="F428" s="11">
        <v>0.77</v>
      </c>
      <c r="G428" s="11">
        <v>0.86</v>
      </c>
      <c r="H428" s="11">
        <v>0.77</v>
      </c>
      <c r="I428" s="155">
        <v>0.7</v>
      </c>
      <c r="J428" s="11">
        <v>0.81</v>
      </c>
      <c r="K428" s="11">
        <v>0.71899999999999997</v>
      </c>
      <c r="L428" s="155">
        <v>0.7</v>
      </c>
      <c r="M428" s="11">
        <v>0.81</v>
      </c>
      <c r="N428" s="11">
        <v>0.76</v>
      </c>
      <c r="O428" s="155" t="s">
        <v>111</v>
      </c>
      <c r="P428" s="155">
        <v>0.7</v>
      </c>
      <c r="Q428" s="155">
        <v>1</v>
      </c>
      <c r="R428" s="11">
        <v>0.84</v>
      </c>
      <c r="S428" s="15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0.77297819636849807</v>
      </c>
    </row>
    <row r="429" spans="1:65">
      <c r="A429" s="30"/>
      <c r="B429" s="19">
        <v>1</v>
      </c>
      <c r="C429" s="9">
        <v>5</v>
      </c>
      <c r="D429" s="155">
        <v>0.8</v>
      </c>
      <c r="E429" s="11">
        <v>0.77050818083126071</v>
      </c>
      <c r="F429" s="11">
        <v>0.76</v>
      </c>
      <c r="G429" s="11">
        <v>0.76</v>
      </c>
      <c r="H429" s="11">
        <v>0.78</v>
      </c>
      <c r="I429" s="155">
        <v>0.7</v>
      </c>
      <c r="J429" s="11">
        <v>0.78</v>
      </c>
      <c r="K429" s="11">
        <v>0.72399999999999998</v>
      </c>
      <c r="L429" s="155">
        <v>0.7</v>
      </c>
      <c r="M429" s="11">
        <v>0.78</v>
      </c>
      <c r="N429" s="11">
        <v>0.75</v>
      </c>
      <c r="O429" s="155" t="s">
        <v>111</v>
      </c>
      <c r="P429" s="155">
        <v>0.8</v>
      </c>
      <c r="Q429" s="155">
        <v>1</v>
      </c>
      <c r="R429" s="11">
        <v>0.81</v>
      </c>
      <c r="S429" s="15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8">
        <v>144</v>
      </c>
    </row>
    <row r="430" spans="1:65">
      <c r="A430" s="30"/>
      <c r="B430" s="19">
        <v>1</v>
      </c>
      <c r="C430" s="9">
        <v>6</v>
      </c>
      <c r="D430" s="155">
        <v>0.7</v>
      </c>
      <c r="E430" s="11">
        <v>0.77285774988770151</v>
      </c>
      <c r="F430" s="11">
        <v>0.79</v>
      </c>
      <c r="G430" s="11">
        <v>0.71</v>
      </c>
      <c r="H430" s="11">
        <v>0.78</v>
      </c>
      <c r="I430" s="155">
        <v>0.7</v>
      </c>
      <c r="J430" s="11">
        <v>0.74</v>
      </c>
      <c r="K430" s="11">
        <v>0.69299999999999995</v>
      </c>
      <c r="L430" s="155">
        <v>0.7</v>
      </c>
      <c r="M430" s="11">
        <v>0.8</v>
      </c>
      <c r="N430" s="11">
        <v>0.74</v>
      </c>
      <c r="O430" s="155" t="s">
        <v>111</v>
      </c>
      <c r="P430" s="155">
        <v>0.7</v>
      </c>
      <c r="Q430" s="155">
        <v>1</v>
      </c>
      <c r="R430" s="11">
        <v>0.78</v>
      </c>
      <c r="S430" s="15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6"/>
    </row>
    <row r="431" spans="1:65">
      <c r="A431" s="30"/>
      <c r="B431" s="20" t="s">
        <v>282</v>
      </c>
      <c r="C431" s="12"/>
      <c r="D431" s="22">
        <v>0.75</v>
      </c>
      <c r="E431" s="22">
        <v>0.77463710064981628</v>
      </c>
      <c r="F431" s="22">
        <v>0.76666666666666672</v>
      </c>
      <c r="G431" s="22">
        <v>0.80333333333333323</v>
      </c>
      <c r="H431" s="22">
        <v>0.77</v>
      </c>
      <c r="I431" s="22">
        <v>0.70000000000000007</v>
      </c>
      <c r="J431" s="22">
        <v>0.77</v>
      </c>
      <c r="K431" s="22">
        <v>0.71283333333333321</v>
      </c>
      <c r="L431" s="22">
        <v>0.70000000000000007</v>
      </c>
      <c r="M431" s="22">
        <v>0.79999999999999993</v>
      </c>
      <c r="N431" s="22">
        <v>0.74333333333333329</v>
      </c>
      <c r="O431" s="22" t="s">
        <v>825</v>
      </c>
      <c r="P431" s="22">
        <v>0.76666666666666672</v>
      </c>
      <c r="Q431" s="22">
        <v>1</v>
      </c>
      <c r="R431" s="22">
        <v>0.81</v>
      </c>
      <c r="S431" s="15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6"/>
    </row>
    <row r="432" spans="1:65">
      <c r="A432" s="30"/>
      <c r="B432" s="3" t="s">
        <v>283</v>
      </c>
      <c r="C432" s="29"/>
      <c r="D432" s="11">
        <v>0.75</v>
      </c>
      <c r="E432" s="11">
        <v>0.77168296535948111</v>
      </c>
      <c r="F432" s="11">
        <v>0.76500000000000001</v>
      </c>
      <c r="G432" s="11">
        <v>0.81</v>
      </c>
      <c r="H432" s="11">
        <v>0.77500000000000002</v>
      </c>
      <c r="I432" s="11">
        <v>0.7</v>
      </c>
      <c r="J432" s="11">
        <v>0.77</v>
      </c>
      <c r="K432" s="11">
        <v>0.72</v>
      </c>
      <c r="L432" s="11">
        <v>0.7</v>
      </c>
      <c r="M432" s="11">
        <v>0.79</v>
      </c>
      <c r="N432" s="11">
        <v>0.745</v>
      </c>
      <c r="O432" s="11" t="s">
        <v>825</v>
      </c>
      <c r="P432" s="11">
        <v>0.8</v>
      </c>
      <c r="Q432" s="11">
        <v>1</v>
      </c>
      <c r="R432" s="11">
        <v>0.80500000000000005</v>
      </c>
      <c r="S432" s="15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6"/>
    </row>
    <row r="433" spans="1:65">
      <c r="A433" s="30"/>
      <c r="B433" s="3" t="s">
        <v>284</v>
      </c>
      <c r="C433" s="29"/>
      <c r="D433" s="23">
        <v>5.4772255750516662E-2</v>
      </c>
      <c r="E433" s="23">
        <v>1.3086723273491793E-2</v>
      </c>
      <c r="F433" s="23">
        <v>1.3662601021279476E-2</v>
      </c>
      <c r="G433" s="23">
        <v>7.5011110288187771E-2</v>
      </c>
      <c r="H433" s="23">
        <v>1.5491933384829683E-2</v>
      </c>
      <c r="I433" s="23">
        <v>1.2161883888976234E-16</v>
      </c>
      <c r="J433" s="23">
        <v>2.8284271247461926E-2</v>
      </c>
      <c r="K433" s="23">
        <v>1.8421907248346088E-2</v>
      </c>
      <c r="L433" s="23">
        <v>1.2161883888976234E-16</v>
      </c>
      <c r="M433" s="23">
        <v>4.8989794855663564E-2</v>
      </c>
      <c r="N433" s="23">
        <v>1.3662601021279478E-2</v>
      </c>
      <c r="O433" s="23" t="s">
        <v>825</v>
      </c>
      <c r="P433" s="23">
        <v>5.1639777949432274E-2</v>
      </c>
      <c r="Q433" s="23">
        <v>0</v>
      </c>
      <c r="R433" s="23">
        <v>2.1908902300206614E-2</v>
      </c>
      <c r="S433" s="212"/>
      <c r="T433" s="213"/>
      <c r="U433" s="213"/>
      <c r="V433" s="213"/>
      <c r="W433" s="213"/>
      <c r="X433" s="213"/>
      <c r="Y433" s="213"/>
      <c r="Z433" s="213"/>
      <c r="AA433" s="213"/>
      <c r="AB433" s="213"/>
      <c r="AC433" s="213"/>
      <c r="AD433" s="213"/>
      <c r="AE433" s="213"/>
      <c r="AF433" s="213"/>
      <c r="AG433" s="213"/>
      <c r="AH433" s="213"/>
      <c r="AI433" s="213"/>
      <c r="AJ433" s="213"/>
      <c r="AK433" s="213"/>
      <c r="AL433" s="213"/>
      <c r="AM433" s="213"/>
      <c r="AN433" s="213"/>
      <c r="AO433" s="213"/>
      <c r="AP433" s="213"/>
      <c r="AQ433" s="213"/>
      <c r="AR433" s="213"/>
      <c r="AS433" s="213"/>
      <c r="AT433" s="213"/>
      <c r="AU433" s="213"/>
      <c r="AV433" s="213"/>
      <c r="AW433" s="213"/>
      <c r="AX433" s="213"/>
      <c r="AY433" s="213"/>
      <c r="AZ433" s="213"/>
      <c r="BA433" s="213"/>
      <c r="BB433" s="213"/>
      <c r="BC433" s="213"/>
      <c r="BD433" s="213"/>
      <c r="BE433" s="213"/>
      <c r="BF433" s="213"/>
      <c r="BG433" s="213"/>
      <c r="BH433" s="213"/>
      <c r="BI433" s="213"/>
      <c r="BJ433" s="213"/>
      <c r="BK433" s="213"/>
      <c r="BL433" s="213"/>
      <c r="BM433" s="57"/>
    </row>
    <row r="434" spans="1:65">
      <c r="A434" s="30"/>
      <c r="B434" s="3" t="s">
        <v>87</v>
      </c>
      <c r="C434" s="29"/>
      <c r="D434" s="13">
        <v>7.3029674334022215E-2</v>
      </c>
      <c r="E434" s="13">
        <v>1.6894005286493242E-2</v>
      </c>
      <c r="F434" s="13">
        <v>1.7820783940799317E-2</v>
      </c>
      <c r="G434" s="13">
        <v>9.3374826084881055E-2</v>
      </c>
      <c r="H434" s="13">
        <v>2.0119394006272315E-2</v>
      </c>
      <c r="I434" s="13">
        <v>1.7374119841394619E-16</v>
      </c>
      <c r="J434" s="13">
        <v>3.6732819801898603E-2</v>
      </c>
      <c r="K434" s="13">
        <v>2.5843218024334008E-2</v>
      </c>
      <c r="L434" s="13">
        <v>1.7374119841394619E-16</v>
      </c>
      <c r="M434" s="13">
        <v>6.1237243569579457E-2</v>
      </c>
      <c r="N434" s="13">
        <v>1.8380180746115891E-2</v>
      </c>
      <c r="O434" s="13" t="s">
        <v>825</v>
      </c>
      <c r="P434" s="13">
        <v>6.7356232107955133E-2</v>
      </c>
      <c r="Q434" s="13">
        <v>0</v>
      </c>
      <c r="R434" s="13">
        <v>2.7048027531119276E-2</v>
      </c>
      <c r="S434" s="15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6"/>
    </row>
    <row r="435" spans="1:65">
      <c r="A435" s="30"/>
      <c r="B435" s="3" t="s">
        <v>285</v>
      </c>
      <c r="C435" s="29"/>
      <c r="D435" s="13">
        <v>-2.9726836379669108E-2</v>
      </c>
      <c r="E435" s="13">
        <v>2.1461204069039841E-3</v>
      </c>
      <c r="F435" s="13">
        <v>-8.165210521439481E-3</v>
      </c>
      <c r="G435" s="13">
        <v>3.9270366366665366E-2</v>
      </c>
      <c r="H435" s="13">
        <v>-3.8528853497935556E-3</v>
      </c>
      <c r="I435" s="13">
        <v>-9.4411713954357768E-2</v>
      </c>
      <c r="J435" s="13">
        <v>-3.8528853497935556E-3</v>
      </c>
      <c r="K435" s="13">
        <v>-7.7809262043521232E-2</v>
      </c>
      <c r="L435" s="13">
        <v>-9.4411713954357768E-2</v>
      </c>
      <c r="M435" s="13">
        <v>3.495804119501944E-2</v>
      </c>
      <c r="N435" s="13">
        <v>-3.8351486722960959E-2</v>
      </c>
      <c r="O435" s="13" t="s">
        <v>825</v>
      </c>
      <c r="P435" s="13">
        <v>-8.165210521439481E-3</v>
      </c>
      <c r="Q435" s="13">
        <v>0.29369755149377452</v>
      </c>
      <c r="R435" s="13">
        <v>4.7895016709957439E-2</v>
      </c>
      <c r="S435" s="15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6"/>
    </row>
    <row r="436" spans="1:65">
      <c r="A436" s="30"/>
      <c r="B436" s="46" t="s">
        <v>286</v>
      </c>
      <c r="C436" s="47"/>
      <c r="D436" s="45" t="s">
        <v>287</v>
      </c>
      <c r="E436" s="45">
        <v>0.06</v>
      </c>
      <c r="F436" s="45">
        <v>0.13</v>
      </c>
      <c r="G436" s="45">
        <v>0.74</v>
      </c>
      <c r="H436" s="45">
        <v>0.06</v>
      </c>
      <c r="I436" s="45" t="s">
        <v>287</v>
      </c>
      <c r="J436" s="45">
        <v>0.06</v>
      </c>
      <c r="K436" s="45">
        <v>1.42</v>
      </c>
      <c r="L436" s="45" t="s">
        <v>287</v>
      </c>
      <c r="M436" s="45">
        <v>0.66</v>
      </c>
      <c r="N436" s="45">
        <v>0.69</v>
      </c>
      <c r="O436" s="45">
        <v>5.42</v>
      </c>
      <c r="P436" s="45" t="s">
        <v>287</v>
      </c>
      <c r="Q436" s="45" t="s">
        <v>287</v>
      </c>
      <c r="R436" s="45">
        <v>0.9</v>
      </c>
      <c r="S436" s="15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6"/>
    </row>
    <row r="437" spans="1:65">
      <c r="B437" s="158" t="s">
        <v>342</v>
      </c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BM437" s="56"/>
    </row>
    <row r="438" spans="1:65">
      <c r="BM438" s="56"/>
    </row>
    <row r="439" spans="1:65" ht="15">
      <c r="B439" s="8" t="s">
        <v>659</v>
      </c>
      <c r="BM439" s="28" t="s">
        <v>292</v>
      </c>
    </row>
    <row r="440" spans="1:65" ht="15">
      <c r="A440" s="25" t="s">
        <v>14</v>
      </c>
      <c r="B440" s="18" t="s">
        <v>119</v>
      </c>
      <c r="C440" s="15" t="s">
        <v>120</v>
      </c>
      <c r="D440" s="16" t="s">
        <v>243</v>
      </c>
      <c r="E440" s="17" t="s">
        <v>243</v>
      </c>
      <c r="F440" s="17" t="s">
        <v>243</v>
      </c>
      <c r="G440" s="17" t="s">
        <v>243</v>
      </c>
      <c r="H440" s="17" t="s">
        <v>243</v>
      </c>
      <c r="I440" s="17" t="s">
        <v>243</v>
      </c>
      <c r="J440" s="17" t="s">
        <v>243</v>
      </c>
      <c r="K440" s="17" t="s">
        <v>243</v>
      </c>
      <c r="L440" s="17" t="s">
        <v>243</v>
      </c>
      <c r="M440" s="17" t="s">
        <v>243</v>
      </c>
      <c r="N440" s="15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 t="s">
        <v>244</v>
      </c>
      <c r="C441" s="9" t="s">
        <v>244</v>
      </c>
      <c r="D441" s="151" t="s">
        <v>247</v>
      </c>
      <c r="E441" s="152" t="s">
        <v>249</v>
      </c>
      <c r="F441" s="152" t="s">
        <v>252</v>
      </c>
      <c r="G441" s="152" t="s">
        <v>253</v>
      </c>
      <c r="H441" s="152" t="s">
        <v>255</v>
      </c>
      <c r="I441" s="152" t="s">
        <v>256</v>
      </c>
      <c r="J441" s="152" t="s">
        <v>259</v>
      </c>
      <c r="K441" s="152" t="s">
        <v>268</v>
      </c>
      <c r="L441" s="152" t="s">
        <v>273</v>
      </c>
      <c r="M441" s="152" t="s">
        <v>274</v>
      </c>
      <c r="N441" s="15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 t="s">
        <v>3</v>
      </c>
    </row>
    <row r="442" spans="1:65">
      <c r="A442" s="30"/>
      <c r="B442" s="19"/>
      <c r="C442" s="9"/>
      <c r="D442" s="10" t="s">
        <v>105</v>
      </c>
      <c r="E442" s="11" t="s">
        <v>336</v>
      </c>
      <c r="F442" s="11" t="s">
        <v>105</v>
      </c>
      <c r="G442" s="11" t="s">
        <v>336</v>
      </c>
      <c r="H442" s="11" t="s">
        <v>105</v>
      </c>
      <c r="I442" s="11" t="s">
        <v>105</v>
      </c>
      <c r="J442" s="11" t="s">
        <v>336</v>
      </c>
      <c r="K442" s="11" t="s">
        <v>105</v>
      </c>
      <c r="L442" s="11" t="s">
        <v>100</v>
      </c>
      <c r="M442" s="11" t="s">
        <v>105</v>
      </c>
      <c r="N442" s="15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2</v>
      </c>
    </row>
    <row r="443" spans="1:65">
      <c r="A443" s="30"/>
      <c r="B443" s="19"/>
      <c r="C443" s="9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15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2</v>
      </c>
    </row>
    <row r="444" spans="1:65">
      <c r="A444" s="30"/>
      <c r="B444" s="18">
        <v>1</v>
      </c>
      <c r="C444" s="14">
        <v>1</v>
      </c>
      <c r="D444" s="21">
        <v>0.1</v>
      </c>
      <c r="E444" s="21">
        <v>0.13200000000000001</v>
      </c>
      <c r="F444" s="154" t="s">
        <v>98</v>
      </c>
      <c r="G444" s="154">
        <v>0.2</v>
      </c>
      <c r="H444" s="154" t="s">
        <v>98</v>
      </c>
      <c r="I444" s="21">
        <v>0.13546577482666669</v>
      </c>
      <c r="J444" s="154" t="s">
        <v>98</v>
      </c>
      <c r="K444" s="154">
        <v>0.2</v>
      </c>
      <c r="L444" s="154" t="s">
        <v>295</v>
      </c>
      <c r="M444" s="21">
        <v>0.12</v>
      </c>
      <c r="N444" s="15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1</v>
      </c>
    </row>
    <row r="445" spans="1:65">
      <c r="A445" s="30"/>
      <c r="B445" s="19">
        <v>1</v>
      </c>
      <c r="C445" s="9">
        <v>2</v>
      </c>
      <c r="D445" s="11">
        <v>0.2</v>
      </c>
      <c r="E445" s="11">
        <v>0.13700000000000001</v>
      </c>
      <c r="F445" s="155" t="s">
        <v>98</v>
      </c>
      <c r="G445" s="155">
        <v>0.2</v>
      </c>
      <c r="H445" s="155" t="s">
        <v>98</v>
      </c>
      <c r="I445" s="11">
        <v>0.14355837552000003</v>
      </c>
      <c r="J445" s="155" t="s">
        <v>98</v>
      </c>
      <c r="K445" s="155">
        <v>0.2</v>
      </c>
      <c r="L445" s="155" t="s">
        <v>295</v>
      </c>
      <c r="M445" s="11">
        <v>0.12</v>
      </c>
      <c r="N445" s="15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27</v>
      </c>
    </row>
    <row r="446" spans="1:65">
      <c r="A446" s="30"/>
      <c r="B446" s="19">
        <v>1</v>
      </c>
      <c r="C446" s="9">
        <v>3</v>
      </c>
      <c r="D446" s="11">
        <v>0.1</v>
      </c>
      <c r="E446" s="11">
        <v>0.124</v>
      </c>
      <c r="F446" s="155" t="s">
        <v>98</v>
      </c>
      <c r="G446" s="155">
        <v>0.2</v>
      </c>
      <c r="H446" s="155" t="s">
        <v>98</v>
      </c>
      <c r="I446" s="11">
        <v>0.13109631136000002</v>
      </c>
      <c r="J446" s="155" t="s">
        <v>98</v>
      </c>
      <c r="K446" s="155">
        <v>0.2</v>
      </c>
      <c r="L446" s="155" t="s">
        <v>295</v>
      </c>
      <c r="M446" s="11">
        <v>0.12</v>
      </c>
      <c r="N446" s="15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16</v>
      </c>
    </row>
    <row r="447" spans="1:65">
      <c r="A447" s="30"/>
      <c r="B447" s="19">
        <v>1</v>
      </c>
      <c r="C447" s="9">
        <v>4</v>
      </c>
      <c r="D447" s="11">
        <v>0.1</v>
      </c>
      <c r="E447" s="11">
        <v>0.14099999999999999</v>
      </c>
      <c r="F447" s="155" t="s">
        <v>98</v>
      </c>
      <c r="G447" s="155">
        <v>0.2</v>
      </c>
      <c r="H447" s="155" t="s">
        <v>98</v>
      </c>
      <c r="I447" s="11">
        <v>0.15087032687999999</v>
      </c>
      <c r="J447" s="155" t="s">
        <v>98</v>
      </c>
      <c r="K447" s="155">
        <v>0.2</v>
      </c>
      <c r="L447" s="155" t="s">
        <v>295</v>
      </c>
      <c r="M447" s="11">
        <v>0.14000000000000001</v>
      </c>
      <c r="N447" s="15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0.132593089051111</v>
      </c>
    </row>
    <row r="448" spans="1:65">
      <c r="A448" s="30"/>
      <c r="B448" s="19">
        <v>1</v>
      </c>
      <c r="C448" s="9">
        <v>5</v>
      </c>
      <c r="D448" s="11">
        <v>0.2</v>
      </c>
      <c r="E448" s="11">
        <v>0.14199999999999999</v>
      </c>
      <c r="F448" s="155" t="s">
        <v>98</v>
      </c>
      <c r="G448" s="155">
        <v>0.2</v>
      </c>
      <c r="H448" s="155" t="s">
        <v>98</v>
      </c>
      <c r="I448" s="11">
        <v>0.12592412448000001</v>
      </c>
      <c r="J448" s="155" t="s">
        <v>98</v>
      </c>
      <c r="K448" s="155">
        <v>0.2</v>
      </c>
      <c r="L448" s="155" t="s">
        <v>295</v>
      </c>
      <c r="M448" s="11">
        <v>0.13</v>
      </c>
      <c r="N448" s="15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8">
        <v>17</v>
      </c>
    </row>
    <row r="449" spans="1:65">
      <c r="A449" s="30"/>
      <c r="B449" s="19">
        <v>1</v>
      </c>
      <c r="C449" s="9">
        <v>6</v>
      </c>
      <c r="D449" s="11">
        <v>0.1</v>
      </c>
      <c r="E449" s="11">
        <v>0.129</v>
      </c>
      <c r="F449" s="155" t="s">
        <v>98</v>
      </c>
      <c r="G449" s="155">
        <v>0.2</v>
      </c>
      <c r="H449" s="155" t="s">
        <v>98</v>
      </c>
      <c r="I449" s="11">
        <v>0.15031922416000001</v>
      </c>
      <c r="J449" s="155" t="s">
        <v>98</v>
      </c>
      <c r="K449" s="155" t="s">
        <v>98</v>
      </c>
      <c r="L449" s="155" t="s">
        <v>295</v>
      </c>
      <c r="M449" s="11">
        <v>0.11</v>
      </c>
      <c r="N449" s="15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6"/>
    </row>
    <row r="450" spans="1:65">
      <c r="A450" s="30"/>
      <c r="B450" s="20" t="s">
        <v>282</v>
      </c>
      <c r="C450" s="12"/>
      <c r="D450" s="22">
        <v>0.13333333333333333</v>
      </c>
      <c r="E450" s="22">
        <v>0.13416666666666668</v>
      </c>
      <c r="F450" s="22" t="s">
        <v>825</v>
      </c>
      <c r="G450" s="22">
        <v>0.19999999999999998</v>
      </c>
      <c r="H450" s="22" t="s">
        <v>825</v>
      </c>
      <c r="I450" s="22">
        <v>0.13953902287111111</v>
      </c>
      <c r="J450" s="22" t="s">
        <v>825</v>
      </c>
      <c r="K450" s="22">
        <v>0.2</v>
      </c>
      <c r="L450" s="22" t="s">
        <v>825</v>
      </c>
      <c r="M450" s="22">
        <v>0.12333333333333334</v>
      </c>
      <c r="N450" s="15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6"/>
    </row>
    <row r="451" spans="1:65">
      <c r="A451" s="30"/>
      <c r="B451" s="3" t="s">
        <v>283</v>
      </c>
      <c r="C451" s="29"/>
      <c r="D451" s="11">
        <v>0.1</v>
      </c>
      <c r="E451" s="11">
        <v>0.13450000000000001</v>
      </c>
      <c r="F451" s="11" t="s">
        <v>825</v>
      </c>
      <c r="G451" s="11">
        <v>0.2</v>
      </c>
      <c r="H451" s="11" t="s">
        <v>825</v>
      </c>
      <c r="I451" s="11">
        <v>0.13951207517333336</v>
      </c>
      <c r="J451" s="11" t="s">
        <v>825</v>
      </c>
      <c r="K451" s="11">
        <v>0.2</v>
      </c>
      <c r="L451" s="11" t="s">
        <v>825</v>
      </c>
      <c r="M451" s="11">
        <v>0.12</v>
      </c>
      <c r="N451" s="15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6"/>
    </row>
    <row r="452" spans="1:65">
      <c r="A452" s="30"/>
      <c r="B452" s="3" t="s">
        <v>284</v>
      </c>
      <c r="C452" s="29"/>
      <c r="D452" s="23">
        <v>5.1639777949432315E-2</v>
      </c>
      <c r="E452" s="23">
        <v>7.0828431202919215E-3</v>
      </c>
      <c r="F452" s="23" t="s">
        <v>825</v>
      </c>
      <c r="G452" s="23">
        <v>3.0404709722440586E-17</v>
      </c>
      <c r="H452" s="23" t="s">
        <v>825</v>
      </c>
      <c r="I452" s="23">
        <v>1.0334433429836887E-2</v>
      </c>
      <c r="J452" s="23" t="s">
        <v>825</v>
      </c>
      <c r="K452" s="23">
        <v>0</v>
      </c>
      <c r="L452" s="23" t="s">
        <v>825</v>
      </c>
      <c r="M452" s="23">
        <v>1.032795558988645E-2</v>
      </c>
      <c r="N452" s="15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6"/>
    </row>
    <row r="453" spans="1:65">
      <c r="A453" s="30"/>
      <c r="B453" s="3" t="s">
        <v>87</v>
      </c>
      <c r="C453" s="29"/>
      <c r="D453" s="13">
        <v>0.38729833462074237</v>
      </c>
      <c r="E453" s="13">
        <v>5.2791377294101272E-2</v>
      </c>
      <c r="F453" s="13" t="s">
        <v>825</v>
      </c>
      <c r="G453" s="13">
        <v>1.5202354861220294E-16</v>
      </c>
      <c r="H453" s="13" t="s">
        <v>825</v>
      </c>
      <c r="I453" s="13">
        <v>7.4061242634489127E-2</v>
      </c>
      <c r="J453" s="13" t="s">
        <v>825</v>
      </c>
      <c r="K453" s="13">
        <v>0</v>
      </c>
      <c r="L453" s="13" t="s">
        <v>825</v>
      </c>
      <c r="M453" s="13">
        <v>8.3740180458538788E-2</v>
      </c>
      <c r="N453" s="15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6"/>
    </row>
    <row r="454" spans="1:65">
      <c r="A454" s="30"/>
      <c r="B454" s="3" t="s">
        <v>285</v>
      </c>
      <c r="C454" s="29"/>
      <c r="D454" s="13">
        <v>5.582827035102822E-3</v>
      </c>
      <c r="E454" s="13">
        <v>1.1867719704072188E-2</v>
      </c>
      <c r="F454" s="13" t="s">
        <v>825</v>
      </c>
      <c r="G454" s="13">
        <v>0.50837424055265412</v>
      </c>
      <c r="H454" s="13" t="s">
        <v>825</v>
      </c>
      <c r="I454" s="13">
        <v>5.2385338253358338E-2</v>
      </c>
      <c r="J454" s="13" t="s">
        <v>825</v>
      </c>
      <c r="K454" s="13">
        <v>0.50837424055265434</v>
      </c>
      <c r="L454" s="13" t="s">
        <v>825</v>
      </c>
      <c r="M454" s="13">
        <v>-6.9835884992529906E-2</v>
      </c>
      <c r="N454" s="15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6"/>
    </row>
    <row r="455" spans="1:65">
      <c r="A455" s="30"/>
      <c r="B455" s="46" t="s">
        <v>286</v>
      </c>
      <c r="C455" s="47"/>
      <c r="D455" s="45">
        <v>0.01</v>
      </c>
      <c r="E455" s="45">
        <v>0.01</v>
      </c>
      <c r="F455" s="45">
        <v>0.67</v>
      </c>
      <c r="G455" s="45">
        <v>1.32</v>
      </c>
      <c r="H455" s="45">
        <v>0.67</v>
      </c>
      <c r="I455" s="45">
        <v>0.12</v>
      </c>
      <c r="J455" s="45">
        <v>0.67</v>
      </c>
      <c r="K455" s="45">
        <v>0.99</v>
      </c>
      <c r="L455" s="45">
        <v>2.3199999999999998</v>
      </c>
      <c r="M455" s="45">
        <v>0.21</v>
      </c>
      <c r="N455" s="15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6"/>
    </row>
    <row r="456" spans="1:65">
      <c r="B456" s="31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BM456" s="56"/>
    </row>
    <row r="457" spans="1:65" ht="15">
      <c r="B457" s="8" t="s">
        <v>660</v>
      </c>
      <c r="BM457" s="28" t="s">
        <v>67</v>
      </c>
    </row>
    <row r="458" spans="1:65" ht="15">
      <c r="A458" s="25" t="s">
        <v>54</v>
      </c>
      <c r="B458" s="18" t="s">
        <v>119</v>
      </c>
      <c r="C458" s="15" t="s">
        <v>120</v>
      </c>
      <c r="D458" s="16" t="s">
        <v>243</v>
      </c>
      <c r="E458" s="17" t="s">
        <v>243</v>
      </c>
      <c r="F458" s="17" t="s">
        <v>243</v>
      </c>
      <c r="G458" s="17" t="s">
        <v>243</v>
      </c>
      <c r="H458" s="17" t="s">
        <v>243</v>
      </c>
      <c r="I458" s="17" t="s">
        <v>243</v>
      </c>
      <c r="J458" s="17" t="s">
        <v>243</v>
      </c>
      <c r="K458" s="17" t="s">
        <v>243</v>
      </c>
      <c r="L458" s="17" t="s">
        <v>243</v>
      </c>
      <c r="M458" s="17" t="s">
        <v>243</v>
      </c>
      <c r="N458" s="17" t="s">
        <v>243</v>
      </c>
      <c r="O458" s="17" t="s">
        <v>243</v>
      </c>
      <c r="P458" s="17" t="s">
        <v>243</v>
      </c>
      <c r="Q458" s="17" t="s">
        <v>243</v>
      </c>
      <c r="R458" s="17" t="s">
        <v>243</v>
      </c>
      <c r="S458" s="17" t="s">
        <v>243</v>
      </c>
      <c r="T458" s="17" t="s">
        <v>243</v>
      </c>
      <c r="U458" s="17" t="s">
        <v>243</v>
      </c>
      <c r="V458" s="17" t="s">
        <v>243</v>
      </c>
      <c r="W458" s="17" t="s">
        <v>243</v>
      </c>
      <c r="X458" s="17" t="s">
        <v>243</v>
      </c>
      <c r="Y458" s="17" t="s">
        <v>243</v>
      </c>
      <c r="Z458" s="17" t="s">
        <v>243</v>
      </c>
      <c r="AA458" s="15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1</v>
      </c>
    </row>
    <row r="459" spans="1:65">
      <c r="A459" s="30"/>
      <c r="B459" s="19" t="s">
        <v>244</v>
      </c>
      <c r="C459" s="9" t="s">
        <v>244</v>
      </c>
      <c r="D459" s="151" t="s">
        <v>246</v>
      </c>
      <c r="E459" s="152" t="s">
        <v>247</v>
      </c>
      <c r="F459" s="152" t="s">
        <v>249</v>
      </c>
      <c r="G459" s="152" t="s">
        <v>251</v>
      </c>
      <c r="H459" s="152" t="s">
        <v>252</v>
      </c>
      <c r="I459" s="152" t="s">
        <v>253</v>
      </c>
      <c r="J459" s="152" t="s">
        <v>254</v>
      </c>
      <c r="K459" s="152" t="s">
        <v>255</v>
      </c>
      <c r="L459" s="152" t="s">
        <v>256</v>
      </c>
      <c r="M459" s="152" t="s">
        <v>258</v>
      </c>
      <c r="N459" s="152" t="s">
        <v>259</v>
      </c>
      <c r="O459" s="152" t="s">
        <v>260</v>
      </c>
      <c r="P459" s="152" t="s">
        <v>262</v>
      </c>
      <c r="Q459" s="152" t="s">
        <v>263</v>
      </c>
      <c r="R459" s="152" t="s">
        <v>264</v>
      </c>
      <c r="S459" s="152" t="s">
        <v>265</v>
      </c>
      <c r="T459" s="152" t="s">
        <v>288</v>
      </c>
      <c r="U459" s="152" t="s">
        <v>268</v>
      </c>
      <c r="V459" s="152" t="s">
        <v>269</v>
      </c>
      <c r="W459" s="152" t="s">
        <v>271</v>
      </c>
      <c r="X459" s="152" t="s">
        <v>272</v>
      </c>
      <c r="Y459" s="152" t="s">
        <v>273</v>
      </c>
      <c r="Z459" s="152" t="s">
        <v>274</v>
      </c>
      <c r="AA459" s="15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 t="s">
        <v>1</v>
      </c>
    </row>
    <row r="460" spans="1:65">
      <c r="A460" s="30"/>
      <c r="B460" s="19"/>
      <c r="C460" s="9"/>
      <c r="D460" s="10" t="s">
        <v>106</v>
      </c>
      <c r="E460" s="11" t="s">
        <v>106</v>
      </c>
      <c r="F460" s="11" t="s">
        <v>336</v>
      </c>
      <c r="G460" s="11" t="s">
        <v>100</v>
      </c>
      <c r="H460" s="11" t="s">
        <v>106</v>
      </c>
      <c r="I460" s="11" t="s">
        <v>336</v>
      </c>
      <c r="J460" s="11" t="s">
        <v>106</v>
      </c>
      <c r="K460" s="11" t="s">
        <v>106</v>
      </c>
      <c r="L460" s="11" t="s">
        <v>106</v>
      </c>
      <c r="M460" s="11" t="s">
        <v>106</v>
      </c>
      <c r="N460" s="11" t="s">
        <v>336</v>
      </c>
      <c r="O460" s="11" t="s">
        <v>106</v>
      </c>
      <c r="P460" s="11" t="s">
        <v>106</v>
      </c>
      <c r="Q460" s="11" t="s">
        <v>106</v>
      </c>
      <c r="R460" s="11" t="s">
        <v>106</v>
      </c>
      <c r="S460" s="11" t="s">
        <v>106</v>
      </c>
      <c r="T460" s="11" t="s">
        <v>106</v>
      </c>
      <c r="U460" s="11" t="s">
        <v>105</v>
      </c>
      <c r="V460" s="11" t="s">
        <v>102</v>
      </c>
      <c r="W460" s="11" t="s">
        <v>105</v>
      </c>
      <c r="X460" s="11" t="s">
        <v>101</v>
      </c>
      <c r="Y460" s="11" t="s">
        <v>101</v>
      </c>
      <c r="Z460" s="11" t="s">
        <v>105</v>
      </c>
      <c r="AA460" s="15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2</v>
      </c>
    </row>
    <row r="461" spans="1:65">
      <c r="A461" s="30"/>
      <c r="B461" s="19"/>
      <c r="C461" s="9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15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3</v>
      </c>
    </row>
    <row r="462" spans="1:65">
      <c r="A462" s="30"/>
      <c r="B462" s="18">
        <v>1</v>
      </c>
      <c r="C462" s="14">
        <v>1</v>
      </c>
      <c r="D462" s="21">
        <v>2.3199999999999998</v>
      </c>
      <c r="E462" s="21">
        <v>2.27</v>
      </c>
      <c r="F462" s="21">
        <v>2.08</v>
      </c>
      <c r="G462" s="21">
        <v>2.0920000000000001</v>
      </c>
      <c r="H462" s="21">
        <v>2.2999999999999998</v>
      </c>
      <c r="I462" s="21">
        <v>2.27</v>
      </c>
      <c r="J462" s="21">
        <v>2.0299999999999998</v>
      </c>
      <c r="K462" s="21">
        <v>2.2000000000000002</v>
      </c>
      <c r="L462" s="21">
        <v>2.1791553900575131</v>
      </c>
      <c r="M462" s="157">
        <v>2.1</v>
      </c>
      <c r="N462" s="21">
        <v>2.2999999999999998</v>
      </c>
      <c r="O462" s="21">
        <v>2.2060600000000004</v>
      </c>
      <c r="P462" s="21">
        <v>2.1579999999999999</v>
      </c>
      <c r="Q462" s="21">
        <v>2.1920000000000002</v>
      </c>
      <c r="R462" s="21">
        <v>2.2410000000000001</v>
      </c>
      <c r="S462" s="21">
        <v>2.2330000000000001</v>
      </c>
      <c r="T462" s="21">
        <v>2.1669999999999998</v>
      </c>
      <c r="U462" s="154">
        <v>2.76</v>
      </c>
      <c r="V462" s="21">
        <v>2.2080000000000002</v>
      </c>
      <c r="W462" s="21">
        <v>2.2404000000000002</v>
      </c>
      <c r="X462" s="21">
        <v>2.14</v>
      </c>
      <c r="Y462" s="21">
        <v>2.13</v>
      </c>
      <c r="Z462" s="21">
        <v>2.134843</v>
      </c>
      <c r="AA462" s="15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1</v>
      </c>
    </row>
    <row r="463" spans="1:65">
      <c r="A463" s="30"/>
      <c r="B463" s="19">
        <v>1</v>
      </c>
      <c r="C463" s="9">
        <v>2</v>
      </c>
      <c r="D463" s="11">
        <v>2.31</v>
      </c>
      <c r="E463" s="11">
        <v>2.2599999999999998</v>
      </c>
      <c r="F463" s="156">
        <v>1.95</v>
      </c>
      <c r="G463" s="11">
        <v>2.1419999999999999</v>
      </c>
      <c r="H463" s="11">
        <v>2.2000000000000002</v>
      </c>
      <c r="I463" s="11">
        <v>2.16</v>
      </c>
      <c r="J463" s="11">
        <v>2.0299999999999998</v>
      </c>
      <c r="K463" s="11">
        <v>2.2000000000000002</v>
      </c>
      <c r="L463" s="11">
        <v>2.1237549465619949</v>
      </c>
      <c r="M463" s="155">
        <v>1.7000000000000002</v>
      </c>
      <c r="N463" s="11">
        <v>2.2999999999999998</v>
      </c>
      <c r="O463" s="11">
        <v>2.2467800000000002</v>
      </c>
      <c r="P463" s="11">
        <v>2.1749999999999998</v>
      </c>
      <c r="Q463" s="11">
        <v>2.2080000000000002</v>
      </c>
      <c r="R463" s="11">
        <v>2.25</v>
      </c>
      <c r="S463" s="11">
        <v>2.2999999999999998</v>
      </c>
      <c r="T463" s="11">
        <v>2.2330000000000001</v>
      </c>
      <c r="U463" s="156">
        <v>2.5299999999999998</v>
      </c>
      <c r="V463" s="11">
        <v>2.2080000000000002</v>
      </c>
      <c r="W463" s="11">
        <v>2.2233000000000001</v>
      </c>
      <c r="X463" s="11">
        <v>2.14</v>
      </c>
      <c r="Y463" s="11">
        <v>2.17</v>
      </c>
      <c r="Z463" s="11">
        <v>2.1177049999999999</v>
      </c>
      <c r="AA463" s="15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28</v>
      </c>
    </row>
    <row r="464" spans="1:65">
      <c r="A464" s="30"/>
      <c r="B464" s="19">
        <v>1</v>
      </c>
      <c r="C464" s="9">
        <v>3</v>
      </c>
      <c r="D464" s="11">
        <v>2.2999999999999998</v>
      </c>
      <c r="E464" s="11">
        <v>2.23</v>
      </c>
      <c r="F464" s="11">
        <v>2.04</v>
      </c>
      <c r="G464" s="11">
        <v>2.133</v>
      </c>
      <c r="H464" s="11">
        <v>2.2000000000000002</v>
      </c>
      <c r="I464" s="11">
        <v>2.25</v>
      </c>
      <c r="J464" s="11">
        <v>2.0499999999999998</v>
      </c>
      <c r="K464" s="11">
        <v>2.2999999999999998</v>
      </c>
      <c r="L464" s="11">
        <v>2.1767514268877863</v>
      </c>
      <c r="M464" s="155">
        <v>1.6</v>
      </c>
      <c r="N464" s="11">
        <v>2.2999999999999998</v>
      </c>
      <c r="O464" s="11">
        <v>2.2573400000000001</v>
      </c>
      <c r="P464" s="11">
        <v>2.1829999999999998</v>
      </c>
      <c r="Q464" s="11">
        <v>2.2410000000000001</v>
      </c>
      <c r="R464" s="11">
        <v>2.2749999999999999</v>
      </c>
      <c r="S464" s="11">
        <v>2.1669999999999998</v>
      </c>
      <c r="T464" s="11">
        <v>2.1579999999999999</v>
      </c>
      <c r="U464" s="155">
        <v>2.7</v>
      </c>
      <c r="V464" s="11">
        <v>2.2080000000000002</v>
      </c>
      <c r="W464" s="11">
        <v>2.2134999999999998</v>
      </c>
      <c r="X464" s="11">
        <v>2.1800000000000002</v>
      </c>
      <c r="Y464" s="11">
        <v>2.2400000000000002</v>
      </c>
      <c r="Z464" s="11">
        <v>2.0943399999999999</v>
      </c>
      <c r="AA464" s="15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16</v>
      </c>
    </row>
    <row r="465" spans="1:65">
      <c r="A465" s="30"/>
      <c r="B465" s="19">
        <v>1</v>
      </c>
      <c r="C465" s="9">
        <v>4</v>
      </c>
      <c r="D465" s="11">
        <v>2.29</v>
      </c>
      <c r="E465" s="11">
        <v>2.25</v>
      </c>
      <c r="F465" s="11">
        <v>2</v>
      </c>
      <c r="G465" s="11">
        <v>2.258</v>
      </c>
      <c r="H465" s="11">
        <v>2.2000000000000002</v>
      </c>
      <c r="I465" s="11">
        <v>2.2599999999999998</v>
      </c>
      <c r="J465" s="11">
        <v>2</v>
      </c>
      <c r="K465" s="11">
        <v>2.4</v>
      </c>
      <c r="L465" s="11">
        <v>2.1920835949925208</v>
      </c>
      <c r="M465" s="155">
        <v>1.6</v>
      </c>
      <c r="N465" s="11">
        <v>2.2999999999999998</v>
      </c>
      <c r="O465" s="11">
        <v>2.2433400000000003</v>
      </c>
      <c r="P465" s="11">
        <v>2.1749999999999998</v>
      </c>
      <c r="Q465" s="11">
        <v>2.117</v>
      </c>
      <c r="R465" s="11">
        <v>2.2909999999999999</v>
      </c>
      <c r="S465" s="11">
        <v>2.2000000000000002</v>
      </c>
      <c r="T465" s="11">
        <v>2.1920000000000002</v>
      </c>
      <c r="U465" s="155">
        <v>2.67</v>
      </c>
      <c r="V465" s="11">
        <v>2.2080000000000002</v>
      </c>
      <c r="W465" s="11">
        <v>2.2469999999999999</v>
      </c>
      <c r="X465" s="11">
        <v>2.17</v>
      </c>
      <c r="Y465" s="11">
        <v>2.2000000000000002</v>
      </c>
      <c r="Z465" s="11">
        <v>2.1861860000000002</v>
      </c>
      <c r="AA465" s="15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>
        <v>2.1950842521653833</v>
      </c>
    </row>
    <row r="466" spans="1:65">
      <c r="A466" s="30"/>
      <c r="B466" s="19">
        <v>1</v>
      </c>
      <c r="C466" s="9">
        <v>5</v>
      </c>
      <c r="D466" s="11">
        <v>2.2999999999999998</v>
      </c>
      <c r="E466" s="11">
        <v>2.27</v>
      </c>
      <c r="F466" s="11">
        <v>2.0299999999999998</v>
      </c>
      <c r="G466" s="11">
        <v>2.1749999999999998</v>
      </c>
      <c r="H466" s="11">
        <v>2.2000000000000002</v>
      </c>
      <c r="I466" s="11">
        <v>2.21</v>
      </c>
      <c r="J466" s="11">
        <v>2.02</v>
      </c>
      <c r="K466" s="11">
        <v>2.2999999999999998</v>
      </c>
      <c r="L466" s="11">
        <v>2.0918790148241864</v>
      </c>
      <c r="M466" s="155">
        <v>1.6</v>
      </c>
      <c r="N466" s="11">
        <v>2.2999999999999998</v>
      </c>
      <c r="O466" s="11">
        <v>2.1655000000000002</v>
      </c>
      <c r="P466" s="11">
        <v>2.15</v>
      </c>
      <c r="Q466" s="11">
        <v>2.1920000000000002</v>
      </c>
      <c r="R466" s="11">
        <v>2.2250000000000001</v>
      </c>
      <c r="S466" s="11">
        <v>2.25</v>
      </c>
      <c r="T466" s="11">
        <v>2.2080000000000002</v>
      </c>
      <c r="U466" s="155">
        <v>2.68</v>
      </c>
      <c r="V466" s="11">
        <v>2.1829999999999998</v>
      </c>
      <c r="W466" s="11">
        <v>2.2218999999999998</v>
      </c>
      <c r="X466" s="11">
        <v>2.12</v>
      </c>
      <c r="Y466" s="11">
        <v>2.13</v>
      </c>
      <c r="Z466" s="11">
        <v>2.131605</v>
      </c>
      <c r="AA466" s="15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145</v>
      </c>
    </row>
    <row r="467" spans="1:65">
      <c r="A467" s="30"/>
      <c r="B467" s="19">
        <v>1</v>
      </c>
      <c r="C467" s="9">
        <v>6</v>
      </c>
      <c r="D467" s="11">
        <v>2.31</v>
      </c>
      <c r="E467" s="11">
        <v>2.2400000000000002</v>
      </c>
      <c r="F467" s="11">
        <v>2.06</v>
      </c>
      <c r="G467" s="11">
        <v>2.2000000000000002</v>
      </c>
      <c r="H467" s="11">
        <v>2.2000000000000002</v>
      </c>
      <c r="I467" s="11">
        <v>2.2399999999999998</v>
      </c>
      <c r="J467" s="11">
        <v>2.0299999999999998</v>
      </c>
      <c r="K467" s="11">
        <v>2.2000000000000002</v>
      </c>
      <c r="L467" s="11">
        <v>2.0963613827452723</v>
      </c>
      <c r="M467" s="155">
        <v>1.7000000000000002</v>
      </c>
      <c r="N467" s="11">
        <v>2.2000000000000002</v>
      </c>
      <c r="O467" s="11">
        <v>2.2801400000000003</v>
      </c>
      <c r="P467" s="11">
        <v>2.133</v>
      </c>
      <c r="Q467" s="11">
        <v>2.15</v>
      </c>
      <c r="R467" s="11">
        <v>2.2410000000000001</v>
      </c>
      <c r="S467" s="11">
        <v>2.2410000000000001</v>
      </c>
      <c r="T467" s="11">
        <v>2.2080000000000002</v>
      </c>
      <c r="U467" s="155">
        <v>2.66</v>
      </c>
      <c r="V467" s="11">
        <v>2.2080000000000002</v>
      </c>
      <c r="W467" s="11">
        <v>2.2505000000000002</v>
      </c>
      <c r="X467" s="11">
        <v>2.15</v>
      </c>
      <c r="Y467" s="11">
        <v>2.21</v>
      </c>
      <c r="Z467" s="11">
        <v>2.1489780000000001</v>
      </c>
      <c r="AA467" s="15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6"/>
    </row>
    <row r="468" spans="1:65">
      <c r="A468" s="30"/>
      <c r="B468" s="20" t="s">
        <v>282</v>
      </c>
      <c r="C468" s="12"/>
      <c r="D468" s="22">
        <v>2.3050000000000002</v>
      </c>
      <c r="E468" s="22">
        <v>2.2533333333333334</v>
      </c>
      <c r="F468" s="22">
        <v>2.0266666666666668</v>
      </c>
      <c r="G468" s="22">
        <v>2.1666666666666665</v>
      </c>
      <c r="H468" s="22">
        <v>2.2166666666666668</v>
      </c>
      <c r="I468" s="22">
        <v>2.2316666666666665</v>
      </c>
      <c r="J468" s="22">
        <v>2.0266666666666664</v>
      </c>
      <c r="K468" s="22">
        <v>2.2666666666666662</v>
      </c>
      <c r="L468" s="22">
        <v>2.1433309593448793</v>
      </c>
      <c r="M468" s="22">
        <v>1.7166666666666668</v>
      </c>
      <c r="N468" s="22">
        <v>2.2833333333333332</v>
      </c>
      <c r="O468" s="22">
        <v>2.2331933333333338</v>
      </c>
      <c r="P468" s="22">
        <v>2.1623333333333332</v>
      </c>
      <c r="Q468" s="22">
        <v>2.1833333333333331</v>
      </c>
      <c r="R468" s="22">
        <v>2.2538333333333331</v>
      </c>
      <c r="S468" s="22">
        <v>2.2318333333333329</v>
      </c>
      <c r="T468" s="22">
        <v>2.1943333333333332</v>
      </c>
      <c r="U468" s="22">
        <v>2.6666666666666665</v>
      </c>
      <c r="V468" s="22">
        <v>2.2038333333333333</v>
      </c>
      <c r="W468" s="22">
        <v>2.2327666666666666</v>
      </c>
      <c r="X468" s="22">
        <v>2.15</v>
      </c>
      <c r="Y468" s="22">
        <v>2.1800000000000002</v>
      </c>
      <c r="Z468" s="22">
        <v>2.1356094999999997</v>
      </c>
      <c r="AA468" s="15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6"/>
    </row>
    <row r="469" spans="1:65">
      <c r="A469" s="30"/>
      <c r="B469" s="3" t="s">
        <v>283</v>
      </c>
      <c r="C469" s="29"/>
      <c r="D469" s="11">
        <v>2.3049999999999997</v>
      </c>
      <c r="E469" s="11">
        <v>2.2549999999999999</v>
      </c>
      <c r="F469" s="11">
        <v>2.0350000000000001</v>
      </c>
      <c r="G469" s="11">
        <v>2.1585000000000001</v>
      </c>
      <c r="H469" s="11">
        <v>2.2000000000000002</v>
      </c>
      <c r="I469" s="11">
        <v>2.2450000000000001</v>
      </c>
      <c r="J469" s="11">
        <v>2.0299999999999998</v>
      </c>
      <c r="K469" s="11">
        <v>2.25</v>
      </c>
      <c r="L469" s="11">
        <v>2.1502531867248909</v>
      </c>
      <c r="M469" s="11">
        <v>1.6500000000000001</v>
      </c>
      <c r="N469" s="11">
        <v>2.2999999999999998</v>
      </c>
      <c r="O469" s="11">
        <v>2.2450600000000005</v>
      </c>
      <c r="P469" s="11">
        <v>2.1665000000000001</v>
      </c>
      <c r="Q469" s="11">
        <v>2.1920000000000002</v>
      </c>
      <c r="R469" s="11">
        <v>2.2454999999999998</v>
      </c>
      <c r="S469" s="11">
        <v>2.2370000000000001</v>
      </c>
      <c r="T469" s="11">
        <v>2.2000000000000002</v>
      </c>
      <c r="U469" s="11">
        <v>2.6749999999999998</v>
      </c>
      <c r="V469" s="11">
        <v>2.2080000000000002</v>
      </c>
      <c r="W469" s="11">
        <v>2.2318500000000001</v>
      </c>
      <c r="X469" s="11">
        <v>2.145</v>
      </c>
      <c r="Y469" s="11">
        <v>2.1850000000000001</v>
      </c>
      <c r="Z469" s="11">
        <v>2.1332240000000002</v>
      </c>
      <c r="AA469" s="15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6"/>
    </row>
    <row r="470" spans="1:65">
      <c r="A470" s="30"/>
      <c r="B470" s="3" t="s">
        <v>284</v>
      </c>
      <c r="C470" s="29"/>
      <c r="D470" s="23">
        <v>1.0488088481701505E-2</v>
      </c>
      <c r="E470" s="23">
        <v>1.6329931618554481E-2</v>
      </c>
      <c r="F470" s="23">
        <v>4.6332134277050852E-2</v>
      </c>
      <c r="G470" s="23">
        <v>5.8033323760290231E-2</v>
      </c>
      <c r="H470" s="23">
        <v>4.0824829046386159E-2</v>
      </c>
      <c r="I470" s="23">
        <v>4.070217029430568E-2</v>
      </c>
      <c r="J470" s="23">
        <v>1.6329931618554446E-2</v>
      </c>
      <c r="K470" s="23">
        <v>8.1649658092772456E-2</v>
      </c>
      <c r="L470" s="23">
        <v>4.4752208809498907E-2</v>
      </c>
      <c r="M470" s="23">
        <v>0.19407902170679658</v>
      </c>
      <c r="N470" s="23">
        <v>4.0824829046386159E-2</v>
      </c>
      <c r="O470" s="23">
        <v>4.0971230231305798E-2</v>
      </c>
      <c r="P470" s="23">
        <v>1.8864428606948688E-2</v>
      </c>
      <c r="Q470" s="23">
        <v>4.3807153144967928E-2</v>
      </c>
      <c r="R470" s="23">
        <v>2.451462148732186E-2</v>
      </c>
      <c r="S470" s="23">
        <v>4.5340563148980238E-2</v>
      </c>
      <c r="T470" s="23">
        <v>2.8076087096792407E-2</v>
      </c>
      <c r="U470" s="23">
        <v>7.5806771905065781E-2</v>
      </c>
      <c r="V470" s="23">
        <v>1.0206207261596722E-2</v>
      </c>
      <c r="W470" s="23">
        <v>1.5193639019888228E-2</v>
      </c>
      <c r="X470" s="23">
        <v>2.1908902300206621E-2</v>
      </c>
      <c r="Y470" s="23">
        <v>4.4721359549995912E-2</v>
      </c>
      <c r="Z470" s="23">
        <v>3.0909757156923876E-2</v>
      </c>
      <c r="AA470" s="212"/>
      <c r="AB470" s="213"/>
      <c r="AC470" s="213"/>
      <c r="AD470" s="213"/>
      <c r="AE470" s="213"/>
      <c r="AF470" s="213"/>
      <c r="AG470" s="213"/>
      <c r="AH470" s="213"/>
      <c r="AI470" s="213"/>
      <c r="AJ470" s="213"/>
      <c r="AK470" s="213"/>
      <c r="AL470" s="213"/>
      <c r="AM470" s="213"/>
      <c r="AN470" s="213"/>
      <c r="AO470" s="213"/>
      <c r="AP470" s="213"/>
      <c r="AQ470" s="213"/>
      <c r="AR470" s="213"/>
      <c r="AS470" s="213"/>
      <c r="AT470" s="213"/>
      <c r="AU470" s="213"/>
      <c r="AV470" s="213"/>
      <c r="AW470" s="213"/>
      <c r="AX470" s="213"/>
      <c r="AY470" s="213"/>
      <c r="AZ470" s="213"/>
      <c r="BA470" s="213"/>
      <c r="BB470" s="213"/>
      <c r="BC470" s="213"/>
      <c r="BD470" s="213"/>
      <c r="BE470" s="213"/>
      <c r="BF470" s="213"/>
      <c r="BG470" s="213"/>
      <c r="BH470" s="213"/>
      <c r="BI470" s="213"/>
      <c r="BJ470" s="213"/>
      <c r="BK470" s="213"/>
      <c r="BL470" s="213"/>
      <c r="BM470" s="57"/>
    </row>
    <row r="471" spans="1:65">
      <c r="A471" s="30"/>
      <c r="B471" s="3" t="s">
        <v>87</v>
      </c>
      <c r="C471" s="29"/>
      <c r="D471" s="13">
        <v>4.5501468467251645E-3</v>
      </c>
      <c r="E471" s="13">
        <v>7.2470110733229946E-3</v>
      </c>
      <c r="F471" s="13">
        <v>2.2861250465650088E-2</v>
      </c>
      <c r="G471" s="13">
        <v>2.67846109662878E-2</v>
      </c>
      <c r="H471" s="13">
        <v>1.8417216111151651E-2</v>
      </c>
      <c r="I471" s="13">
        <v>1.8238463163990599E-2</v>
      </c>
      <c r="J471" s="13">
        <v>8.0575320486288397E-3</v>
      </c>
      <c r="K471" s="13">
        <v>3.6021907982105507E-2</v>
      </c>
      <c r="L471" s="13">
        <v>2.0879747299118779E-2</v>
      </c>
      <c r="M471" s="13">
        <v>0.11305574080007567</v>
      </c>
      <c r="N471" s="13">
        <v>1.787948717359978E-2</v>
      </c>
      <c r="O471" s="13">
        <v>1.8346477046907027E-2</v>
      </c>
      <c r="P471" s="13">
        <v>8.7241075721976365E-3</v>
      </c>
      <c r="Q471" s="13">
        <v>2.0064344951893711E-2</v>
      </c>
      <c r="R471" s="13">
        <v>1.0876856387187101E-2</v>
      </c>
      <c r="S471" s="13">
        <v>2.0315389358067471E-2</v>
      </c>
      <c r="T471" s="13">
        <v>1.279481411064518E-2</v>
      </c>
      <c r="U471" s="13">
        <v>2.842753946439967E-2</v>
      </c>
      <c r="V471" s="13">
        <v>4.6311157505543625E-3</v>
      </c>
      <c r="W471" s="13">
        <v>6.8048485525677689E-3</v>
      </c>
      <c r="X471" s="13">
        <v>1.0190187116375173E-2</v>
      </c>
      <c r="Y471" s="13">
        <v>2.0514385114677021E-2</v>
      </c>
      <c r="Z471" s="13">
        <v>1.4473506114729253E-2</v>
      </c>
      <c r="AA471" s="15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6"/>
    </row>
    <row r="472" spans="1:65">
      <c r="A472" s="30"/>
      <c r="B472" s="3" t="s">
        <v>285</v>
      </c>
      <c r="C472" s="29"/>
      <c r="D472" s="13">
        <v>5.0073589533608187E-2</v>
      </c>
      <c r="E472" s="13">
        <v>2.6536148264235893E-2</v>
      </c>
      <c r="F472" s="13">
        <v>-7.6724884401397242E-2</v>
      </c>
      <c r="G472" s="13">
        <v>-1.2946011284388548E-2</v>
      </c>
      <c r="H472" s="13">
        <v>9.8321576859718984E-3</v>
      </c>
      <c r="I472" s="13">
        <v>1.6665608377079755E-2</v>
      </c>
      <c r="J472" s="13">
        <v>-7.6724884401397353E-2</v>
      </c>
      <c r="K472" s="13">
        <v>3.261032665633179E-2</v>
      </c>
      <c r="L472" s="13">
        <v>-2.3576904972759438E-2</v>
      </c>
      <c r="M472" s="13">
        <v>-0.2179495320176309</v>
      </c>
      <c r="N472" s="13">
        <v>4.0203049646452049E-2</v>
      </c>
      <c r="O472" s="13">
        <v>1.7361101802975121E-2</v>
      </c>
      <c r="P472" s="13">
        <v>-1.4920119261819798E-2</v>
      </c>
      <c r="Q472" s="13">
        <v>-5.3532882942685101E-3</v>
      </c>
      <c r="R472" s="13">
        <v>2.6763929953939503E-2</v>
      </c>
      <c r="S472" s="13">
        <v>1.6741535606980884E-2</v>
      </c>
      <c r="T472" s="13">
        <v>-3.4209112078920079E-4</v>
      </c>
      <c r="U472" s="13">
        <v>0.21483567841921403</v>
      </c>
      <c r="V472" s="13">
        <v>3.9857609835791674E-3</v>
      </c>
      <c r="W472" s="13">
        <v>1.7166728094427652E-2</v>
      </c>
      <c r="X472" s="13">
        <v>-2.0538734274508696E-2</v>
      </c>
      <c r="Y472" s="13">
        <v>-6.8718328922924288E-3</v>
      </c>
      <c r="Z472" s="13">
        <v>-2.709451908586813E-2</v>
      </c>
      <c r="AA472" s="15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6"/>
    </row>
    <row r="473" spans="1:65">
      <c r="A473" s="30"/>
      <c r="B473" s="46" t="s">
        <v>286</v>
      </c>
      <c r="C473" s="47"/>
      <c r="D473" s="45">
        <v>1.38</v>
      </c>
      <c r="E473" s="45">
        <v>0.67</v>
      </c>
      <c r="F473" s="45">
        <v>2.4300000000000002</v>
      </c>
      <c r="G473" s="45">
        <v>0.51</v>
      </c>
      <c r="H473" s="45">
        <v>0.17</v>
      </c>
      <c r="I473" s="45">
        <v>0.38</v>
      </c>
      <c r="J473" s="45">
        <v>2.4300000000000002</v>
      </c>
      <c r="K473" s="45">
        <v>0.86</v>
      </c>
      <c r="L473" s="45">
        <v>0.83</v>
      </c>
      <c r="M473" s="45">
        <v>6.67</v>
      </c>
      <c r="N473" s="45">
        <v>1.08</v>
      </c>
      <c r="O473" s="45">
        <v>0.4</v>
      </c>
      <c r="P473" s="45">
        <v>0.56999999999999995</v>
      </c>
      <c r="Q473" s="45">
        <v>0.28000000000000003</v>
      </c>
      <c r="R473" s="45">
        <v>0.68</v>
      </c>
      <c r="S473" s="45">
        <v>0.38</v>
      </c>
      <c r="T473" s="45">
        <v>0.13</v>
      </c>
      <c r="U473" s="45">
        <v>6.33</v>
      </c>
      <c r="V473" s="45">
        <v>0</v>
      </c>
      <c r="W473" s="45">
        <v>0.39</v>
      </c>
      <c r="X473" s="45">
        <v>0.74</v>
      </c>
      <c r="Y473" s="45">
        <v>0.33</v>
      </c>
      <c r="Z473" s="45">
        <v>0.94</v>
      </c>
      <c r="AA473" s="15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6"/>
    </row>
    <row r="474" spans="1:65">
      <c r="B474" s="31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BM474" s="56"/>
    </row>
    <row r="475" spans="1:65" ht="15">
      <c r="B475" s="8" t="s">
        <v>661</v>
      </c>
      <c r="BM475" s="28" t="s">
        <v>67</v>
      </c>
    </row>
    <row r="476" spans="1:65" ht="15">
      <c r="A476" s="25" t="s">
        <v>17</v>
      </c>
      <c r="B476" s="18" t="s">
        <v>119</v>
      </c>
      <c r="C476" s="15" t="s">
        <v>120</v>
      </c>
      <c r="D476" s="16" t="s">
        <v>243</v>
      </c>
      <c r="E476" s="17" t="s">
        <v>243</v>
      </c>
      <c r="F476" s="17" t="s">
        <v>243</v>
      </c>
      <c r="G476" s="17" t="s">
        <v>243</v>
      </c>
      <c r="H476" s="17" t="s">
        <v>243</v>
      </c>
      <c r="I476" s="17" t="s">
        <v>243</v>
      </c>
      <c r="J476" s="17" t="s">
        <v>243</v>
      </c>
      <c r="K476" s="17" t="s">
        <v>243</v>
      </c>
      <c r="L476" s="17" t="s">
        <v>243</v>
      </c>
      <c r="M476" s="17" t="s">
        <v>243</v>
      </c>
      <c r="N476" s="17" t="s">
        <v>243</v>
      </c>
      <c r="O476" s="17" t="s">
        <v>243</v>
      </c>
      <c r="P476" s="17" t="s">
        <v>243</v>
      </c>
      <c r="Q476" s="17" t="s">
        <v>243</v>
      </c>
      <c r="R476" s="17" t="s">
        <v>243</v>
      </c>
      <c r="S476" s="17" t="s">
        <v>243</v>
      </c>
      <c r="T476" s="17" t="s">
        <v>243</v>
      </c>
      <c r="U476" s="15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</v>
      </c>
    </row>
    <row r="477" spans="1:65">
      <c r="A477" s="30"/>
      <c r="B477" s="19" t="s">
        <v>244</v>
      </c>
      <c r="C477" s="9" t="s">
        <v>244</v>
      </c>
      <c r="D477" s="151" t="s">
        <v>246</v>
      </c>
      <c r="E477" s="152" t="s">
        <v>247</v>
      </c>
      <c r="F477" s="152" t="s">
        <v>248</v>
      </c>
      <c r="G477" s="152" t="s">
        <v>249</v>
      </c>
      <c r="H477" s="152" t="s">
        <v>251</v>
      </c>
      <c r="I477" s="152" t="s">
        <v>252</v>
      </c>
      <c r="J477" s="152" t="s">
        <v>254</v>
      </c>
      <c r="K477" s="152" t="s">
        <v>255</v>
      </c>
      <c r="L477" s="152" t="s">
        <v>257</v>
      </c>
      <c r="M477" s="152" t="s">
        <v>259</v>
      </c>
      <c r="N477" s="152" t="s">
        <v>260</v>
      </c>
      <c r="O477" s="152" t="s">
        <v>268</v>
      </c>
      <c r="P477" s="152" t="s">
        <v>269</v>
      </c>
      <c r="Q477" s="152" t="s">
        <v>271</v>
      </c>
      <c r="R477" s="152" t="s">
        <v>272</v>
      </c>
      <c r="S477" s="152" t="s">
        <v>273</v>
      </c>
      <c r="T477" s="152" t="s">
        <v>274</v>
      </c>
      <c r="U477" s="15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 t="s">
        <v>3</v>
      </c>
    </row>
    <row r="478" spans="1:65">
      <c r="A478" s="30"/>
      <c r="B478" s="19"/>
      <c r="C478" s="9"/>
      <c r="D478" s="10" t="s">
        <v>106</v>
      </c>
      <c r="E478" s="11" t="s">
        <v>105</v>
      </c>
      <c r="F478" s="11" t="s">
        <v>336</v>
      </c>
      <c r="G478" s="11" t="s">
        <v>336</v>
      </c>
      <c r="H478" s="11" t="s">
        <v>100</v>
      </c>
      <c r="I478" s="11" t="s">
        <v>105</v>
      </c>
      <c r="J478" s="11" t="s">
        <v>105</v>
      </c>
      <c r="K478" s="11" t="s">
        <v>106</v>
      </c>
      <c r="L478" s="11" t="s">
        <v>100</v>
      </c>
      <c r="M478" s="11" t="s">
        <v>336</v>
      </c>
      <c r="N478" s="11" t="s">
        <v>106</v>
      </c>
      <c r="O478" s="11" t="s">
        <v>105</v>
      </c>
      <c r="P478" s="11" t="s">
        <v>102</v>
      </c>
      <c r="Q478" s="11" t="s">
        <v>105</v>
      </c>
      <c r="R478" s="11" t="s">
        <v>100</v>
      </c>
      <c r="S478" s="11" t="s">
        <v>100</v>
      </c>
      <c r="T478" s="11" t="s">
        <v>105</v>
      </c>
      <c r="U478" s="15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0</v>
      </c>
    </row>
    <row r="479" spans="1:65">
      <c r="A479" s="30"/>
      <c r="B479" s="19"/>
      <c r="C479" s="9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15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1</v>
      </c>
    </row>
    <row r="480" spans="1:65">
      <c r="A480" s="30"/>
      <c r="B480" s="18">
        <v>1</v>
      </c>
      <c r="C480" s="14">
        <v>1</v>
      </c>
      <c r="D480" s="220">
        <v>77</v>
      </c>
      <c r="E480" s="220">
        <v>78.599999999999994</v>
      </c>
      <c r="F480" s="220">
        <v>73.133915906209708</v>
      </c>
      <c r="G480" s="220">
        <v>72.099999999999994</v>
      </c>
      <c r="H480" s="220">
        <v>73</v>
      </c>
      <c r="I480" s="220">
        <v>77.400000000000006</v>
      </c>
      <c r="J480" s="220">
        <v>77.7</v>
      </c>
      <c r="K480" s="220">
        <v>73</v>
      </c>
      <c r="L480" s="222">
        <v>84.861999999999995</v>
      </c>
      <c r="M480" s="220">
        <v>73.8</v>
      </c>
      <c r="N480" s="222">
        <v>55.31</v>
      </c>
      <c r="O480" s="222">
        <v>89.9</v>
      </c>
      <c r="P480" s="220">
        <v>74.599999999999994</v>
      </c>
      <c r="Q480" s="221">
        <v>64</v>
      </c>
      <c r="R480" s="220">
        <v>75.5</v>
      </c>
      <c r="S480" s="220">
        <v>74</v>
      </c>
      <c r="T480" s="220">
        <v>73.02</v>
      </c>
      <c r="U480" s="223"/>
      <c r="V480" s="224"/>
      <c r="W480" s="224"/>
      <c r="X480" s="224"/>
      <c r="Y480" s="224"/>
      <c r="Z480" s="224"/>
      <c r="AA480" s="224"/>
      <c r="AB480" s="224"/>
      <c r="AC480" s="224"/>
      <c r="AD480" s="224"/>
      <c r="AE480" s="224"/>
      <c r="AF480" s="224"/>
      <c r="AG480" s="224"/>
      <c r="AH480" s="224"/>
      <c r="AI480" s="224"/>
      <c r="AJ480" s="224"/>
      <c r="AK480" s="224"/>
      <c r="AL480" s="224"/>
      <c r="AM480" s="224"/>
      <c r="AN480" s="224"/>
      <c r="AO480" s="224"/>
      <c r="AP480" s="224"/>
      <c r="AQ480" s="224"/>
      <c r="AR480" s="224"/>
      <c r="AS480" s="224"/>
      <c r="AT480" s="224"/>
      <c r="AU480" s="224"/>
      <c r="AV480" s="224"/>
      <c r="AW480" s="224"/>
      <c r="AX480" s="224"/>
      <c r="AY480" s="224"/>
      <c r="AZ480" s="224"/>
      <c r="BA480" s="224"/>
      <c r="BB480" s="224"/>
      <c r="BC480" s="224"/>
      <c r="BD480" s="224"/>
      <c r="BE480" s="224"/>
      <c r="BF480" s="224"/>
      <c r="BG480" s="224"/>
      <c r="BH480" s="224"/>
      <c r="BI480" s="224"/>
      <c r="BJ480" s="224"/>
      <c r="BK480" s="224"/>
      <c r="BL480" s="224"/>
      <c r="BM480" s="225">
        <v>1</v>
      </c>
    </row>
    <row r="481" spans="1:65">
      <c r="A481" s="30"/>
      <c r="B481" s="19">
        <v>1</v>
      </c>
      <c r="C481" s="9">
        <v>2</v>
      </c>
      <c r="D481" s="226">
        <v>76</v>
      </c>
      <c r="E481" s="226">
        <v>78.900000000000006</v>
      </c>
      <c r="F481" s="226">
        <v>73.911297223763114</v>
      </c>
      <c r="G481" s="226">
        <v>67.3</v>
      </c>
      <c r="H481" s="226">
        <v>82</v>
      </c>
      <c r="I481" s="226">
        <v>77.900000000000006</v>
      </c>
      <c r="J481" s="226">
        <v>76.2</v>
      </c>
      <c r="K481" s="226">
        <v>72</v>
      </c>
      <c r="L481" s="227">
        <v>85.67</v>
      </c>
      <c r="M481" s="226">
        <v>73.400000000000006</v>
      </c>
      <c r="N481" s="227">
        <v>56.06</v>
      </c>
      <c r="O481" s="227">
        <v>81.7</v>
      </c>
      <c r="P481" s="226">
        <v>75.099999999999994</v>
      </c>
      <c r="Q481" s="226">
        <v>71</v>
      </c>
      <c r="R481" s="226">
        <v>74.8</v>
      </c>
      <c r="S481" s="226">
        <v>74</v>
      </c>
      <c r="T481" s="226">
        <v>73.37</v>
      </c>
      <c r="U481" s="223"/>
      <c r="V481" s="224"/>
      <c r="W481" s="224"/>
      <c r="X481" s="224"/>
      <c r="Y481" s="224"/>
      <c r="Z481" s="224"/>
      <c r="AA481" s="224"/>
      <c r="AB481" s="224"/>
      <c r="AC481" s="224"/>
      <c r="AD481" s="224"/>
      <c r="AE481" s="224"/>
      <c r="AF481" s="224"/>
      <c r="AG481" s="224"/>
      <c r="AH481" s="224"/>
      <c r="AI481" s="224"/>
      <c r="AJ481" s="224"/>
      <c r="AK481" s="224"/>
      <c r="AL481" s="224"/>
      <c r="AM481" s="224"/>
      <c r="AN481" s="224"/>
      <c r="AO481" s="224"/>
      <c r="AP481" s="224"/>
      <c r="AQ481" s="224"/>
      <c r="AR481" s="224"/>
      <c r="AS481" s="224"/>
      <c r="AT481" s="224"/>
      <c r="AU481" s="224"/>
      <c r="AV481" s="224"/>
      <c r="AW481" s="224"/>
      <c r="AX481" s="224"/>
      <c r="AY481" s="224"/>
      <c r="AZ481" s="224"/>
      <c r="BA481" s="224"/>
      <c r="BB481" s="224"/>
      <c r="BC481" s="224"/>
      <c r="BD481" s="224"/>
      <c r="BE481" s="224"/>
      <c r="BF481" s="224"/>
      <c r="BG481" s="224"/>
      <c r="BH481" s="224"/>
      <c r="BI481" s="224"/>
      <c r="BJ481" s="224"/>
      <c r="BK481" s="224"/>
      <c r="BL481" s="224"/>
      <c r="BM481" s="225">
        <v>13</v>
      </c>
    </row>
    <row r="482" spans="1:65">
      <c r="A482" s="30"/>
      <c r="B482" s="19">
        <v>1</v>
      </c>
      <c r="C482" s="9">
        <v>3</v>
      </c>
      <c r="D482" s="226">
        <v>76</v>
      </c>
      <c r="E482" s="226">
        <v>76.599999999999994</v>
      </c>
      <c r="F482" s="226">
        <v>76.471464794278631</v>
      </c>
      <c r="G482" s="226">
        <v>67.2</v>
      </c>
      <c r="H482" s="238">
        <v>89</v>
      </c>
      <c r="I482" s="226">
        <v>77.8</v>
      </c>
      <c r="J482" s="226">
        <v>74.8</v>
      </c>
      <c r="K482" s="226">
        <v>77</v>
      </c>
      <c r="L482" s="227">
        <v>82.772000000000006</v>
      </c>
      <c r="M482" s="226">
        <v>71.400000000000006</v>
      </c>
      <c r="N482" s="227">
        <v>55.8</v>
      </c>
      <c r="O482" s="227">
        <v>81.900000000000006</v>
      </c>
      <c r="P482" s="226">
        <v>76.5</v>
      </c>
      <c r="Q482" s="226">
        <v>72</v>
      </c>
      <c r="R482" s="226">
        <v>75.2</v>
      </c>
      <c r="S482" s="226">
        <v>73</v>
      </c>
      <c r="T482" s="226">
        <v>73.540000000000006</v>
      </c>
      <c r="U482" s="223"/>
      <c r="V482" s="224"/>
      <c r="W482" s="224"/>
      <c r="X482" s="224"/>
      <c r="Y482" s="224"/>
      <c r="Z482" s="224"/>
      <c r="AA482" s="224"/>
      <c r="AB482" s="224"/>
      <c r="AC482" s="224"/>
      <c r="AD482" s="224"/>
      <c r="AE482" s="224"/>
      <c r="AF482" s="224"/>
      <c r="AG482" s="224"/>
      <c r="AH482" s="224"/>
      <c r="AI482" s="224"/>
      <c r="AJ482" s="224"/>
      <c r="AK482" s="224"/>
      <c r="AL482" s="224"/>
      <c r="AM482" s="224"/>
      <c r="AN482" s="224"/>
      <c r="AO482" s="224"/>
      <c r="AP482" s="224"/>
      <c r="AQ482" s="224"/>
      <c r="AR482" s="224"/>
      <c r="AS482" s="224"/>
      <c r="AT482" s="224"/>
      <c r="AU482" s="224"/>
      <c r="AV482" s="224"/>
      <c r="AW482" s="224"/>
      <c r="AX482" s="224"/>
      <c r="AY482" s="224"/>
      <c r="AZ482" s="224"/>
      <c r="BA482" s="224"/>
      <c r="BB482" s="224"/>
      <c r="BC482" s="224"/>
      <c r="BD482" s="224"/>
      <c r="BE482" s="224"/>
      <c r="BF482" s="224"/>
      <c r="BG482" s="224"/>
      <c r="BH482" s="224"/>
      <c r="BI482" s="224"/>
      <c r="BJ482" s="224"/>
      <c r="BK482" s="224"/>
      <c r="BL482" s="224"/>
      <c r="BM482" s="225">
        <v>16</v>
      </c>
    </row>
    <row r="483" spans="1:65">
      <c r="A483" s="30"/>
      <c r="B483" s="19">
        <v>1</v>
      </c>
      <c r="C483" s="9">
        <v>4</v>
      </c>
      <c r="D483" s="226">
        <v>77</v>
      </c>
      <c r="E483" s="226">
        <v>76.400000000000006</v>
      </c>
      <c r="F483" s="226">
        <v>76.165584402360182</v>
      </c>
      <c r="G483" s="226">
        <v>72.8</v>
      </c>
      <c r="H483" s="226">
        <v>74</v>
      </c>
      <c r="I483" s="226">
        <v>78.2</v>
      </c>
      <c r="J483" s="226">
        <v>77.2</v>
      </c>
      <c r="K483" s="226">
        <v>81</v>
      </c>
      <c r="L483" s="227">
        <v>84.557000000000002</v>
      </c>
      <c r="M483" s="238">
        <v>78</v>
      </c>
      <c r="N483" s="227">
        <v>56.05</v>
      </c>
      <c r="O483" s="227">
        <v>81.900000000000006</v>
      </c>
      <c r="P483" s="226">
        <v>77.5</v>
      </c>
      <c r="Q483" s="226">
        <v>68</v>
      </c>
      <c r="R483" s="226">
        <v>74.099999999999994</v>
      </c>
      <c r="S483" s="226">
        <v>75</v>
      </c>
      <c r="T483" s="226">
        <v>73.58</v>
      </c>
      <c r="U483" s="223"/>
      <c r="V483" s="224"/>
      <c r="W483" s="224"/>
      <c r="X483" s="224"/>
      <c r="Y483" s="224"/>
      <c r="Z483" s="224"/>
      <c r="AA483" s="224"/>
      <c r="AB483" s="224"/>
      <c r="AC483" s="224"/>
      <c r="AD483" s="224"/>
      <c r="AE483" s="224"/>
      <c r="AF483" s="224"/>
      <c r="AG483" s="224"/>
      <c r="AH483" s="224"/>
      <c r="AI483" s="224"/>
      <c r="AJ483" s="224"/>
      <c r="AK483" s="224"/>
      <c r="AL483" s="224"/>
      <c r="AM483" s="224"/>
      <c r="AN483" s="224"/>
      <c r="AO483" s="224"/>
      <c r="AP483" s="224"/>
      <c r="AQ483" s="224"/>
      <c r="AR483" s="224"/>
      <c r="AS483" s="224"/>
      <c r="AT483" s="224"/>
      <c r="AU483" s="224"/>
      <c r="AV483" s="224"/>
      <c r="AW483" s="224"/>
      <c r="AX483" s="224"/>
      <c r="AY483" s="224"/>
      <c r="AZ483" s="224"/>
      <c r="BA483" s="224"/>
      <c r="BB483" s="224"/>
      <c r="BC483" s="224"/>
      <c r="BD483" s="224"/>
      <c r="BE483" s="224"/>
      <c r="BF483" s="224"/>
      <c r="BG483" s="224"/>
      <c r="BH483" s="224"/>
      <c r="BI483" s="224"/>
      <c r="BJ483" s="224"/>
      <c r="BK483" s="224"/>
      <c r="BL483" s="224"/>
      <c r="BM483" s="225">
        <v>74.834254428008435</v>
      </c>
    </row>
    <row r="484" spans="1:65">
      <c r="A484" s="30"/>
      <c r="B484" s="19">
        <v>1</v>
      </c>
      <c r="C484" s="9">
        <v>5</v>
      </c>
      <c r="D484" s="226">
        <v>76</v>
      </c>
      <c r="E484" s="226">
        <v>78.900000000000006</v>
      </c>
      <c r="F484" s="226">
        <v>74.91876746136117</v>
      </c>
      <c r="G484" s="226">
        <v>70.400000000000006</v>
      </c>
      <c r="H484" s="226">
        <v>71</v>
      </c>
      <c r="I484" s="226">
        <v>80.3</v>
      </c>
      <c r="J484" s="226">
        <v>77.400000000000006</v>
      </c>
      <c r="K484" s="226">
        <v>74</v>
      </c>
      <c r="L484" s="227">
        <v>84.653999999999996</v>
      </c>
      <c r="M484" s="226">
        <v>74.099999999999994</v>
      </c>
      <c r="N484" s="227">
        <v>54.69</v>
      </c>
      <c r="O484" s="227">
        <v>83.6</v>
      </c>
      <c r="P484" s="226">
        <v>76.7</v>
      </c>
      <c r="Q484" s="226">
        <v>73</v>
      </c>
      <c r="R484" s="226">
        <v>73.400000000000006</v>
      </c>
      <c r="S484" s="226">
        <v>73</v>
      </c>
      <c r="T484" s="226">
        <v>74.16</v>
      </c>
      <c r="U484" s="223"/>
      <c r="V484" s="224"/>
      <c r="W484" s="224"/>
      <c r="X484" s="224"/>
      <c r="Y484" s="224"/>
      <c r="Z484" s="224"/>
      <c r="AA484" s="224"/>
      <c r="AB484" s="224"/>
      <c r="AC484" s="224"/>
      <c r="AD484" s="224"/>
      <c r="AE484" s="224"/>
      <c r="AF484" s="224"/>
      <c r="AG484" s="224"/>
      <c r="AH484" s="224"/>
      <c r="AI484" s="224"/>
      <c r="AJ484" s="224"/>
      <c r="AK484" s="224"/>
      <c r="AL484" s="224"/>
      <c r="AM484" s="224"/>
      <c r="AN484" s="224"/>
      <c r="AO484" s="224"/>
      <c r="AP484" s="224"/>
      <c r="AQ484" s="224"/>
      <c r="AR484" s="224"/>
      <c r="AS484" s="224"/>
      <c r="AT484" s="224"/>
      <c r="AU484" s="224"/>
      <c r="AV484" s="224"/>
      <c r="AW484" s="224"/>
      <c r="AX484" s="224"/>
      <c r="AY484" s="224"/>
      <c r="AZ484" s="224"/>
      <c r="BA484" s="224"/>
      <c r="BB484" s="224"/>
      <c r="BC484" s="224"/>
      <c r="BD484" s="224"/>
      <c r="BE484" s="224"/>
      <c r="BF484" s="224"/>
      <c r="BG484" s="224"/>
      <c r="BH484" s="224"/>
      <c r="BI484" s="224"/>
      <c r="BJ484" s="224"/>
      <c r="BK484" s="224"/>
      <c r="BL484" s="224"/>
      <c r="BM484" s="225">
        <v>146</v>
      </c>
    </row>
    <row r="485" spans="1:65">
      <c r="A485" s="30"/>
      <c r="B485" s="19">
        <v>1</v>
      </c>
      <c r="C485" s="9">
        <v>6</v>
      </c>
      <c r="D485" s="226">
        <v>77</v>
      </c>
      <c r="E485" s="226">
        <v>77.3</v>
      </c>
      <c r="F485" s="226">
        <v>75.316342164736881</v>
      </c>
      <c r="G485" s="226">
        <v>71.8</v>
      </c>
      <c r="H485" s="226">
        <v>74</v>
      </c>
      <c r="I485" s="226">
        <v>80.3</v>
      </c>
      <c r="J485" s="226">
        <v>74.099999999999994</v>
      </c>
      <c r="K485" s="226">
        <v>76</v>
      </c>
      <c r="L485" s="227">
        <v>84.736000000000004</v>
      </c>
      <c r="M485" s="226">
        <v>73.5</v>
      </c>
      <c r="N485" s="227">
        <v>56.16</v>
      </c>
      <c r="O485" s="227">
        <v>88.4</v>
      </c>
      <c r="P485" s="226">
        <v>77.900000000000006</v>
      </c>
      <c r="Q485" s="226">
        <v>73</v>
      </c>
      <c r="R485" s="226">
        <v>74.8</v>
      </c>
      <c r="S485" s="226">
        <v>73</v>
      </c>
      <c r="T485" s="226">
        <v>74.150000000000006</v>
      </c>
      <c r="U485" s="223"/>
      <c r="V485" s="224"/>
      <c r="W485" s="224"/>
      <c r="X485" s="224"/>
      <c r="Y485" s="224"/>
      <c r="Z485" s="224"/>
      <c r="AA485" s="224"/>
      <c r="AB485" s="224"/>
      <c r="AC485" s="224"/>
      <c r="AD485" s="224"/>
      <c r="AE485" s="224"/>
      <c r="AF485" s="224"/>
      <c r="AG485" s="224"/>
      <c r="AH485" s="224"/>
      <c r="AI485" s="224"/>
      <c r="AJ485" s="224"/>
      <c r="AK485" s="224"/>
      <c r="AL485" s="224"/>
      <c r="AM485" s="224"/>
      <c r="AN485" s="224"/>
      <c r="AO485" s="224"/>
      <c r="AP485" s="224"/>
      <c r="AQ485" s="224"/>
      <c r="AR485" s="224"/>
      <c r="AS485" s="224"/>
      <c r="AT485" s="224"/>
      <c r="AU485" s="224"/>
      <c r="AV485" s="224"/>
      <c r="AW485" s="224"/>
      <c r="AX485" s="224"/>
      <c r="AY485" s="224"/>
      <c r="AZ485" s="224"/>
      <c r="BA485" s="224"/>
      <c r="BB485" s="224"/>
      <c r="BC485" s="224"/>
      <c r="BD485" s="224"/>
      <c r="BE485" s="224"/>
      <c r="BF485" s="224"/>
      <c r="BG485" s="224"/>
      <c r="BH485" s="224"/>
      <c r="BI485" s="224"/>
      <c r="BJ485" s="224"/>
      <c r="BK485" s="224"/>
      <c r="BL485" s="224"/>
      <c r="BM485" s="228"/>
    </row>
    <row r="486" spans="1:65">
      <c r="A486" s="30"/>
      <c r="B486" s="20" t="s">
        <v>282</v>
      </c>
      <c r="C486" s="12"/>
      <c r="D486" s="229">
        <v>76.5</v>
      </c>
      <c r="E486" s="229">
        <v>77.783333333333331</v>
      </c>
      <c r="F486" s="229">
        <v>74.986228658784952</v>
      </c>
      <c r="G486" s="229">
        <v>70.266666666666666</v>
      </c>
      <c r="H486" s="229">
        <v>77.166666666666671</v>
      </c>
      <c r="I486" s="229">
        <v>78.650000000000006</v>
      </c>
      <c r="J486" s="229">
        <v>76.233333333333334</v>
      </c>
      <c r="K486" s="229">
        <v>75.5</v>
      </c>
      <c r="L486" s="229">
        <v>84.541833333333329</v>
      </c>
      <c r="M486" s="229">
        <v>74.033333333333346</v>
      </c>
      <c r="N486" s="229">
        <v>55.678333333333342</v>
      </c>
      <c r="O486" s="229">
        <v>84.566666666666663</v>
      </c>
      <c r="P486" s="229">
        <v>76.383333333333326</v>
      </c>
      <c r="Q486" s="229">
        <v>70.166666666666671</v>
      </c>
      <c r="R486" s="229">
        <v>74.63333333333334</v>
      </c>
      <c r="S486" s="229">
        <v>73.666666666666671</v>
      </c>
      <c r="T486" s="229">
        <v>73.636666666666656</v>
      </c>
      <c r="U486" s="223"/>
      <c r="V486" s="224"/>
      <c r="W486" s="224"/>
      <c r="X486" s="224"/>
      <c r="Y486" s="224"/>
      <c r="Z486" s="224"/>
      <c r="AA486" s="224"/>
      <c r="AB486" s="224"/>
      <c r="AC486" s="224"/>
      <c r="AD486" s="224"/>
      <c r="AE486" s="224"/>
      <c r="AF486" s="224"/>
      <c r="AG486" s="224"/>
      <c r="AH486" s="224"/>
      <c r="AI486" s="224"/>
      <c r="AJ486" s="224"/>
      <c r="AK486" s="224"/>
      <c r="AL486" s="224"/>
      <c r="AM486" s="224"/>
      <c r="AN486" s="224"/>
      <c r="AO486" s="224"/>
      <c r="AP486" s="224"/>
      <c r="AQ486" s="224"/>
      <c r="AR486" s="224"/>
      <c r="AS486" s="224"/>
      <c r="AT486" s="224"/>
      <c r="AU486" s="224"/>
      <c r="AV486" s="224"/>
      <c r="AW486" s="224"/>
      <c r="AX486" s="224"/>
      <c r="AY486" s="224"/>
      <c r="AZ486" s="224"/>
      <c r="BA486" s="224"/>
      <c r="BB486" s="224"/>
      <c r="BC486" s="224"/>
      <c r="BD486" s="224"/>
      <c r="BE486" s="224"/>
      <c r="BF486" s="224"/>
      <c r="BG486" s="224"/>
      <c r="BH486" s="224"/>
      <c r="BI486" s="224"/>
      <c r="BJ486" s="224"/>
      <c r="BK486" s="224"/>
      <c r="BL486" s="224"/>
      <c r="BM486" s="228"/>
    </row>
    <row r="487" spans="1:65">
      <c r="A487" s="30"/>
      <c r="B487" s="3" t="s">
        <v>283</v>
      </c>
      <c r="C487" s="29"/>
      <c r="D487" s="226">
        <v>76.5</v>
      </c>
      <c r="E487" s="226">
        <v>77.949999999999989</v>
      </c>
      <c r="F487" s="226">
        <v>75.117554813049026</v>
      </c>
      <c r="G487" s="226">
        <v>71.099999999999994</v>
      </c>
      <c r="H487" s="226">
        <v>74</v>
      </c>
      <c r="I487" s="226">
        <v>78.050000000000011</v>
      </c>
      <c r="J487" s="226">
        <v>76.7</v>
      </c>
      <c r="K487" s="226">
        <v>75</v>
      </c>
      <c r="L487" s="226">
        <v>84.694999999999993</v>
      </c>
      <c r="M487" s="226">
        <v>73.650000000000006</v>
      </c>
      <c r="N487" s="226">
        <v>55.924999999999997</v>
      </c>
      <c r="O487" s="226">
        <v>82.75</v>
      </c>
      <c r="P487" s="226">
        <v>76.599999999999994</v>
      </c>
      <c r="Q487" s="226">
        <v>71.5</v>
      </c>
      <c r="R487" s="226">
        <v>74.8</v>
      </c>
      <c r="S487" s="226">
        <v>73.5</v>
      </c>
      <c r="T487" s="226">
        <v>73.56</v>
      </c>
      <c r="U487" s="223"/>
      <c r="V487" s="224"/>
      <c r="W487" s="224"/>
      <c r="X487" s="224"/>
      <c r="Y487" s="224"/>
      <c r="Z487" s="224"/>
      <c r="AA487" s="224"/>
      <c r="AB487" s="224"/>
      <c r="AC487" s="224"/>
      <c r="AD487" s="224"/>
      <c r="AE487" s="224"/>
      <c r="AF487" s="224"/>
      <c r="AG487" s="224"/>
      <c r="AH487" s="224"/>
      <c r="AI487" s="224"/>
      <c r="AJ487" s="224"/>
      <c r="AK487" s="224"/>
      <c r="AL487" s="224"/>
      <c r="AM487" s="224"/>
      <c r="AN487" s="224"/>
      <c r="AO487" s="224"/>
      <c r="AP487" s="224"/>
      <c r="AQ487" s="224"/>
      <c r="AR487" s="224"/>
      <c r="AS487" s="224"/>
      <c r="AT487" s="224"/>
      <c r="AU487" s="224"/>
      <c r="AV487" s="224"/>
      <c r="AW487" s="224"/>
      <c r="AX487" s="224"/>
      <c r="AY487" s="224"/>
      <c r="AZ487" s="224"/>
      <c r="BA487" s="224"/>
      <c r="BB487" s="224"/>
      <c r="BC487" s="224"/>
      <c r="BD487" s="224"/>
      <c r="BE487" s="224"/>
      <c r="BF487" s="224"/>
      <c r="BG487" s="224"/>
      <c r="BH487" s="224"/>
      <c r="BI487" s="224"/>
      <c r="BJ487" s="224"/>
      <c r="BK487" s="224"/>
      <c r="BL487" s="224"/>
      <c r="BM487" s="228"/>
    </row>
    <row r="488" spans="1:65">
      <c r="A488" s="30"/>
      <c r="B488" s="3" t="s">
        <v>284</v>
      </c>
      <c r="C488" s="29"/>
      <c r="D488" s="230">
        <v>0.54772255750516607</v>
      </c>
      <c r="E488" s="230">
        <v>1.1583033569262717</v>
      </c>
      <c r="F488" s="230">
        <v>1.2881671018467122</v>
      </c>
      <c r="G488" s="230">
        <v>2.4638722910627204</v>
      </c>
      <c r="H488" s="230">
        <v>6.9113433330045666</v>
      </c>
      <c r="I488" s="230">
        <v>1.3034569421350257</v>
      </c>
      <c r="J488" s="230">
        <v>1.4868310820892461</v>
      </c>
      <c r="K488" s="230">
        <v>3.271085446759225</v>
      </c>
      <c r="L488" s="230">
        <v>0.95478676502487347</v>
      </c>
      <c r="M488" s="230">
        <v>2.1639470110579553</v>
      </c>
      <c r="N488" s="230">
        <v>0.57325096307521928</v>
      </c>
      <c r="O488" s="230">
        <v>3.6472820931025711</v>
      </c>
      <c r="P488" s="230">
        <v>1.3029453813060152</v>
      </c>
      <c r="Q488" s="230">
        <v>3.5449494589721118</v>
      </c>
      <c r="R488" s="230">
        <v>0.76594168620506964</v>
      </c>
      <c r="S488" s="230">
        <v>0.81649658092772603</v>
      </c>
      <c r="T488" s="230">
        <v>0.44751163858235848</v>
      </c>
      <c r="U488" s="231"/>
      <c r="V488" s="232"/>
      <c r="W488" s="232"/>
      <c r="X488" s="232"/>
      <c r="Y488" s="232"/>
      <c r="Z488" s="232"/>
      <c r="AA488" s="232"/>
      <c r="AB488" s="232"/>
      <c r="AC488" s="232"/>
      <c r="AD488" s="232"/>
      <c r="AE488" s="232"/>
      <c r="AF488" s="232"/>
      <c r="AG488" s="232"/>
      <c r="AH488" s="232"/>
      <c r="AI488" s="232"/>
      <c r="AJ488" s="232"/>
      <c r="AK488" s="232"/>
      <c r="AL488" s="232"/>
      <c r="AM488" s="232"/>
      <c r="AN488" s="232"/>
      <c r="AO488" s="232"/>
      <c r="AP488" s="232"/>
      <c r="AQ488" s="232"/>
      <c r="AR488" s="232"/>
      <c r="AS488" s="232"/>
      <c r="AT488" s="232"/>
      <c r="AU488" s="232"/>
      <c r="AV488" s="232"/>
      <c r="AW488" s="232"/>
      <c r="AX488" s="232"/>
      <c r="AY488" s="232"/>
      <c r="AZ488" s="232"/>
      <c r="BA488" s="232"/>
      <c r="BB488" s="232"/>
      <c r="BC488" s="232"/>
      <c r="BD488" s="232"/>
      <c r="BE488" s="232"/>
      <c r="BF488" s="232"/>
      <c r="BG488" s="232"/>
      <c r="BH488" s="232"/>
      <c r="BI488" s="232"/>
      <c r="BJ488" s="232"/>
      <c r="BK488" s="232"/>
      <c r="BL488" s="232"/>
      <c r="BM488" s="233"/>
    </row>
    <row r="489" spans="1:65">
      <c r="A489" s="30"/>
      <c r="B489" s="3" t="s">
        <v>87</v>
      </c>
      <c r="C489" s="29"/>
      <c r="D489" s="13">
        <v>7.1597719935315831E-3</v>
      </c>
      <c r="E489" s="13">
        <v>1.489140805990493E-2</v>
      </c>
      <c r="F489" s="13">
        <v>1.7178715677359218E-2</v>
      </c>
      <c r="G489" s="13">
        <v>3.506459617261936E-2</v>
      </c>
      <c r="H489" s="13">
        <v>8.9563844488180125E-2</v>
      </c>
      <c r="I489" s="13">
        <v>1.6572879111697719E-2</v>
      </c>
      <c r="J489" s="13">
        <v>1.9503687128411624E-2</v>
      </c>
      <c r="K489" s="13">
        <v>4.3325635056413576E-2</v>
      </c>
      <c r="L489" s="13">
        <v>1.1293660515502662E-2</v>
      </c>
      <c r="M489" s="13">
        <v>2.9229360797721139E-2</v>
      </c>
      <c r="N489" s="13">
        <v>1.0295763697582288E-2</v>
      </c>
      <c r="O489" s="13">
        <v>4.3129074810042231E-2</v>
      </c>
      <c r="P489" s="13">
        <v>1.7057980117469108E-2</v>
      </c>
      <c r="Q489" s="13">
        <v>5.0521845020980213E-2</v>
      </c>
      <c r="R489" s="13">
        <v>1.0262729158620853E-2</v>
      </c>
      <c r="S489" s="13">
        <v>1.1083663994494017E-2</v>
      </c>
      <c r="T489" s="13">
        <v>6.0772935392108809E-3</v>
      </c>
      <c r="U489" s="15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6"/>
    </row>
    <row r="490" spans="1:65">
      <c r="A490" s="30"/>
      <c r="B490" s="3" t="s">
        <v>285</v>
      </c>
      <c r="C490" s="29"/>
      <c r="D490" s="13">
        <v>2.2259132328151132E-2</v>
      </c>
      <c r="E490" s="13">
        <v>3.9408141737577562E-2</v>
      </c>
      <c r="F490" s="13">
        <v>2.030811049540393E-3</v>
      </c>
      <c r="G490" s="13">
        <v>-6.1036056231920544E-2</v>
      </c>
      <c r="H490" s="13">
        <v>3.1167708644736392E-2</v>
      </c>
      <c r="I490" s="13">
        <v>5.0989290949138288E-2</v>
      </c>
      <c r="J490" s="13">
        <v>1.8695701801517028E-2</v>
      </c>
      <c r="K490" s="13">
        <v>8.8962678532733541E-3</v>
      </c>
      <c r="L490" s="13">
        <v>0.12972106129103911</v>
      </c>
      <c r="M490" s="13">
        <v>-1.0702600043213994E-2</v>
      </c>
      <c r="N490" s="13">
        <v>-0.25597797747959594</v>
      </c>
      <c r="O490" s="13">
        <v>0.13005290575883177</v>
      </c>
      <c r="P490" s="13">
        <v>2.0700131472748629E-2</v>
      </c>
      <c r="Q490" s="13">
        <v>-6.2372342679408166E-2</v>
      </c>
      <c r="R490" s="13">
        <v>-2.6848813582873721E-3</v>
      </c>
      <c r="S490" s="13">
        <v>-1.5602317017335943E-2</v>
      </c>
      <c r="T490" s="13">
        <v>-1.6003202951582529E-2</v>
      </c>
      <c r="U490" s="15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6"/>
    </row>
    <row r="491" spans="1:65">
      <c r="A491" s="30"/>
      <c r="B491" s="46" t="s">
        <v>286</v>
      </c>
      <c r="C491" s="47"/>
      <c r="D491" s="45">
        <v>0.37</v>
      </c>
      <c r="E491" s="45">
        <v>0.84</v>
      </c>
      <c r="F491" s="45">
        <v>0.19</v>
      </c>
      <c r="G491" s="45">
        <v>1.92</v>
      </c>
      <c r="H491" s="45">
        <v>0.61</v>
      </c>
      <c r="I491" s="45">
        <v>1.1599999999999999</v>
      </c>
      <c r="J491" s="45">
        <v>0.27</v>
      </c>
      <c r="K491" s="45">
        <v>0</v>
      </c>
      <c r="L491" s="45">
        <v>3.33</v>
      </c>
      <c r="M491" s="45">
        <v>0.54</v>
      </c>
      <c r="N491" s="45">
        <v>7.29</v>
      </c>
      <c r="O491" s="45">
        <v>3.33</v>
      </c>
      <c r="P491" s="45">
        <v>0.32</v>
      </c>
      <c r="Q491" s="45">
        <v>1.96</v>
      </c>
      <c r="R491" s="45">
        <v>0.32</v>
      </c>
      <c r="S491" s="45">
        <v>0.67</v>
      </c>
      <c r="T491" s="45">
        <v>0.69</v>
      </c>
      <c r="U491" s="15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6"/>
    </row>
    <row r="492" spans="1:65">
      <c r="B492" s="31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BM492" s="56"/>
    </row>
    <row r="493" spans="1:65" ht="15">
      <c r="B493" s="8" t="s">
        <v>662</v>
      </c>
      <c r="BM493" s="28" t="s">
        <v>67</v>
      </c>
    </row>
    <row r="494" spans="1:65" ht="15">
      <c r="A494" s="25" t="s">
        <v>20</v>
      </c>
      <c r="B494" s="18" t="s">
        <v>119</v>
      </c>
      <c r="C494" s="15" t="s">
        <v>120</v>
      </c>
      <c r="D494" s="16" t="s">
        <v>243</v>
      </c>
      <c r="E494" s="17" t="s">
        <v>243</v>
      </c>
      <c r="F494" s="17" t="s">
        <v>243</v>
      </c>
      <c r="G494" s="17" t="s">
        <v>243</v>
      </c>
      <c r="H494" s="17" t="s">
        <v>243</v>
      </c>
      <c r="I494" s="17" t="s">
        <v>243</v>
      </c>
      <c r="J494" s="17" t="s">
        <v>243</v>
      </c>
      <c r="K494" s="17" t="s">
        <v>243</v>
      </c>
      <c r="L494" s="17" t="s">
        <v>243</v>
      </c>
      <c r="M494" s="17" t="s">
        <v>243</v>
      </c>
      <c r="N494" s="17" t="s">
        <v>243</v>
      </c>
      <c r="O494" s="15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1</v>
      </c>
    </row>
    <row r="495" spans="1:65">
      <c r="A495" s="30"/>
      <c r="B495" s="19" t="s">
        <v>244</v>
      </c>
      <c r="C495" s="9" t="s">
        <v>244</v>
      </c>
      <c r="D495" s="151" t="s">
        <v>246</v>
      </c>
      <c r="E495" s="152" t="s">
        <v>247</v>
      </c>
      <c r="F495" s="152" t="s">
        <v>249</v>
      </c>
      <c r="G495" s="152" t="s">
        <v>252</v>
      </c>
      <c r="H495" s="152" t="s">
        <v>253</v>
      </c>
      <c r="I495" s="152" t="s">
        <v>255</v>
      </c>
      <c r="J495" s="152" t="s">
        <v>256</v>
      </c>
      <c r="K495" s="152" t="s">
        <v>259</v>
      </c>
      <c r="L495" s="152" t="s">
        <v>268</v>
      </c>
      <c r="M495" s="152" t="s">
        <v>271</v>
      </c>
      <c r="N495" s="152" t="s">
        <v>274</v>
      </c>
      <c r="O495" s="15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 t="s">
        <v>3</v>
      </c>
    </row>
    <row r="496" spans="1:65">
      <c r="A496" s="30"/>
      <c r="B496" s="19"/>
      <c r="C496" s="9"/>
      <c r="D496" s="10" t="s">
        <v>106</v>
      </c>
      <c r="E496" s="11" t="s">
        <v>105</v>
      </c>
      <c r="F496" s="11" t="s">
        <v>336</v>
      </c>
      <c r="G496" s="11" t="s">
        <v>106</v>
      </c>
      <c r="H496" s="11" t="s">
        <v>336</v>
      </c>
      <c r="I496" s="11" t="s">
        <v>106</v>
      </c>
      <c r="J496" s="11" t="s">
        <v>105</v>
      </c>
      <c r="K496" s="11" t="s">
        <v>336</v>
      </c>
      <c r="L496" s="11" t="s">
        <v>105</v>
      </c>
      <c r="M496" s="11" t="s">
        <v>105</v>
      </c>
      <c r="N496" s="11" t="s">
        <v>105</v>
      </c>
      <c r="O496" s="15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/>
      <c r="C497" s="9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15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1</v>
      </c>
    </row>
    <row r="498" spans="1:65">
      <c r="A498" s="30"/>
      <c r="B498" s="18">
        <v>1</v>
      </c>
      <c r="C498" s="14">
        <v>1</v>
      </c>
      <c r="D498" s="240">
        <v>18</v>
      </c>
      <c r="E498" s="240">
        <v>18</v>
      </c>
      <c r="F498" s="240">
        <v>18</v>
      </c>
      <c r="G498" s="240">
        <v>21</v>
      </c>
      <c r="H498" s="240">
        <v>19</v>
      </c>
      <c r="I498" s="240">
        <v>21</v>
      </c>
      <c r="J498" s="240">
        <v>24.592876010431791</v>
      </c>
      <c r="K498" s="240">
        <v>20</v>
      </c>
      <c r="L498" s="240">
        <v>21</v>
      </c>
      <c r="M498" s="241">
        <v>9</v>
      </c>
      <c r="N498" s="240">
        <v>27.17</v>
      </c>
      <c r="O498" s="231"/>
      <c r="P498" s="232"/>
      <c r="Q498" s="232"/>
      <c r="R498" s="232"/>
      <c r="S498" s="232"/>
      <c r="T498" s="232"/>
      <c r="U498" s="232"/>
      <c r="V498" s="232"/>
      <c r="W498" s="232"/>
      <c r="X498" s="232"/>
      <c r="Y498" s="232"/>
      <c r="Z498" s="232"/>
      <c r="AA498" s="232"/>
      <c r="AB498" s="232"/>
      <c r="AC498" s="232"/>
      <c r="AD498" s="232"/>
      <c r="AE498" s="232"/>
      <c r="AF498" s="232"/>
      <c r="AG498" s="232"/>
      <c r="AH498" s="232"/>
      <c r="AI498" s="232"/>
      <c r="AJ498" s="232"/>
      <c r="AK498" s="232"/>
      <c r="AL498" s="232"/>
      <c r="AM498" s="232"/>
      <c r="AN498" s="232"/>
      <c r="AO498" s="232"/>
      <c r="AP498" s="232"/>
      <c r="AQ498" s="232"/>
      <c r="AR498" s="232"/>
      <c r="AS498" s="232"/>
      <c r="AT498" s="232"/>
      <c r="AU498" s="232"/>
      <c r="AV498" s="232"/>
      <c r="AW498" s="232"/>
      <c r="AX498" s="232"/>
      <c r="AY498" s="232"/>
      <c r="AZ498" s="232"/>
      <c r="BA498" s="232"/>
      <c r="BB498" s="232"/>
      <c r="BC498" s="232"/>
      <c r="BD498" s="232"/>
      <c r="BE498" s="232"/>
      <c r="BF498" s="232"/>
      <c r="BG498" s="232"/>
      <c r="BH498" s="232"/>
      <c r="BI498" s="232"/>
      <c r="BJ498" s="232"/>
      <c r="BK498" s="232"/>
      <c r="BL498" s="232"/>
      <c r="BM498" s="235">
        <v>1</v>
      </c>
    </row>
    <row r="499" spans="1:65">
      <c r="A499" s="30"/>
      <c r="B499" s="19">
        <v>1</v>
      </c>
      <c r="C499" s="9">
        <v>2</v>
      </c>
      <c r="D499" s="230">
        <v>19</v>
      </c>
      <c r="E499" s="230">
        <v>18</v>
      </c>
      <c r="F499" s="230">
        <v>18.399999999999999</v>
      </c>
      <c r="G499" s="230">
        <v>21</v>
      </c>
      <c r="H499" s="230">
        <v>19</v>
      </c>
      <c r="I499" s="230">
        <v>20</v>
      </c>
      <c r="J499" s="230">
        <v>25.534665261180002</v>
      </c>
      <c r="K499" s="230">
        <v>20</v>
      </c>
      <c r="L499" s="230">
        <v>25</v>
      </c>
      <c r="M499" s="230">
        <v>16</v>
      </c>
      <c r="N499" s="230">
        <v>25.82</v>
      </c>
      <c r="O499" s="231"/>
      <c r="P499" s="232"/>
      <c r="Q499" s="232"/>
      <c r="R499" s="232"/>
      <c r="S499" s="232"/>
      <c r="T499" s="232"/>
      <c r="U499" s="232"/>
      <c r="V499" s="232"/>
      <c r="W499" s="232"/>
      <c r="X499" s="232"/>
      <c r="Y499" s="232"/>
      <c r="Z499" s="232"/>
      <c r="AA499" s="232"/>
      <c r="AB499" s="232"/>
      <c r="AC499" s="232"/>
      <c r="AD499" s="232"/>
      <c r="AE499" s="232"/>
      <c r="AF499" s="232"/>
      <c r="AG499" s="232"/>
      <c r="AH499" s="232"/>
      <c r="AI499" s="232"/>
      <c r="AJ499" s="232"/>
      <c r="AK499" s="232"/>
      <c r="AL499" s="232"/>
      <c r="AM499" s="232"/>
      <c r="AN499" s="232"/>
      <c r="AO499" s="232"/>
      <c r="AP499" s="232"/>
      <c r="AQ499" s="232"/>
      <c r="AR499" s="232"/>
      <c r="AS499" s="232"/>
      <c r="AT499" s="232"/>
      <c r="AU499" s="232"/>
      <c r="AV499" s="232"/>
      <c r="AW499" s="232"/>
      <c r="AX499" s="232"/>
      <c r="AY499" s="232"/>
      <c r="AZ499" s="232"/>
      <c r="BA499" s="232"/>
      <c r="BB499" s="232"/>
      <c r="BC499" s="232"/>
      <c r="BD499" s="232"/>
      <c r="BE499" s="232"/>
      <c r="BF499" s="232"/>
      <c r="BG499" s="232"/>
      <c r="BH499" s="232"/>
      <c r="BI499" s="232"/>
      <c r="BJ499" s="232"/>
      <c r="BK499" s="232"/>
      <c r="BL499" s="232"/>
      <c r="BM499" s="235">
        <v>14</v>
      </c>
    </row>
    <row r="500" spans="1:65">
      <c r="A500" s="30"/>
      <c r="B500" s="19">
        <v>1</v>
      </c>
      <c r="C500" s="9">
        <v>3</v>
      </c>
      <c r="D500" s="230">
        <v>19</v>
      </c>
      <c r="E500" s="230">
        <v>18</v>
      </c>
      <c r="F500" s="230">
        <v>18</v>
      </c>
      <c r="G500" s="230">
        <v>19</v>
      </c>
      <c r="H500" s="230">
        <v>19</v>
      </c>
      <c r="I500" s="230">
        <v>19</v>
      </c>
      <c r="J500" s="230">
        <v>23.828060185679998</v>
      </c>
      <c r="K500" s="230">
        <v>21</v>
      </c>
      <c r="L500" s="230">
        <v>20</v>
      </c>
      <c r="M500" s="242">
        <v>40</v>
      </c>
      <c r="N500" s="230">
        <v>24.25</v>
      </c>
      <c r="O500" s="231"/>
      <c r="P500" s="232"/>
      <c r="Q500" s="232"/>
      <c r="R500" s="232"/>
      <c r="S500" s="232"/>
      <c r="T500" s="232"/>
      <c r="U500" s="232"/>
      <c r="V500" s="232"/>
      <c r="W500" s="232"/>
      <c r="X500" s="232"/>
      <c r="Y500" s="232"/>
      <c r="Z500" s="232"/>
      <c r="AA500" s="232"/>
      <c r="AB500" s="232"/>
      <c r="AC500" s="232"/>
      <c r="AD500" s="232"/>
      <c r="AE500" s="232"/>
      <c r="AF500" s="232"/>
      <c r="AG500" s="232"/>
      <c r="AH500" s="232"/>
      <c r="AI500" s="232"/>
      <c r="AJ500" s="232"/>
      <c r="AK500" s="232"/>
      <c r="AL500" s="232"/>
      <c r="AM500" s="232"/>
      <c r="AN500" s="232"/>
      <c r="AO500" s="232"/>
      <c r="AP500" s="232"/>
      <c r="AQ500" s="232"/>
      <c r="AR500" s="232"/>
      <c r="AS500" s="232"/>
      <c r="AT500" s="232"/>
      <c r="AU500" s="232"/>
      <c r="AV500" s="232"/>
      <c r="AW500" s="232"/>
      <c r="AX500" s="232"/>
      <c r="AY500" s="232"/>
      <c r="AZ500" s="232"/>
      <c r="BA500" s="232"/>
      <c r="BB500" s="232"/>
      <c r="BC500" s="232"/>
      <c r="BD500" s="232"/>
      <c r="BE500" s="232"/>
      <c r="BF500" s="232"/>
      <c r="BG500" s="232"/>
      <c r="BH500" s="232"/>
      <c r="BI500" s="232"/>
      <c r="BJ500" s="232"/>
      <c r="BK500" s="232"/>
      <c r="BL500" s="232"/>
      <c r="BM500" s="235">
        <v>16</v>
      </c>
    </row>
    <row r="501" spans="1:65">
      <c r="A501" s="30"/>
      <c r="B501" s="19">
        <v>1</v>
      </c>
      <c r="C501" s="9">
        <v>4</v>
      </c>
      <c r="D501" s="230">
        <v>18</v>
      </c>
      <c r="E501" s="230">
        <v>18</v>
      </c>
      <c r="F501" s="230">
        <v>17.3</v>
      </c>
      <c r="G501" s="230">
        <v>20</v>
      </c>
      <c r="H501" s="230">
        <v>19</v>
      </c>
      <c r="I501" s="230">
        <v>19</v>
      </c>
      <c r="J501" s="230">
        <v>21.35979785208</v>
      </c>
      <c r="K501" s="230">
        <v>22</v>
      </c>
      <c r="L501" s="230">
        <v>23</v>
      </c>
      <c r="M501" s="230">
        <v>16</v>
      </c>
      <c r="N501" s="230">
        <v>26.13</v>
      </c>
      <c r="O501" s="231"/>
      <c r="P501" s="232"/>
      <c r="Q501" s="232"/>
      <c r="R501" s="232"/>
      <c r="S501" s="232"/>
      <c r="T501" s="232"/>
      <c r="U501" s="232"/>
      <c r="V501" s="232"/>
      <c r="W501" s="232"/>
      <c r="X501" s="232"/>
      <c r="Y501" s="232"/>
      <c r="Z501" s="232"/>
      <c r="AA501" s="232"/>
      <c r="AB501" s="232"/>
      <c r="AC501" s="232"/>
      <c r="AD501" s="232"/>
      <c r="AE501" s="232"/>
      <c r="AF501" s="232"/>
      <c r="AG501" s="232"/>
      <c r="AH501" s="232"/>
      <c r="AI501" s="232"/>
      <c r="AJ501" s="232"/>
      <c r="AK501" s="232"/>
      <c r="AL501" s="232"/>
      <c r="AM501" s="232"/>
      <c r="AN501" s="232"/>
      <c r="AO501" s="232"/>
      <c r="AP501" s="232"/>
      <c r="AQ501" s="232"/>
      <c r="AR501" s="232"/>
      <c r="AS501" s="232"/>
      <c r="AT501" s="232"/>
      <c r="AU501" s="232"/>
      <c r="AV501" s="232"/>
      <c r="AW501" s="232"/>
      <c r="AX501" s="232"/>
      <c r="AY501" s="232"/>
      <c r="AZ501" s="232"/>
      <c r="BA501" s="232"/>
      <c r="BB501" s="232"/>
      <c r="BC501" s="232"/>
      <c r="BD501" s="232"/>
      <c r="BE501" s="232"/>
      <c r="BF501" s="232"/>
      <c r="BG501" s="232"/>
      <c r="BH501" s="232"/>
      <c r="BI501" s="232"/>
      <c r="BJ501" s="232"/>
      <c r="BK501" s="232"/>
      <c r="BL501" s="232"/>
      <c r="BM501" s="235">
        <v>20.336675302582464</v>
      </c>
    </row>
    <row r="502" spans="1:65">
      <c r="A502" s="30"/>
      <c r="B502" s="19">
        <v>1</v>
      </c>
      <c r="C502" s="9">
        <v>5</v>
      </c>
      <c r="D502" s="230">
        <v>19</v>
      </c>
      <c r="E502" s="230">
        <v>19</v>
      </c>
      <c r="F502" s="230">
        <v>17.8</v>
      </c>
      <c r="G502" s="230">
        <v>21</v>
      </c>
      <c r="H502" s="230">
        <v>19</v>
      </c>
      <c r="I502" s="230">
        <v>20</v>
      </c>
      <c r="J502" s="230">
        <v>21.192664941179999</v>
      </c>
      <c r="K502" s="230">
        <v>19</v>
      </c>
      <c r="L502" s="230">
        <v>21</v>
      </c>
      <c r="M502" s="230">
        <v>14</v>
      </c>
      <c r="N502" s="242">
        <v>30.51</v>
      </c>
      <c r="O502" s="231"/>
      <c r="P502" s="232"/>
      <c r="Q502" s="232"/>
      <c r="R502" s="232"/>
      <c r="S502" s="232"/>
      <c r="T502" s="232"/>
      <c r="U502" s="232"/>
      <c r="V502" s="232"/>
      <c r="W502" s="232"/>
      <c r="X502" s="232"/>
      <c r="Y502" s="232"/>
      <c r="Z502" s="232"/>
      <c r="AA502" s="232"/>
      <c r="AB502" s="232"/>
      <c r="AC502" s="232"/>
      <c r="AD502" s="232"/>
      <c r="AE502" s="232"/>
      <c r="AF502" s="232"/>
      <c r="AG502" s="232"/>
      <c r="AH502" s="232"/>
      <c r="AI502" s="232"/>
      <c r="AJ502" s="232"/>
      <c r="AK502" s="232"/>
      <c r="AL502" s="232"/>
      <c r="AM502" s="232"/>
      <c r="AN502" s="232"/>
      <c r="AO502" s="232"/>
      <c r="AP502" s="232"/>
      <c r="AQ502" s="232"/>
      <c r="AR502" s="232"/>
      <c r="AS502" s="232"/>
      <c r="AT502" s="232"/>
      <c r="AU502" s="232"/>
      <c r="AV502" s="232"/>
      <c r="AW502" s="232"/>
      <c r="AX502" s="232"/>
      <c r="AY502" s="232"/>
      <c r="AZ502" s="232"/>
      <c r="BA502" s="232"/>
      <c r="BB502" s="232"/>
      <c r="BC502" s="232"/>
      <c r="BD502" s="232"/>
      <c r="BE502" s="232"/>
      <c r="BF502" s="232"/>
      <c r="BG502" s="232"/>
      <c r="BH502" s="232"/>
      <c r="BI502" s="232"/>
      <c r="BJ502" s="232"/>
      <c r="BK502" s="232"/>
      <c r="BL502" s="232"/>
      <c r="BM502" s="235">
        <v>147</v>
      </c>
    </row>
    <row r="503" spans="1:65">
      <c r="A503" s="30"/>
      <c r="B503" s="19">
        <v>1</v>
      </c>
      <c r="C503" s="9">
        <v>6</v>
      </c>
      <c r="D503" s="230">
        <v>19</v>
      </c>
      <c r="E503" s="230">
        <v>18</v>
      </c>
      <c r="F503" s="230">
        <v>18.899999999999999</v>
      </c>
      <c r="G503" s="230">
        <v>19</v>
      </c>
      <c r="H503" s="230">
        <v>19</v>
      </c>
      <c r="I503" s="242">
        <v>24</v>
      </c>
      <c r="J503" s="230">
        <v>24.584505719890721</v>
      </c>
      <c r="K503" s="230">
        <v>20</v>
      </c>
      <c r="L503" s="230">
        <v>25</v>
      </c>
      <c r="M503" s="230">
        <v>25</v>
      </c>
      <c r="N503" s="230">
        <v>25.32</v>
      </c>
      <c r="O503" s="231"/>
      <c r="P503" s="232"/>
      <c r="Q503" s="232"/>
      <c r="R503" s="232"/>
      <c r="S503" s="232"/>
      <c r="T503" s="232"/>
      <c r="U503" s="232"/>
      <c r="V503" s="232"/>
      <c r="W503" s="232"/>
      <c r="X503" s="232"/>
      <c r="Y503" s="232"/>
      <c r="Z503" s="232"/>
      <c r="AA503" s="232"/>
      <c r="AB503" s="232"/>
      <c r="AC503" s="232"/>
      <c r="AD503" s="232"/>
      <c r="AE503" s="232"/>
      <c r="AF503" s="232"/>
      <c r="AG503" s="232"/>
      <c r="AH503" s="232"/>
      <c r="AI503" s="232"/>
      <c r="AJ503" s="232"/>
      <c r="AK503" s="232"/>
      <c r="AL503" s="232"/>
      <c r="AM503" s="232"/>
      <c r="AN503" s="232"/>
      <c r="AO503" s="232"/>
      <c r="AP503" s="232"/>
      <c r="AQ503" s="232"/>
      <c r="AR503" s="232"/>
      <c r="AS503" s="232"/>
      <c r="AT503" s="232"/>
      <c r="AU503" s="232"/>
      <c r="AV503" s="232"/>
      <c r="AW503" s="232"/>
      <c r="AX503" s="232"/>
      <c r="AY503" s="232"/>
      <c r="AZ503" s="232"/>
      <c r="BA503" s="232"/>
      <c r="BB503" s="232"/>
      <c r="BC503" s="232"/>
      <c r="BD503" s="232"/>
      <c r="BE503" s="232"/>
      <c r="BF503" s="232"/>
      <c r="BG503" s="232"/>
      <c r="BH503" s="232"/>
      <c r="BI503" s="232"/>
      <c r="BJ503" s="232"/>
      <c r="BK503" s="232"/>
      <c r="BL503" s="232"/>
      <c r="BM503" s="233"/>
    </row>
    <row r="504" spans="1:65">
      <c r="A504" s="30"/>
      <c r="B504" s="20" t="s">
        <v>282</v>
      </c>
      <c r="C504" s="12"/>
      <c r="D504" s="237">
        <v>18.666666666666668</v>
      </c>
      <c r="E504" s="237">
        <v>18.166666666666668</v>
      </c>
      <c r="F504" s="237">
        <v>18.066666666666666</v>
      </c>
      <c r="G504" s="237">
        <v>20.166666666666668</v>
      </c>
      <c r="H504" s="237">
        <v>19</v>
      </c>
      <c r="I504" s="237">
        <v>20.5</v>
      </c>
      <c r="J504" s="237">
        <v>23.515428328407086</v>
      </c>
      <c r="K504" s="237">
        <v>20.333333333333332</v>
      </c>
      <c r="L504" s="237">
        <v>22.5</v>
      </c>
      <c r="M504" s="237">
        <v>20</v>
      </c>
      <c r="N504" s="237">
        <v>26.533333333333331</v>
      </c>
      <c r="O504" s="231"/>
      <c r="P504" s="232"/>
      <c r="Q504" s="232"/>
      <c r="R504" s="232"/>
      <c r="S504" s="232"/>
      <c r="T504" s="232"/>
      <c r="U504" s="232"/>
      <c r="V504" s="232"/>
      <c r="W504" s="232"/>
      <c r="X504" s="232"/>
      <c r="Y504" s="232"/>
      <c r="Z504" s="232"/>
      <c r="AA504" s="232"/>
      <c r="AB504" s="232"/>
      <c r="AC504" s="232"/>
      <c r="AD504" s="232"/>
      <c r="AE504" s="232"/>
      <c r="AF504" s="232"/>
      <c r="AG504" s="232"/>
      <c r="AH504" s="232"/>
      <c r="AI504" s="232"/>
      <c r="AJ504" s="232"/>
      <c r="AK504" s="232"/>
      <c r="AL504" s="232"/>
      <c r="AM504" s="232"/>
      <c r="AN504" s="232"/>
      <c r="AO504" s="232"/>
      <c r="AP504" s="232"/>
      <c r="AQ504" s="232"/>
      <c r="AR504" s="232"/>
      <c r="AS504" s="232"/>
      <c r="AT504" s="232"/>
      <c r="AU504" s="232"/>
      <c r="AV504" s="232"/>
      <c r="AW504" s="232"/>
      <c r="AX504" s="232"/>
      <c r="AY504" s="232"/>
      <c r="AZ504" s="232"/>
      <c r="BA504" s="232"/>
      <c r="BB504" s="232"/>
      <c r="BC504" s="232"/>
      <c r="BD504" s="232"/>
      <c r="BE504" s="232"/>
      <c r="BF504" s="232"/>
      <c r="BG504" s="232"/>
      <c r="BH504" s="232"/>
      <c r="BI504" s="232"/>
      <c r="BJ504" s="232"/>
      <c r="BK504" s="232"/>
      <c r="BL504" s="232"/>
      <c r="BM504" s="233"/>
    </row>
    <row r="505" spans="1:65">
      <c r="A505" s="30"/>
      <c r="B505" s="3" t="s">
        <v>283</v>
      </c>
      <c r="C505" s="29"/>
      <c r="D505" s="230">
        <v>19</v>
      </c>
      <c r="E505" s="230">
        <v>18</v>
      </c>
      <c r="F505" s="230">
        <v>18</v>
      </c>
      <c r="G505" s="230">
        <v>20.5</v>
      </c>
      <c r="H505" s="230">
        <v>19</v>
      </c>
      <c r="I505" s="230">
        <v>20</v>
      </c>
      <c r="J505" s="230">
        <v>24.206282952785358</v>
      </c>
      <c r="K505" s="230">
        <v>20</v>
      </c>
      <c r="L505" s="230">
        <v>22</v>
      </c>
      <c r="M505" s="230">
        <v>16</v>
      </c>
      <c r="N505" s="230">
        <v>25.975000000000001</v>
      </c>
      <c r="O505" s="231"/>
      <c r="P505" s="232"/>
      <c r="Q505" s="232"/>
      <c r="R505" s="232"/>
      <c r="S505" s="232"/>
      <c r="T505" s="232"/>
      <c r="U505" s="232"/>
      <c r="V505" s="232"/>
      <c r="W505" s="232"/>
      <c r="X505" s="232"/>
      <c r="Y505" s="232"/>
      <c r="Z505" s="232"/>
      <c r="AA505" s="232"/>
      <c r="AB505" s="232"/>
      <c r="AC505" s="232"/>
      <c r="AD505" s="232"/>
      <c r="AE505" s="232"/>
      <c r="AF505" s="232"/>
      <c r="AG505" s="232"/>
      <c r="AH505" s="232"/>
      <c r="AI505" s="232"/>
      <c r="AJ505" s="232"/>
      <c r="AK505" s="232"/>
      <c r="AL505" s="232"/>
      <c r="AM505" s="232"/>
      <c r="AN505" s="232"/>
      <c r="AO505" s="232"/>
      <c r="AP505" s="232"/>
      <c r="AQ505" s="232"/>
      <c r="AR505" s="232"/>
      <c r="AS505" s="232"/>
      <c r="AT505" s="232"/>
      <c r="AU505" s="232"/>
      <c r="AV505" s="232"/>
      <c r="AW505" s="232"/>
      <c r="AX505" s="232"/>
      <c r="AY505" s="232"/>
      <c r="AZ505" s="232"/>
      <c r="BA505" s="232"/>
      <c r="BB505" s="232"/>
      <c r="BC505" s="232"/>
      <c r="BD505" s="232"/>
      <c r="BE505" s="232"/>
      <c r="BF505" s="232"/>
      <c r="BG505" s="232"/>
      <c r="BH505" s="232"/>
      <c r="BI505" s="232"/>
      <c r="BJ505" s="232"/>
      <c r="BK505" s="232"/>
      <c r="BL505" s="232"/>
      <c r="BM505" s="233"/>
    </row>
    <row r="506" spans="1:65">
      <c r="A506" s="30"/>
      <c r="B506" s="3" t="s">
        <v>284</v>
      </c>
      <c r="C506" s="29"/>
      <c r="D506" s="230">
        <v>0.5163977794943222</v>
      </c>
      <c r="E506" s="230">
        <v>0.40824829046386302</v>
      </c>
      <c r="F506" s="230">
        <v>0.54283207962192659</v>
      </c>
      <c r="G506" s="230">
        <v>0.98319208025017502</v>
      </c>
      <c r="H506" s="230">
        <v>0</v>
      </c>
      <c r="I506" s="230">
        <v>1.8708286933869707</v>
      </c>
      <c r="J506" s="230">
        <v>1.8177375469990569</v>
      </c>
      <c r="K506" s="230">
        <v>1.0327955589886446</v>
      </c>
      <c r="L506" s="230">
        <v>2.16794833886788</v>
      </c>
      <c r="M506" s="230">
        <v>11.081516141756055</v>
      </c>
      <c r="N506" s="230">
        <v>2.1714756887118654</v>
      </c>
      <c r="O506" s="231"/>
      <c r="P506" s="232"/>
      <c r="Q506" s="232"/>
      <c r="R506" s="232"/>
      <c r="S506" s="232"/>
      <c r="T506" s="232"/>
      <c r="U506" s="232"/>
      <c r="V506" s="232"/>
      <c r="W506" s="232"/>
      <c r="X506" s="232"/>
      <c r="Y506" s="232"/>
      <c r="Z506" s="232"/>
      <c r="AA506" s="232"/>
      <c r="AB506" s="232"/>
      <c r="AC506" s="232"/>
      <c r="AD506" s="232"/>
      <c r="AE506" s="232"/>
      <c r="AF506" s="232"/>
      <c r="AG506" s="232"/>
      <c r="AH506" s="232"/>
      <c r="AI506" s="232"/>
      <c r="AJ506" s="232"/>
      <c r="AK506" s="232"/>
      <c r="AL506" s="232"/>
      <c r="AM506" s="232"/>
      <c r="AN506" s="232"/>
      <c r="AO506" s="232"/>
      <c r="AP506" s="232"/>
      <c r="AQ506" s="232"/>
      <c r="AR506" s="232"/>
      <c r="AS506" s="232"/>
      <c r="AT506" s="232"/>
      <c r="AU506" s="232"/>
      <c r="AV506" s="232"/>
      <c r="AW506" s="232"/>
      <c r="AX506" s="232"/>
      <c r="AY506" s="232"/>
      <c r="AZ506" s="232"/>
      <c r="BA506" s="232"/>
      <c r="BB506" s="232"/>
      <c r="BC506" s="232"/>
      <c r="BD506" s="232"/>
      <c r="BE506" s="232"/>
      <c r="BF506" s="232"/>
      <c r="BG506" s="232"/>
      <c r="BH506" s="232"/>
      <c r="BI506" s="232"/>
      <c r="BJ506" s="232"/>
      <c r="BK506" s="232"/>
      <c r="BL506" s="232"/>
      <c r="BM506" s="233"/>
    </row>
    <row r="507" spans="1:65">
      <c r="A507" s="30"/>
      <c r="B507" s="3" t="s">
        <v>87</v>
      </c>
      <c r="C507" s="29"/>
      <c r="D507" s="13">
        <v>2.76641667586244E-2</v>
      </c>
      <c r="E507" s="13">
        <v>2.2472382961313559E-2</v>
      </c>
      <c r="F507" s="13">
        <v>3.0046056067634313E-2</v>
      </c>
      <c r="G507" s="13">
        <v>4.8753326293397105E-2</v>
      </c>
      <c r="H507" s="13">
        <v>0</v>
      </c>
      <c r="I507" s="13">
        <v>9.1259936262779062E-2</v>
      </c>
      <c r="J507" s="13">
        <v>7.7299784703610749E-2</v>
      </c>
      <c r="K507" s="13">
        <v>5.0793224212556297E-2</v>
      </c>
      <c r="L507" s="13">
        <v>9.6353259505239111E-2</v>
      </c>
      <c r="M507" s="13">
        <v>0.55407580708780269</v>
      </c>
      <c r="N507" s="13">
        <v>8.1839536006728594E-2</v>
      </c>
      <c r="O507" s="15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6"/>
    </row>
    <row r="508" spans="1:65">
      <c r="A508" s="30"/>
      <c r="B508" s="3" t="s">
        <v>285</v>
      </c>
      <c r="C508" s="29"/>
      <c r="D508" s="13">
        <v>-8.2118075401623192E-2</v>
      </c>
      <c r="E508" s="13">
        <v>-0.1067041983819369</v>
      </c>
      <c r="F508" s="13">
        <v>-0.11162142297799971</v>
      </c>
      <c r="G508" s="13">
        <v>-8.3597064606822924E-3</v>
      </c>
      <c r="H508" s="13">
        <v>-6.5727326748080905E-2</v>
      </c>
      <c r="I508" s="13">
        <v>8.031042192860216E-3</v>
      </c>
      <c r="J508" s="13">
        <v>0.1563064256339366</v>
      </c>
      <c r="K508" s="13">
        <v>-1.6433213391109369E-4</v>
      </c>
      <c r="L508" s="13">
        <v>0.10637553411411482</v>
      </c>
      <c r="M508" s="13">
        <v>-1.6555080787453491E-2</v>
      </c>
      <c r="N508" s="13">
        <v>0.30470359282197812</v>
      </c>
      <c r="O508" s="15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6"/>
    </row>
    <row r="509" spans="1:65">
      <c r="A509" s="30"/>
      <c r="B509" s="46" t="s">
        <v>286</v>
      </c>
      <c r="C509" s="47"/>
      <c r="D509" s="45">
        <v>0.67</v>
      </c>
      <c r="E509" s="45">
        <v>0.9</v>
      </c>
      <c r="F509" s="45">
        <v>0.94</v>
      </c>
      <c r="G509" s="45">
        <v>0</v>
      </c>
      <c r="H509" s="45">
        <v>0.52</v>
      </c>
      <c r="I509" s="45">
        <v>0.15</v>
      </c>
      <c r="J509" s="45">
        <v>1.51</v>
      </c>
      <c r="K509" s="45">
        <v>7.0000000000000007E-2</v>
      </c>
      <c r="L509" s="45">
        <v>1.05</v>
      </c>
      <c r="M509" s="45">
        <v>7.0000000000000007E-2</v>
      </c>
      <c r="N509" s="45">
        <v>2.86</v>
      </c>
      <c r="O509" s="15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6"/>
    </row>
    <row r="510" spans="1:65">
      <c r="B510" s="31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BM510" s="56"/>
    </row>
    <row r="511" spans="1:65" ht="18">
      <c r="B511" s="8" t="s">
        <v>663</v>
      </c>
      <c r="BM511" s="28" t="s">
        <v>292</v>
      </c>
    </row>
    <row r="512" spans="1:65" ht="18">
      <c r="A512" s="25" t="s">
        <v>505</v>
      </c>
      <c r="B512" s="18" t="s">
        <v>119</v>
      </c>
      <c r="C512" s="15" t="s">
        <v>120</v>
      </c>
      <c r="D512" s="16" t="s">
        <v>243</v>
      </c>
      <c r="E512" s="17" t="s">
        <v>243</v>
      </c>
      <c r="F512" s="17" t="s">
        <v>243</v>
      </c>
      <c r="G512" s="15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</v>
      </c>
    </row>
    <row r="513" spans="1:65">
      <c r="A513" s="30"/>
      <c r="B513" s="19" t="s">
        <v>244</v>
      </c>
      <c r="C513" s="9" t="s">
        <v>244</v>
      </c>
      <c r="D513" s="151" t="s">
        <v>249</v>
      </c>
      <c r="E513" s="152" t="s">
        <v>251</v>
      </c>
      <c r="F513" s="152" t="s">
        <v>269</v>
      </c>
      <c r="G513" s="15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 t="s">
        <v>1</v>
      </c>
    </row>
    <row r="514" spans="1:65">
      <c r="A514" s="30"/>
      <c r="B514" s="19"/>
      <c r="C514" s="9"/>
      <c r="D514" s="10" t="s">
        <v>336</v>
      </c>
      <c r="E514" s="11" t="s">
        <v>100</v>
      </c>
      <c r="F514" s="11" t="s">
        <v>102</v>
      </c>
      <c r="G514" s="15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2</v>
      </c>
    </row>
    <row r="515" spans="1:65">
      <c r="A515" s="30"/>
      <c r="B515" s="19"/>
      <c r="C515" s="9"/>
      <c r="D515" s="26"/>
      <c r="E515" s="26"/>
      <c r="F515" s="26"/>
      <c r="G515" s="15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2</v>
      </c>
    </row>
    <row r="516" spans="1:65">
      <c r="A516" s="30"/>
      <c r="B516" s="18">
        <v>1</v>
      </c>
      <c r="C516" s="14">
        <v>1</v>
      </c>
      <c r="D516" s="21">
        <v>3.4300000000000006</v>
      </c>
      <c r="E516" s="21">
        <v>3</v>
      </c>
      <c r="F516" s="21">
        <v>3.7000000000000006</v>
      </c>
      <c r="G516" s="15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1</v>
      </c>
    </row>
    <row r="517" spans="1:65">
      <c r="A517" s="30"/>
      <c r="B517" s="19">
        <v>1</v>
      </c>
      <c r="C517" s="9">
        <v>2</v>
      </c>
      <c r="D517" s="11">
        <v>3.64</v>
      </c>
      <c r="E517" s="11">
        <v>2.9</v>
      </c>
      <c r="F517" s="11">
        <v>3.5000000000000004</v>
      </c>
      <c r="G517" s="15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41</v>
      </c>
    </row>
    <row r="518" spans="1:65">
      <c r="A518" s="30"/>
      <c r="B518" s="19">
        <v>1</v>
      </c>
      <c r="C518" s="9">
        <v>3</v>
      </c>
      <c r="D518" s="11">
        <v>3.92</v>
      </c>
      <c r="E518" s="11">
        <v>3</v>
      </c>
      <c r="F518" s="11">
        <v>3.5000000000000004</v>
      </c>
      <c r="G518" s="15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16</v>
      </c>
    </row>
    <row r="519" spans="1:65">
      <c r="A519" s="30"/>
      <c r="B519" s="19">
        <v>1</v>
      </c>
      <c r="C519" s="9">
        <v>4</v>
      </c>
      <c r="D519" s="11">
        <v>3.52</v>
      </c>
      <c r="E519" s="11">
        <v>3</v>
      </c>
      <c r="F519" s="11">
        <v>3.6000000000000005</v>
      </c>
      <c r="G519" s="15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3.3483333333333301</v>
      </c>
    </row>
    <row r="520" spans="1:65">
      <c r="A520" s="30"/>
      <c r="B520" s="19">
        <v>1</v>
      </c>
      <c r="C520" s="9">
        <v>5</v>
      </c>
      <c r="D520" s="11">
        <v>3.5699999999999994</v>
      </c>
      <c r="E520" s="11">
        <v>3</v>
      </c>
      <c r="F520" s="11">
        <v>3.3000000000000003</v>
      </c>
      <c r="G520" s="15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15</v>
      </c>
    </row>
    <row r="521" spans="1:65">
      <c r="A521" s="30"/>
      <c r="B521" s="19">
        <v>1</v>
      </c>
      <c r="C521" s="9">
        <v>6</v>
      </c>
      <c r="D521" s="11">
        <v>3.39</v>
      </c>
      <c r="E521" s="11">
        <v>3</v>
      </c>
      <c r="F521" s="11">
        <v>3.3000000000000003</v>
      </c>
      <c r="G521" s="15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6"/>
    </row>
    <row r="522" spans="1:65">
      <c r="A522" s="30"/>
      <c r="B522" s="20" t="s">
        <v>282</v>
      </c>
      <c r="C522" s="12"/>
      <c r="D522" s="22">
        <v>3.5783333333333331</v>
      </c>
      <c r="E522" s="22">
        <v>2.9833333333333329</v>
      </c>
      <c r="F522" s="22">
        <v>3.4833333333333338</v>
      </c>
      <c r="G522" s="15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6"/>
    </row>
    <row r="523" spans="1:65">
      <c r="A523" s="30"/>
      <c r="B523" s="3" t="s">
        <v>283</v>
      </c>
      <c r="C523" s="29"/>
      <c r="D523" s="11">
        <v>3.5449999999999999</v>
      </c>
      <c r="E523" s="11">
        <v>3</v>
      </c>
      <c r="F523" s="11">
        <v>3.5000000000000004</v>
      </c>
      <c r="G523" s="15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6"/>
    </row>
    <row r="524" spans="1:65">
      <c r="A524" s="30"/>
      <c r="B524" s="3" t="s">
        <v>284</v>
      </c>
      <c r="C524" s="29"/>
      <c r="D524" s="23">
        <v>0.19051684090039553</v>
      </c>
      <c r="E524" s="23">
        <v>4.0824829046386339E-2</v>
      </c>
      <c r="F524" s="23">
        <v>0.16020819787597235</v>
      </c>
      <c r="G524" s="15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6"/>
    </row>
    <row r="525" spans="1:65">
      <c r="A525" s="30"/>
      <c r="B525" s="3" t="s">
        <v>87</v>
      </c>
      <c r="C525" s="29"/>
      <c r="D525" s="13">
        <v>5.324178134151715E-2</v>
      </c>
      <c r="E525" s="13">
        <v>1.3684300239012183E-2</v>
      </c>
      <c r="F525" s="13">
        <v>4.5992784079226502E-2</v>
      </c>
      <c r="G525" s="15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6"/>
    </row>
    <row r="526" spans="1:65">
      <c r="A526" s="30"/>
      <c r="B526" s="3" t="s">
        <v>285</v>
      </c>
      <c r="C526" s="29"/>
      <c r="D526" s="13">
        <v>6.8690890990543485E-2</v>
      </c>
      <c r="E526" s="13">
        <v>-0.10900945744151247</v>
      </c>
      <c r="F526" s="13">
        <v>4.031856645097176E-2</v>
      </c>
      <c r="G526" s="15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6"/>
    </row>
    <row r="527" spans="1:65">
      <c r="A527" s="30"/>
      <c r="B527" s="46" t="s">
        <v>286</v>
      </c>
      <c r="C527" s="47"/>
      <c r="D527" s="45">
        <v>0.67</v>
      </c>
      <c r="E527" s="45">
        <v>3.55</v>
      </c>
      <c r="F527" s="45">
        <v>0</v>
      </c>
      <c r="G527" s="15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6"/>
    </row>
    <row r="528" spans="1:65">
      <c r="B528" s="31"/>
      <c r="C528" s="20"/>
      <c r="D528" s="20"/>
      <c r="E528" s="20"/>
      <c r="F528" s="20"/>
      <c r="BM528" s="56"/>
    </row>
    <row r="529" spans="1:65" ht="15">
      <c r="B529" s="8" t="s">
        <v>664</v>
      </c>
      <c r="BM529" s="28" t="s">
        <v>67</v>
      </c>
    </row>
    <row r="530" spans="1:65" ht="15">
      <c r="A530" s="25" t="s">
        <v>23</v>
      </c>
      <c r="B530" s="18" t="s">
        <v>119</v>
      </c>
      <c r="C530" s="15" t="s">
        <v>120</v>
      </c>
      <c r="D530" s="16" t="s">
        <v>243</v>
      </c>
      <c r="E530" s="17" t="s">
        <v>243</v>
      </c>
      <c r="F530" s="17" t="s">
        <v>243</v>
      </c>
      <c r="G530" s="17" t="s">
        <v>243</v>
      </c>
      <c r="H530" s="17" t="s">
        <v>243</v>
      </c>
      <c r="I530" s="17" t="s">
        <v>243</v>
      </c>
      <c r="J530" s="17" t="s">
        <v>243</v>
      </c>
      <c r="K530" s="17" t="s">
        <v>243</v>
      </c>
      <c r="L530" s="17" t="s">
        <v>243</v>
      </c>
      <c r="M530" s="17" t="s">
        <v>243</v>
      </c>
      <c r="N530" s="17" t="s">
        <v>243</v>
      </c>
      <c r="O530" s="17" t="s">
        <v>243</v>
      </c>
      <c r="P530" s="17" t="s">
        <v>243</v>
      </c>
      <c r="Q530" s="17" t="s">
        <v>243</v>
      </c>
      <c r="R530" s="15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8">
        <v>1</v>
      </c>
    </row>
    <row r="531" spans="1:65">
      <c r="A531" s="30"/>
      <c r="B531" s="19" t="s">
        <v>244</v>
      </c>
      <c r="C531" s="9" t="s">
        <v>244</v>
      </c>
      <c r="D531" s="151" t="s">
        <v>247</v>
      </c>
      <c r="E531" s="152" t="s">
        <v>248</v>
      </c>
      <c r="F531" s="152" t="s">
        <v>249</v>
      </c>
      <c r="G531" s="152" t="s">
        <v>251</v>
      </c>
      <c r="H531" s="152" t="s">
        <v>252</v>
      </c>
      <c r="I531" s="152" t="s">
        <v>254</v>
      </c>
      <c r="J531" s="152" t="s">
        <v>255</v>
      </c>
      <c r="K531" s="152" t="s">
        <v>257</v>
      </c>
      <c r="L531" s="152" t="s">
        <v>268</v>
      </c>
      <c r="M531" s="152" t="s">
        <v>269</v>
      </c>
      <c r="N531" s="152" t="s">
        <v>271</v>
      </c>
      <c r="O531" s="152" t="s">
        <v>272</v>
      </c>
      <c r="P531" s="152" t="s">
        <v>273</v>
      </c>
      <c r="Q531" s="152" t="s">
        <v>274</v>
      </c>
      <c r="R531" s="15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 t="s">
        <v>3</v>
      </c>
    </row>
    <row r="532" spans="1:65">
      <c r="A532" s="30"/>
      <c r="B532" s="19"/>
      <c r="C532" s="9"/>
      <c r="D532" s="10" t="s">
        <v>105</v>
      </c>
      <c r="E532" s="11" t="s">
        <v>336</v>
      </c>
      <c r="F532" s="11" t="s">
        <v>336</v>
      </c>
      <c r="G532" s="11" t="s">
        <v>100</v>
      </c>
      <c r="H532" s="11" t="s">
        <v>105</v>
      </c>
      <c r="I532" s="11" t="s">
        <v>105</v>
      </c>
      <c r="J532" s="11" t="s">
        <v>105</v>
      </c>
      <c r="K532" s="11" t="s">
        <v>100</v>
      </c>
      <c r="L532" s="11" t="s">
        <v>105</v>
      </c>
      <c r="M532" s="11" t="s">
        <v>102</v>
      </c>
      <c r="N532" s="11" t="s">
        <v>105</v>
      </c>
      <c r="O532" s="11" t="s">
        <v>100</v>
      </c>
      <c r="P532" s="11" t="s">
        <v>100</v>
      </c>
      <c r="Q532" s="11" t="s">
        <v>100</v>
      </c>
      <c r="R532" s="15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2</v>
      </c>
    </row>
    <row r="533" spans="1:65">
      <c r="A533" s="30"/>
      <c r="B533" s="19"/>
      <c r="C533" s="9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15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3</v>
      </c>
    </row>
    <row r="534" spans="1:65">
      <c r="A534" s="30"/>
      <c r="B534" s="18">
        <v>1</v>
      </c>
      <c r="C534" s="14">
        <v>1</v>
      </c>
      <c r="D534" s="154">
        <v>0.2</v>
      </c>
      <c r="E534" s="154">
        <v>0.23917500648204496</v>
      </c>
      <c r="F534" s="21">
        <v>0.23</v>
      </c>
      <c r="G534" s="157">
        <v>0.34</v>
      </c>
      <c r="H534" s="21">
        <v>0.23</v>
      </c>
      <c r="I534" s="154" t="s">
        <v>295</v>
      </c>
      <c r="J534" s="154">
        <v>0.2</v>
      </c>
      <c r="K534" s="21">
        <v>0.219</v>
      </c>
      <c r="L534" s="21">
        <v>0.25</v>
      </c>
      <c r="M534" s="21">
        <v>0.21</v>
      </c>
      <c r="N534" s="154" t="s">
        <v>111</v>
      </c>
      <c r="O534" s="154">
        <v>0.2</v>
      </c>
      <c r="P534" s="154">
        <v>0.5</v>
      </c>
      <c r="Q534" s="154">
        <v>0.23</v>
      </c>
      <c r="R534" s="15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>
        <v>1</v>
      </c>
      <c r="C535" s="9">
        <v>2</v>
      </c>
      <c r="D535" s="155">
        <v>0.2</v>
      </c>
      <c r="E535" s="155">
        <v>0.23952312079816504</v>
      </c>
      <c r="F535" s="11">
        <v>0.19</v>
      </c>
      <c r="G535" s="11">
        <v>0.23</v>
      </c>
      <c r="H535" s="11">
        <v>0.22</v>
      </c>
      <c r="I535" s="155" t="s">
        <v>295</v>
      </c>
      <c r="J535" s="155">
        <v>0.2</v>
      </c>
      <c r="K535" s="11">
        <v>0.22700000000000001</v>
      </c>
      <c r="L535" s="11">
        <v>0.21</v>
      </c>
      <c r="M535" s="11">
        <v>0.22</v>
      </c>
      <c r="N535" s="155" t="s">
        <v>111</v>
      </c>
      <c r="O535" s="155">
        <v>0.2</v>
      </c>
      <c r="P535" s="155">
        <v>0.5</v>
      </c>
      <c r="Q535" s="155">
        <v>0.25</v>
      </c>
      <c r="R535" s="15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15</v>
      </c>
    </row>
    <row r="536" spans="1:65">
      <c r="A536" s="30"/>
      <c r="B536" s="19">
        <v>1</v>
      </c>
      <c r="C536" s="9">
        <v>3</v>
      </c>
      <c r="D536" s="155">
        <v>0.2</v>
      </c>
      <c r="E536" s="155">
        <v>0.24154770112969395</v>
      </c>
      <c r="F536" s="11">
        <v>0.21</v>
      </c>
      <c r="G536" s="11">
        <v>0.2</v>
      </c>
      <c r="H536" s="11">
        <v>0.23</v>
      </c>
      <c r="I536" s="155" t="s">
        <v>295</v>
      </c>
      <c r="J536" s="155">
        <v>0.2</v>
      </c>
      <c r="K536" s="11">
        <v>0.21</v>
      </c>
      <c r="L536" s="11">
        <v>0.19</v>
      </c>
      <c r="M536" s="11">
        <v>0.22</v>
      </c>
      <c r="N536" s="155" t="s">
        <v>111</v>
      </c>
      <c r="O536" s="155">
        <v>0.2</v>
      </c>
      <c r="P536" s="155">
        <v>0.5</v>
      </c>
      <c r="Q536" s="155">
        <v>0.25</v>
      </c>
      <c r="R536" s="15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16</v>
      </c>
    </row>
    <row r="537" spans="1:65">
      <c r="A537" s="30"/>
      <c r="B537" s="19">
        <v>1</v>
      </c>
      <c r="C537" s="9">
        <v>4</v>
      </c>
      <c r="D537" s="155">
        <v>0.2</v>
      </c>
      <c r="E537" s="155">
        <v>0.24459704269914381</v>
      </c>
      <c r="F537" s="11">
        <v>0.19</v>
      </c>
      <c r="G537" s="11">
        <v>0.24</v>
      </c>
      <c r="H537" s="11">
        <v>0.22</v>
      </c>
      <c r="I537" s="155" t="s">
        <v>295</v>
      </c>
      <c r="J537" s="155">
        <v>0.3</v>
      </c>
      <c r="K537" s="11">
        <v>0.22600000000000001</v>
      </c>
      <c r="L537" s="11">
        <v>0.22</v>
      </c>
      <c r="M537" s="11">
        <v>0.21</v>
      </c>
      <c r="N537" s="155" t="s">
        <v>111</v>
      </c>
      <c r="O537" s="155">
        <v>0.2</v>
      </c>
      <c r="P537" s="155">
        <v>0.5</v>
      </c>
      <c r="Q537" s="155">
        <v>0.25</v>
      </c>
      <c r="R537" s="15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0.21808333333333332</v>
      </c>
    </row>
    <row r="538" spans="1:65">
      <c r="A538" s="30"/>
      <c r="B538" s="19">
        <v>1</v>
      </c>
      <c r="C538" s="9">
        <v>5</v>
      </c>
      <c r="D538" s="155">
        <v>0.2</v>
      </c>
      <c r="E538" s="155">
        <v>0.23431320536058725</v>
      </c>
      <c r="F538" s="11">
        <v>0.21</v>
      </c>
      <c r="G538" s="11">
        <v>0.2</v>
      </c>
      <c r="H538" s="11">
        <v>0.23</v>
      </c>
      <c r="I538" s="155" t="s">
        <v>295</v>
      </c>
      <c r="J538" s="155">
        <v>0.2</v>
      </c>
      <c r="K538" s="11">
        <v>0.21099999999999999</v>
      </c>
      <c r="L538" s="11">
        <v>0.23</v>
      </c>
      <c r="M538" s="11">
        <v>0.21</v>
      </c>
      <c r="N538" s="155" t="s">
        <v>111</v>
      </c>
      <c r="O538" s="155">
        <v>0.2</v>
      </c>
      <c r="P538" s="155">
        <v>0.5</v>
      </c>
      <c r="Q538" s="155">
        <v>0.23</v>
      </c>
      <c r="R538" s="15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148</v>
      </c>
    </row>
    <row r="539" spans="1:65">
      <c r="A539" s="30"/>
      <c r="B539" s="19">
        <v>1</v>
      </c>
      <c r="C539" s="9">
        <v>6</v>
      </c>
      <c r="D539" s="155">
        <v>0.2</v>
      </c>
      <c r="E539" s="155">
        <v>0.2467280855796278</v>
      </c>
      <c r="F539" s="11">
        <v>0.22</v>
      </c>
      <c r="G539" s="11">
        <v>0.23</v>
      </c>
      <c r="H539" s="11">
        <v>0.22</v>
      </c>
      <c r="I539" s="155" t="s">
        <v>295</v>
      </c>
      <c r="J539" s="155">
        <v>0.2</v>
      </c>
      <c r="K539" s="11">
        <v>0.218</v>
      </c>
      <c r="L539" s="11">
        <v>0.23</v>
      </c>
      <c r="M539" s="11">
        <v>0.22</v>
      </c>
      <c r="N539" s="155" t="s">
        <v>111</v>
      </c>
      <c r="O539" s="155">
        <v>0.2</v>
      </c>
      <c r="P539" s="155">
        <v>0.5</v>
      </c>
      <c r="Q539" s="155">
        <v>0.25</v>
      </c>
      <c r="R539" s="15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6"/>
    </row>
    <row r="540" spans="1:65">
      <c r="A540" s="30"/>
      <c r="B540" s="20" t="s">
        <v>282</v>
      </c>
      <c r="C540" s="12"/>
      <c r="D540" s="22">
        <v>0.19999999999999998</v>
      </c>
      <c r="E540" s="22">
        <v>0.24098069367487715</v>
      </c>
      <c r="F540" s="22">
        <v>0.20833333333333334</v>
      </c>
      <c r="G540" s="22">
        <v>0.24</v>
      </c>
      <c r="H540" s="22">
        <v>0.22500000000000001</v>
      </c>
      <c r="I540" s="22" t="s">
        <v>825</v>
      </c>
      <c r="J540" s="22">
        <v>0.21666666666666667</v>
      </c>
      <c r="K540" s="22">
        <v>0.2185</v>
      </c>
      <c r="L540" s="22">
        <v>0.22166666666666665</v>
      </c>
      <c r="M540" s="22">
        <v>0.215</v>
      </c>
      <c r="N540" s="22" t="s">
        <v>825</v>
      </c>
      <c r="O540" s="22">
        <v>0.19999999999999998</v>
      </c>
      <c r="P540" s="22">
        <v>0.5</v>
      </c>
      <c r="Q540" s="22">
        <v>0.24333333333333332</v>
      </c>
      <c r="R540" s="15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6"/>
    </row>
    <row r="541" spans="1:65">
      <c r="A541" s="30"/>
      <c r="B541" s="3" t="s">
        <v>283</v>
      </c>
      <c r="C541" s="29"/>
      <c r="D541" s="11">
        <v>0.2</v>
      </c>
      <c r="E541" s="11">
        <v>0.2405354109639295</v>
      </c>
      <c r="F541" s="11">
        <v>0.21</v>
      </c>
      <c r="G541" s="11">
        <v>0.23</v>
      </c>
      <c r="H541" s="11">
        <v>0.22500000000000001</v>
      </c>
      <c r="I541" s="11" t="s">
        <v>825</v>
      </c>
      <c r="J541" s="11">
        <v>0.2</v>
      </c>
      <c r="K541" s="11">
        <v>0.2185</v>
      </c>
      <c r="L541" s="11">
        <v>0.22500000000000001</v>
      </c>
      <c r="M541" s="11">
        <v>0.215</v>
      </c>
      <c r="N541" s="11" t="s">
        <v>825</v>
      </c>
      <c r="O541" s="11">
        <v>0.2</v>
      </c>
      <c r="P541" s="11">
        <v>0.5</v>
      </c>
      <c r="Q541" s="11">
        <v>0.25</v>
      </c>
      <c r="R541" s="15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6"/>
    </row>
    <row r="542" spans="1:65">
      <c r="A542" s="30"/>
      <c r="B542" s="3" t="s">
        <v>284</v>
      </c>
      <c r="C542" s="29"/>
      <c r="D542" s="23">
        <v>3.0404709722440586E-17</v>
      </c>
      <c r="E542" s="23">
        <v>4.3879930897029228E-3</v>
      </c>
      <c r="F542" s="23">
        <v>1.6020819787597222E-2</v>
      </c>
      <c r="G542" s="23">
        <v>5.1768716422179291E-2</v>
      </c>
      <c r="H542" s="23">
        <v>5.4772255750516656E-3</v>
      </c>
      <c r="I542" s="23" t="s">
        <v>825</v>
      </c>
      <c r="J542" s="23">
        <v>4.0824829046386367E-2</v>
      </c>
      <c r="K542" s="23">
        <v>7.1763500472036687E-3</v>
      </c>
      <c r="L542" s="23">
        <v>2.0412414523193152E-2</v>
      </c>
      <c r="M542" s="23">
        <v>5.4772255750516656E-3</v>
      </c>
      <c r="N542" s="23" t="s">
        <v>825</v>
      </c>
      <c r="O542" s="23">
        <v>3.0404709722440586E-17</v>
      </c>
      <c r="P542" s="23">
        <v>0</v>
      </c>
      <c r="Q542" s="23">
        <v>1.032795558988644E-2</v>
      </c>
      <c r="R542" s="212"/>
      <c r="S542" s="213"/>
      <c r="T542" s="213"/>
      <c r="U542" s="213"/>
      <c r="V542" s="213"/>
      <c r="W542" s="213"/>
      <c r="X542" s="213"/>
      <c r="Y542" s="213"/>
      <c r="Z542" s="213"/>
      <c r="AA542" s="213"/>
      <c r="AB542" s="213"/>
      <c r="AC542" s="213"/>
      <c r="AD542" s="213"/>
      <c r="AE542" s="213"/>
      <c r="AF542" s="213"/>
      <c r="AG542" s="213"/>
      <c r="AH542" s="213"/>
      <c r="AI542" s="213"/>
      <c r="AJ542" s="213"/>
      <c r="AK542" s="213"/>
      <c r="AL542" s="213"/>
      <c r="AM542" s="213"/>
      <c r="AN542" s="213"/>
      <c r="AO542" s="213"/>
      <c r="AP542" s="213"/>
      <c r="AQ542" s="213"/>
      <c r="AR542" s="213"/>
      <c r="AS542" s="213"/>
      <c r="AT542" s="213"/>
      <c r="AU542" s="213"/>
      <c r="AV542" s="213"/>
      <c r="AW542" s="213"/>
      <c r="AX542" s="213"/>
      <c r="AY542" s="213"/>
      <c r="AZ542" s="213"/>
      <c r="BA542" s="213"/>
      <c r="BB542" s="213"/>
      <c r="BC542" s="213"/>
      <c r="BD542" s="213"/>
      <c r="BE542" s="213"/>
      <c r="BF542" s="213"/>
      <c r="BG542" s="213"/>
      <c r="BH542" s="213"/>
      <c r="BI542" s="213"/>
      <c r="BJ542" s="213"/>
      <c r="BK542" s="213"/>
      <c r="BL542" s="213"/>
      <c r="BM542" s="57"/>
    </row>
    <row r="543" spans="1:65">
      <c r="A543" s="30"/>
      <c r="B543" s="3" t="s">
        <v>87</v>
      </c>
      <c r="C543" s="29"/>
      <c r="D543" s="13">
        <v>1.5202354861220294E-16</v>
      </c>
      <c r="E543" s="13">
        <v>1.8208898907159144E-2</v>
      </c>
      <c r="F543" s="13">
        <v>7.6899934980466669E-2</v>
      </c>
      <c r="G543" s="13">
        <v>0.21570298509241373</v>
      </c>
      <c r="H543" s="13">
        <v>2.4343224778007402E-2</v>
      </c>
      <c r="I543" s="13" t="s">
        <v>825</v>
      </c>
      <c r="J543" s="13">
        <v>0.18842228790639862</v>
      </c>
      <c r="K543" s="13">
        <v>3.2843707309856605E-2</v>
      </c>
      <c r="L543" s="13">
        <v>9.2086080555758593E-2</v>
      </c>
      <c r="M543" s="13">
        <v>2.547546779093798E-2</v>
      </c>
      <c r="N543" s="13" t="s">
        <v>825</v>
      </c>
      <c r="O543" s="13">
        <v>1.5202354861220294E-16</v>
      </c>
      <c r="P543" s="13">
        <v>0</v>
      </c>
      <c r="Q543" s="13">
        <v>4.2443653109122355E-2</v>
      </c>
      <c r="R543" s="15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6"/>
    </row>
    <row r="544" spans="1:65">
      <c r="A544" s="30"/>
      <c r="B544" s="3" t="s">
        <v>285</v>
      </c>
      <c r="C544" s="29"/>
      <c r="D544" s="13">
        <v>-8.291937332823851E-2</v>
      </c>
      <c r="E544" s="13">
        <v>0.10499362785576083</v>
      </c>
      <c r="F544" s="13">
        <v>-4.4707680550248319E-2</v>
      </c>
      <c r="G544" s="13">
        <v>0.10049675200611397</v>
      </c>
      <c r="H544" s="13">
        <v>3.1715705005731731E-2</v>
      </c>
      <c r="I544" s="13" t="s">
        <v>825</v>
      </c>
      <c r="J544" s="13">
        <v>-6.4959877722582382E-3</v>
      </c>
      <c r="K544" s="13">
        <v>1.9105846388995928E-3</v>
      </c>
      <c r="L544" s="13">
        <v>1.6431027894535655E-2</v>
      </c>
      <c r="M544" s="13">
        <v>-1.4138326327856277E-2</v>
      </c>
      <c r="N544" s="13" t="s">
        <v>825</v>
      </c>
      <c r="O544" s="13">
        <v>-8.291937332823851E-2</v>
      </c>
      <c r="P544" s="13">
        <v>1.2927015666794039</v>
      </c>
      <c r="Q544" s="13">
        <v>0.11578142911730982</v>
      </c>
      <c r="R544" s="15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6"/>
    </row>
    <row r="545" spans="1:65">
      <c r="A545" s="30"/>
      <c r="B545" s="46" t="s">
        <v>286</v>
      </c>
      <c r="C545" s="47"/>
      <c r="D545" s="45" t="s">
        <v>287</v>
      </c>
      <c r="E545" s="45">
        <v>0.46</v>
      </c>
      <c r="F545" s="45">
        <v>1.31</v>
      </c>
      <c r="G545" s="45">
        <v>0.41</v>
      </c>
      <c r="H545" s="45">
        <v>0.41</v>
      </c>
      <c r="I545" s="45">
        <v>0.95</v>
      </c>
      <c r="J545" s="45" t="s">
        <v>287</v>
      </c>
      <c r="K545" s="45">
        <v>0.76</v>
      </c>
      <c r="L545" s="45">
        <v>0.59</v>
      </c>
      <c r="M545" s="45">
        <v>0.95</v>
      </c>
      <c r="N545" s="45">
        <v>41.68</v>
      </c>
      <c r="O545" s="45" t="s">
        <v>287</v>
      </c>
      <c r="P545" s="45" t="s">
        <v>287</v>
      </c>
      <c r="Q545" s="45">
        <v>0.59</v>
      </c>
      <c r="R545" s="15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6"/>
    </row>
    <row r="546" spans="1:65">
      <c r="B546" s="31" t="s">
        <v>343</v>
      </c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BM546" s="56"/>
    </row>
    <row r="547" spans="1:65">
      <c r="BM547" s="56"/>
    </row>
    <row r="548" spans="1:65" ht="15">
      <c r="B548" s="8" t="s">
        <v>665</v>
      </c>
      <c r="BM548" s="28" t="s">
        <v>67</v>
      </c>
    </row>
    <row r="549" spans="1:65" ht="15">
      <c r="A549" s="25" t="s">
        <v>55</v>
      </c>
      <c r="B549" s="18" t="s">
        <v>119</v>
      </c>
      <c r="C549" s="15" t="s">
        <v>120</v>
      </c>
      <c r="D549" s="16" t="s">
        <v>243</v>
      </c>
      <c r="E549" s="17" t="s">
        <v>243</v>
      </c>
      <c r="F549" s="17" t="s">
        <v>243</v>
      </c>
      <c r="G549" s="17" t="s">
        <v>243</v>
      </c>
      <c r="H549" s="17" t="s">
        <v>243</v>
      </c>
      <c r="I549" s="17" t="s">
        <v>243</v>
      </c>
      <c r="J549" s="17" t="s">
        <v>243</v>
      </c>
      <c r="K549" s="17" t="s">
        <v>243</v>
      </c>
      <c r="L549" s="17" t="s">
        <v>243</v>
      </c>
      <c r="M549" s="17" t="s">
        <v>243</v>
      </c>
      <c r="N549" s="17" t="s">
        <v>243</v>
      </c>
      <c r="O549" s="17" t="s">
        <v>243</v>
      </c>
      <c r="P549" s="17" t="s">
        <v>243</v>
      </c>
      <c r="Q549" s="17" t="s">
        <v>243</v>
      </c>
      <c r="R549" s="17" t="s">
        <v>243</v>
      </c>
      <c r="S549" s="17" t="s">
        <v>243</v>
      </c>
      <c r="T549" s="17" t="s">
        <v>243</v>
      </c>
      <c r="U549" s="17" t="s">
        <v>243</v>
      </c>
      <c r="V549" s="17" t="s">
        <v>243</v>
      </c>
      <c r="W549" s="17" t="s">
        <v>243</v>
      </c>
      <c r="X549" s="17" t="s">
        <v>243</v>
      </c>
      <c r="Y549" s="17" t="s">
        <v>243</v>
      </c>
      <c r="Z549" s="17" t="s">
        <v>243</v>
      </c>
      <c r="AA549" s="15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>
        <v>1</v>
      </c>
    </row>
    <row r="550" spans="1:65">
      <c r="A550" s="30"/>
      <c r="B550" s="19" t="s">
        <v>244</v>
      </c>
      <c r="C550" s="9" t="s">
        <v>244</v>
      </c>
      <c r="D550" s="151" t="s">
        <v>246</v>
      </c>
      <c r="E550" s="152" t="s">
        <v>247</v>
      </c>
      <c r="F550" s="152" t="s">
        <v>248</v>
      </c>
      <c r="G550" s="152" t="s">
        <v>249</v>
      </c>
      <c r="H550" s="152" t="s">
        <v>251</v>
      </c>
      <c r="I550" s="152" t="s">
        <v>252</v>
      </c>
      <c r="J550" s="152" t="s">
        <v>253</v>
      </c>
      <c r="K550" s="152" t="s">
        <v>254</v>
      </c>
      <c r="L550" s="152" t="s">
        <v>255</v>
      </c>
      <c r="M550" s="152" t="s">
        <v>256</v>
      </c>
      <c r="N550" s="152" t="s">
        <v>258</v>
      </c>
      <c r="O550" s="152" t="s">
        <v>259</v>
      </c>
      <c r="P550" s="152" t="s">
        <v>260</v>
      </c>
      <c r="Q550" s="152" t="s">
        <v>262</v>
      </c>
      <c r="R550" s="152" t="s">
        <v>263</v>
      </c>
      <c r="S550" s="152" t="s">
        <v>264</v>
      </c>
      <c r="T550" s="152" t="s">
        <v>265</v>
      </c>
      <c r="U550" s="152" t="s">
        <v>288</v>
      </c>
      <c r="V550" s="152" t="s">
        <v>268</v>
      </c>
      <c r="W550" s="152" t="s">
        <v>269</v>
      </c>
      <c r="X550" s="152" t="s">
        <v>272</v>
      </c>
      <c r="Y550" s="152" t="s">
        <v>273</v>
      </c>
      <c r="Z550" s="152" t="s">
        <v>274</v>
      </c>
      <c r="AA550" s="15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 t="s">
        <v>1</v>
      </c>
    </row>
    <row r="551" spans="1:65">
      <c r="A551" s="30"/>
      <c r="B551" s="19"/>
      <c r="C551" s="9"/>
      <c r="D551" s="10" t="s">
        <v>106</v>
      </c>
      <c r="E551" s="11" t="s">
        <v>106</v>
      </c>
      <c r="F551" s="11" t="s">
        <v>336</v>
      </c>
      <c r="G551" s="11" t="s">
        <v>336</v>
      </c>
      <c r="H551" s="11" t="s">
        <v>100</v>
      </c>
      <c r="I551" s="11" t="s">
        <v>106</v>
      </c>
      <c r="J551" s="11" t="s">
        <v>336</v>
      </c>
      <c r="K551" s="11" t="s">
        <v>106</v>
      </c>
      <c r="L551" s="11" t="s">
        <v>106</v>
      </c>
      <c r="M551" s="11" t="s">
        <v>106</v>
      </c>
      <c r="N551" s="11" t="s">
        <v>106</v>
      </c>
      <c r="O551" s="11" t="s">
        <v>336</v>
      </c>
      <c r="P551" s="11" t="s">
        <v>106</v>
      </c>
      <c r="Q551" s="11" t="s">
        <v>106</v>
      </c>
      <c r="R551" s="11" t="s">
        <v>106</v>
      </c>
      <c r="S551" s="11" t="s">
        <v>106</v>
      </c>
      <c r="T551" s="11" t="s">
        <v>106</v>
      </c>
      <c r="U551" s="11" t="s">
        <v>106</v>
      </c>
      <c r="V551" s="11" t="s">
        <v>105</v>
      </c>
      <c r="W551" s="11" t="s">
        <v>102</v>
      </c>
      <c r="X551" s="11" t="s">
        <v>101</v>
      </c>
      <c r="Y551" s="11" t="s">
        <v>101</v>
      </c>
      <c r="Z551" s="11" t="s">
        <v>105</v>
      </c>
      <c r="AA551" s="15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9"/>
      <c r="C552" s="9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15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3</v>
      </c>
    </row>
    <row r="553" spans="1:65">
      <c r="A553" s="30"/>
      <c r="B553" s="18">
        <v>1</v>
      </c>
      <c r="C553" s="14">
        <v>1</v>
      </c>
      <c r="D553" s="21">
        <v>1.07</v>
      </c>
      <c r="E553" s="21">
        <v>1.1399999999999999</v>
      </c>
      <c r="F553" s="21">
        <v>1.0949700713513</v>
      </c>
      <c r="G553" s="21">
        <v>1.1160000000000001</v>
      </c>
      <c r="H553" s="154">
        <v>1.0129999999999999</v>
      </c>
      <c r="I553" s="21">
        <v>1.1200000000000001</v>
      </c>
      <c r="J553" s="154">
        <v>1.1599999999999999</v>
      </c>
      <c r="K553" s="21">
        <v>1.08</v>
      </c>
      <c r="L553" s="154">
        <v>1.1000000000000001</v>
      </c>
      <c r="M553" s="154">
        <v>1.0364539763188678</v>
      </c>
      <c r="N553" s="21">
        <v>1.07</v>
      </c>
      <c r="O553" s="21">
        <v>1.1100000000000001</v>
      </c>
      <c r="P553" s="21">
        <v>1.105216</v>
      </c>
      <c r="Q553" s="21">
        <v>1.079</v>
      </c>
      <c r="R553" s="21">
        <v>1.0980000000000001</v>
      </c>
      <c r="S553" s="21">
        <v>1.0920000000000001</v>
      </c>
      <c r="T553" s="21">
        <v>1.079</v>
      </c>
      <c r="U553" s="21">
        <v>1.0980000000000001</v>
      </c>
      <c r="V553" s="154">
        <v>1.35</v>
      </c>
      <c r="W553" s="21">
        <v>1.1220000000000001</v>
      </c>
      <c r="X553" s="21">
        <v>1.08</v>
      </c>
      <c r="Y553" s="154">
        <v>1.19</v>
      </c>
      <c r="Z553" s="21">
        <v>1.090551</v>
      </c>
      <c r="AA553" s="15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1</v>
      </c>
    </row>
    <row r="554" spans="1:65">
      <c r="A554" s="30"/>
      <c r="B554" s="19">
        <v>1</v>
      </c>
      <c r="C554" s="9">
        <v>2</v>
      </c>
      <c r="D554" s="11">
        <v>1.08</v>
      </c>
      <c r="E554" s="11">
        <v>1.1299999999999999</v>
      </c>
      <c r="F554" s="11">
        <v>1.0944960943171</v>
      </c>
      <c r="G554" s="11">
        <v>1.0980000000000001</v>
      </c>
      <c r="H554" s="155">
        <v>1.0369999999999999</v>
      </c>
      <c r="I554" s="11">
        <v>1.08</v>
      </c>
      <c r="J554" s="155">
        <v>1.1400000000000001</v>
      </c>
      <c r="K554" s="11">
        <v>1.0900000000000001</v>
      </c>
      <c r="L554" s="155">
        <v>1.1599999999999999</v>
      </c>
      <c r="M554" s="155">
        <v>1.0177839392868886</v>
      </c>
      <c r="N554" s="11">
        <v>1.1100000000000001</v>
      </c>
      <c r="O554" s="11">
        <v>1.0900000000000001</v>
      </c>
      <c r="P554" s="11">
        <v>1.095926</v>
      </c>
      <c r="Q554" s="11">
        <v>1.0609999999999999</v>
      </c>
      <c r="R554" s="11">
        <v>1.1220000000000001</v>
      </c>
      <c r="S554" s="11">
        <v>1.073</v>
      </c>
      <c r="T554" s="11">
        <v>1.0980000000000001</v>
      </c>
      <c r="U554" s="11">
        <v>1.1100000000000001</v>
      </c>
      <c r="V554" s="155">
        <v>1.27</v>
      </c>
      <c r="W554" s="11">
        <v>1.1220000000000001</v>
      </c>
      <c r="X554" s="11">
        <v>1.08</v>
      </c>
      <c r="Y554" s="155">
        <v>1.1000000000000001</v>
      </c>
      <c r="Z554" s="11">
        <v>1.0743959999999999</v>
      </c>
      <c r="AA554" s="15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19">
        <v>1</v>
      </c>
      <c r="C555" s="9">
        <v>3</v>
      </c>
      <c r="D555" s="11">
        <v>1.0900000000000001</v>
      </c>
      <c r="E555" s="11">
        <v>1.1200000000000001</v>
      </c>
      <c r="F555" s="11">
        <v>1.0943530895289</v>
      </c>
      <c r="G555" s="11">
        <v>1.1100000000000001</v>
      </c>
      <c r="H555" s="155">
        <v>1.0249999999999999</v>
      </c>
      <c r="I555" s="11">
        <v>1.0900000000000001</v>
      </c>
      <c r="J555" s="155">
        <v>1.1499999999999999</v>
      </c>
      <c r="K555" s="11">
        <v>1.0900000000000001</v>
      </c>
      <c r="L555" s="155">
        <v>1.18</v>
      </c>
      <c r="M555" s="155">
        <v>1.0298269545220471</v>
      </c>
      <c r="N555" s="11">
        <v>1.06</v>
      </c>
      <c r="O555" s="11">
        <v>1.1000000000000001</v>
      </c>
      <c r="P555" s="11">
        <v>1.1033999999999999</v>
      </c>
      <c r="Q555" s="11">
        <v>1.079</v>
      </c>
      <c r="R555" s="11">
        <v>1.1339999999999999</v>
      </c>
      <c r="S555" s="11">
        <v>1.0860000000000001</v>
      </c>
      <c r="T555" s="11">
        <v>1.079</v>
      </c>
      <c r="U555" s="11">
        <v>1.0860000000000001</v>
      </c>
      <c r="V555" s="155">
        <v>1.23</v>
      </c>
      <c r="W555" s="11">
        <v>1.1220000000000001</v>
      </c>
      <c r="X555" s="11">
        <v>1.1000000000000001</v>
      </c>
      <c r="Y555" s="155">
        <v>1.1399999999999999</v>
      </c>
      <c r="Z555" s="11">
        <v>1.088679</v>
      </c>
      <c r="AA555" s="15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16</v>
      </c>
    </row>
    <row r="556" spans="1:65">
      <c r="A556" s="30"/>
      <c r="B556" s="19">
        <v>1</v>
      </c>
      <c r="C556" s="9">
        <v>4</v>
      </c>
      <c r="D556" s="11">
        <v>1.08</v>
      </c>
      <c r="E556" s="11">
        <v>1.1200000000000001</v>
      </c>
      <c r="F556" s="11">
        <v>1.0920143469107499</v>
      </c>
      <c r="G556" s="11">
        <v>1.0669999999999999</v>
      </c>
      <c r="H556" s="155">
        <v>1.0860000000000001</v>
      </c>
      <c r="I556" s="11">
        <v>1.0900000000000001</v>
      </c>
      <c r="J556" s="155">
        <v>1.1499999999999999</v>
      </c>
      <c r="K556" s="11">
        <v>1.06</v>
      </c>
      <c r="L556" s="155">
        <v>1.17</v>
      </c>
      <c r="M556" s="155">
        <v>1.0444382538897174</v>
      </c>
      <c r="N556" s="11">
        <v>1.08</v>
      </c>
      <c r="O556" s="11">
        <v>1.0900000000000001</v>
      </c>
      <c r="P556" s="11">
        <v>1.062157</v>
      </c>
      <c r="Q556" s="11">
        <v>1.079</v>
      </c>
      <c r="R556" s="11">
        <v>1.0860000000000001</v>
      </c>
      <c r="S556" s="11">
        <v>1.0860000000000001</v>
      </c>
      <c r="T556" s="11">
        <v>1.079</v>
      </c>
      <c r="U556" s="11">
        <v>1.079</v>
      </c>
      <c r="V556" s="155">
        <v>1.27</v>
      </c>
      <c r="W556" s="11">
        <v>1.1220000000000001</v>
      </c>
      <c r="X556" s="11">
        <v>1.1000000000000001</v>
      </c>
      <c r="Y556" s="155">
        <v>1.1499999999999999</v>
      </c>
      <c r="Z556" s="11">
        <v>1.097097</v>
      </c>
      <c r="AA556" s="15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1.0925301783237975</v>
      </c>
    </row>
    <row r="557" spans="1:65">
      <c r="A557" s="30"/>
      <c r="B557" s="19">
        <v>1</v>
      </c>
      <c r="C557" s="9">
        <v>5</v>
      </c>
      <c r="D557" s="11">
        <v>1.08</v>
      </c>
      <c r="E557" s="11">
        <v>1.1399999999999999</v>
      </c>
      <c r="F557" s="11">
        <v>1.1065086503688999</v>
      </c>
      <c r="G557" s="11">
        <v>1.1279999999999999</v>
      </c>
      <c r="H557" s="155">
        <v>1.0429999999999999</v>
      </c>
      <c r="I557" s="11">
        <v>1.1100000000000001</v>
      </c>
      <c r="J557" s="155">
        <v>1.1400000000000001</v>
      </c>
      <c r="K557" s="11">
        <v>1.06</v>
      </c>
      <c r="L557" s="155">
        <v>1.1200000000000001</v>
      </c>
      <c r="M557" s="155">
        <v>1.0206276785645814</v>
      </c>
      <c r="N557" s="11">
        <v>1.0900000000000001</v>
      </c>
      <c r="O557" s="11">
        <v>1.0900000000000001</v>
      </c>
      <c r="P557" s="11">
        <v>1.06504</v>
      </c>
      <c r="Q557" s="11">
        <v>1.073</v>
      </c>
      <c r="R557" s="11">
        <v>1.0980000000000001</v>
      </c>
      <c r="S557" s="11">
        <v>1.0669999999999999</v>
      </c>
      <c r="T557" s="11">
        <v>1.0860000000000001</v>
      </c>
      <c r="U557" s="11">
        <v>1.079</v>
      </c>
      <c r="V557" s="155">
        <v>1.27</v>
      </c>
      <c r="W557" s="11">
        <v>1.1279999999999999</v>
      </c>
      <c r="X557" s="11">
        <v>1.08</v>
      </c>
      <c r="Y557" s="155">
        <v>1.1100000000000001</v>
      </c>
      <c r="Z557" s="11">
        <v>1.0860529999999999</v>
      </c>
      <c r="AA557" s="15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8">
        <v>149</v>
      </c>
    </row>
    <row r="558" spans="1:65">
      <c r="A558" s="30"/>
      <c r="B558" s="19">
        <v>1</v>
      </c>
      <c r="C558" s="9">
        <v>6</v>
      </c>
      <c r="D558" s="11">
        <v>1.08</v>
      </c>
      <c r="E558" s="11">
        <v>1.1200000000000001</v>
      </c>
      <c r="F558" s="11">
        <v>1.0957059861221998</v>
      </c>
      <c r="G558" s="11">
        <v>1.0860000000000001</v>
      </c>
      <c r="H558" s="155">
        <v>1.0669999999999999</v>
      </c>
      <c r="I558" s="11">
        <v>1.08</v>
      </c>
      <c r="J558" s="155">
        <v>1.1499999999999999</v>
      </c>
      <c r="K558" s="11">
        <v>1.08</v>
      </c>
      <c r="L558" s="155">
        <v>1.1399999999999999</v>
      </c>
      <c r="M558" s="155">
        <v>1.0332109128370464</v>
      </c>
      <c r="N558" s="11">
        <v>1.06</v>
      </c>
      <c r="O558" s="11">
        <v>1.1100000000000001</v>
      </c>
      <c r="P558" s="11">
        <v>1.10456</v>
      </c>
      <c r="Q558" s="11">
        <v>1.0609999999999999</v>
      </c>
      <c r="R558" s="11">
        <v>1.079</v>
      </c>
      <c r="S558" s="11">
        <v>1.0860000000000001</v>
      </c>
      <c r="T558" s="11">
        <v>1.079</v>
      </c>
      <c r="U558" s="11">
        <v>1.0980000000000001</v>
      </c>
      <c r="V558" s="155">
        <v>1.32</v>
      </c>
      <c r="W558" s="11">
        <v>1.1220000000000001</v>
      </c>
      <c r="X558" s="11">
        <v>1.0900000000000001</v>
      </c>
      <c r="Y558" s="155">
        <v>1.1499999999999999</v>
      </c>
      <c r="Z558" s="11">
        <v>1.087634</v>
      </c>
      <c r="AA558" s="15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6"/>
    </row>
    <row r="559" spans="1:65">
      <c r="A559" s="30"/>
      <c r="B559" s="20" t="s">
        <v>282</v>
      </c>
      <c r="C559" s="12"/>
      <c r="D559" s="22">
        <v>1.08</v>
      </c>
      <c r="E559" s="22">
        <v>1.1283333333333332</v>
      </c>
      <c r="F559" s="22">
        <v>1.0963413730998581</v>
      </c>
      <c r="G559" s="22">
        <v>1.1008333333333336</v>
      </c>
      <c r="H559" s="22">
        <v>1.0451666666666666</v>
      </c>
      <c r="I559" s="22">
        <v>1.095</v>
      </c>
      <c r="J559" s="22">
        <v>1.1483333333333334</v>
      </c>
      <c r="K559" s="22">
        <v>1.0766666666666669</v>
      </c>
      <c r="L559" s="22">
        <v>1.1449999999999998</v>
      </c>
      <c r="M559" s="22">
        <v>1.0303902859031915</v>
      </c>
      <c r="N559" s="22">
        <v>1.0783333333333334</v>
      </c>
      <c r="O559" s="22">
        <v>1.0983333333333334</v>
      </c>
      <c r="P559" s="22">
        <v>1.0893831666666667</v>
      </c>
      <c r="Q559" s="22">
        <v>1.0719999999999998</v>
      </c>
      <c r="R559" s="22">
        <v>1.1028333333333333</v>
      </c>
      <c r="S559" s="22">
        <v>1.0816666666666668</v>
      </c>
      <c r="T559" s="22">
        <v>1.0833333333333333</v>
      </c>
      <c r="U559" s="22">
        <v>1.0916666666666666</v>
      </c>
      <c r="V559" s="22">
        <v>1.2850000000000001</v>
      </c>
      <c r="W559" s="22">
        <v>1.123</v>
      </c>
      <c r="X559" s="22">
        <v>1.0883333333333334</v>
      </c>
      <c r="Y559" s="22">
        <v>1.1399999999999999</v>
      </c>
      <c r="Z559" s="22">
        <v>1.0874016666666666</v>
      </c>
      <c r="AA559" s="15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6"/>
    </row>
    <row r="560" spans="1:65">
      <c r="A560" s="30"/>
      <c r="B560" s="3" t="s">
        <v>283</v>
      </c>
      <c r="C560" s="29"/>
      <c r="D560" s="11">
        <v>1.08</v>
      </c>
      <c r="E560" s="11">
        <v>1.125</v>
      </c>
      <c r="F560" s="11">
        <v>1.0947330828342001</v>
      </c>
      <c r="G560" s="11">
        <v>1.1040000000000001</v>
      </c>
      <c r="H560" s="11">
        <v>1.04</v>
      </c>
      <c r="I560" s="11">
        <v>1.0900000000000001</v>
      </c>
      <c r="J560" s="11">
        <v>1.1499999999999999</v>
      </c>
      <c r="K560" s="11">
        <v>1.08</v>
      </c>
      <c r="L560" s="11">
        <v>1.1499999999999999</v>
      </c>
      <c r="M560" s="11">
        <v>1.0315189336795467</v>
      </c>
      <c r="N560" s="11">
        <v>1.0750000000000002</v>
      </c>
      <c r="O560" s="11">
        <v>1.0950000000000002</v>
      </c>
      <c r="P560" s="11">
        <v>1.0996630000000001</v>
      </c>
      <c r="Q560" s="11">
        <v>1.0760000000000001</v>
      </c>
      <c r="R560" s="11">
        <v>1.0980000000000001</v>
      </c>
      <c r="S560" s="11">
        <v>1.0860000000000001</v>
      </c>
      <c r="T560" s="11">
        <v>1.079</v>
      </c>
      <c r="U560" s="11">
        <v>1.0920000000000001</v>
      </c>
      <c r="V560" s="11">
        <v>1.27</v>
      </c>
      <c r="W560" s="11">
        <v>1.1220000000000001</v>
      </c>
      <c r="X560" s="11">
        <v>1.085</v>
      </c>
      <c r="Y560" s="11">
        <v>1.145</v>
      </c>
      <c r="Z560" s="11">
        <v>1.0881565</v>
      </c>
      <c r="AA560" s="15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6"/>
    </row>
    <row r="561" spans="1:65">
      <c r="A561" s="30"/>
      <c r="B561" s="3" t="s">
        <v>284</v>
      </c>
      <c r="C561" s="29"/>
      <c r="D561" s="23">
        <v>6.324555320336764E-3</v>
      </c>
      <c r="E561" s="23">
        <v>9.8319208025016459E-3</v>
      </c>
      <c r="F561" s="23">
        <v>5.1330145752455656E-3</v>
      </c>
      <c r="G561" s="23">
        <v>2.202195873819281E-2</v>
      </c>
      <c r="H561" s="23">
        <v>2.7043791647375737E-2</v>
      </c>
      <c r="I561" s="23">
        <v>1.6431676725154998E-2</v>
      </c>
      <c r="J561" s="23">
        <v>7.5277265270907185E-3</v>
      </c>
      <c r="K561" s="23">
        <v>1.3662601021279476E-2</v>
      </c>
      <c r="L561" s="23">
        <v>3.0822070014844813E-2</v>
      </c>
      <c r="M561" s="23">
        <v>9.9660975472935093E-3</v>
      </c>
      <c r="N561" s="23">
        <v>1.9407902170679534E-2</v>
      </c>
      <c r="O561" s="23">
        <v>9.8319208025017587E-3</v>
      </c>
      <c r="P561" s="23">
        <v>2.0268937223413219E-2</v>
      </c>
      <c r="Q561" s="23">
        <v>8.8317608663278542E-3</v>
      </c>
      <c r="R561" s="23">
        <v>2.1151044103463683E-2</v>
      </c>
      <c r="S561" s="23">
        <v>9.5219045713905298E-3</v>
      </c>
      <c r="T561" s="23">
        <v>7.7114633284913929E-3</v>
      </c>
      <c r="U561" s="23">
        <v>1.240430032959006E-2</v>
      </c>
      <c r="V561" s="23">
        <v>4.2778499272414908E-2</v>
      </c>
      <c r="W561" s="23">
        <v>2.4494897427830898E-3</v>
      </c>
      <c r="X561" s="23">
        <v>9.8319208025017587E-3</v>
      </c>
      <c r="Y561" s="23">
        <v>3.2249030993194129E-2</v>
      </c>
      <c r="Z561" s="23">
        <v>7.4373330614318457E-3</v>
      </c>
      <c r="AA561" s="212"/>
      <c r="AB561" s="213"/>
      <c r="AC561" s="213"/>
      <c r="AD561" s="213"/>
      <c r="AE561" s="213"/>
      <c r="AF561" s="213"/>
      <c r="AG561" s="213"/>
      <c r="AH561" s="213"/>
      <c r="AI561" s="213"/>
      <c r="AJ561" s="213"/>
      <c r="AK561" s="213"/>
      <c r="AL561" s="213"/>
      <c r="AM561" s="213"/>
      <c r="AN561" s="213"/>
      <c r="AO561" s="213"/>
      <c r="AP561" s="213"/>
      <c r="AQ561" s="213"/>
      <c r="AR561" s="213"/>
      <c r="AS561" s="213"/>
      <c r="AT561" s="213"/>
      <c r="AU561" s="213"/>
      <c r="AV561" s="213"/>
      <c r="AW561" s="213"/>
      <c r="AX561" s="213"/>
      <c r="AY561" s="213"/>
      <c r="AZ561" s="213"/>
      <c r="BA561" s="213"/>
      <c r="BB561" s="213"/>
      <c r="BC561" s="213"/>
      <c r="BD561" s="213"/>
      <c r="BE561" s="213"/>
      <c r="BF561" s="213"/>
      <c r="BG561" s="213"/>
      <c r="BH561" s="213"/>
      <c r="BI561" s="213"/>
      <c r="BJ561" s="213"/>
      <c r="BK561" s="213"/>
      <c r="BL561" s="213"/>
      <c r="BM561" s="57"/>
    </row>
    <row r="562" spans="1:65">
      <c r="A562" s="30"/>
      <c r="B562" s="3" t="s">
        <v>87</v>
      </c>
      <c r="C562" s="29"/>
      <c r="D562" s="13">
        <v>5.8560697410525589E-3</v>
      </c>
      <c r="E562" s="13">
        <v>8.7136668855258316E-3</v>
      </c>
      <c r="F562" s="13">
        <v>4.6819491640018905E-3</v>
      </c>
      <c r="G562" s="13">
        <v>2.0004807332196343E-2</v>
      </c>
      <c r="H562" s="13">
        <v>2.5875099646667905E-2</v>
      </c>
      <c r="I562" s="13">
        <v>1.5006097465894975E-2</v>
      </c>
      <c r="J562" s="13">
        <v>6.5553496607466339E-3</v>
      </c>
      <c r="K562" s="13">
        <v>1.2689722310785889E-2</v>
      </c>
      <c r="L562" s="13">
        <v>2.6918838440912505E-2</v>
      </c>
      <c r="M562" s="13">
        <v>9.6721579033110724E-3</v>
      </c>
      <c r="N562" s="13">
        <v>1.799805456322677E-2</v>
      </c>
      <c r="O562" s="13">
        <v>8.951672961306608E-3</v>
      </c>
      <c r="P562" s="13">
        <v>1.8605884360626605E-2</v>
      </c>
      <c r="Q562" s="13">
        <v>8.2385828976938944E-3</v>
      </c>
      <c r="R562" s="13">
        <v>1.9178821916394452E-2</v>
      </c>
      <c r="S562" s="13">
        <v>8.802993440422676E-3</v>
      </c>
      <c r="T562" s="13">
        <v>7.1182738416843633E-3</v>
      </c>
      <c r="U562" s="13">
        <v>1.1362717859166468E-2</v>
      </c>
      <c r="V562" s="13">
        <v>3.3290660912385139E-2</v>
      </c>
      <c r="W562" s="13">
        <v>2.1812019080882368E-3</v>
      </c>
      <c r="X562" s="13">
        <v>9.0339241676892119E-3</v>
      </c>
      <c r="Y562" s="13">
        <v>2.8288623678240466E-2</v>
      </c>
      <c r="Z562" s="13">
        <v>6.8395453946933247E-3</v>
      </c>
      <c r="AA562" s="15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6"/>
    </row>
    <row r="563" spans="1:65">
      <c r="A563" s="30"/>
      <c r="B563" s="3" t="s">
        <v>285</v>
      </c>
      <c r="C563" s="29"/>
      <c r="D563" s="13">
        <v>-1.1468953967955109E-2</v>
      </c>
      <c r="E563" s="13">
        <v>3.2770861363725645E-2</v>
      </c>
      <c r="F563" s="13">
        <v>3.4884114431583679E-3</v>
      </c>
      <c r="G563" s="13">
        <v>7.5999319508730512E-3</v>
      </c>
      <c r="H563" s="13">
        <v>-4.3352131224235757E-2</v>
      </c>
      <c r="I563" s="13">
        <v>2.2606438936010331E-3</v>
      </c>
      <c r="J563" s="13">
        <v>5.1076991845800723E-2</v>
      </c>
      <c r="K563" s="13">
        <v>-1.4519975714967437E-2</v>
      </c>
      <c r="L563" s="13">
        <v>4.8025970098787951E-2</v>
      </c>
      <c r="M563" s="13">
        <v>-5.6877048939685593E-2</v>
      </c>
      <c r="N563" s="13">
        <v>-1.2994464841461384E-2</v>
      </c>
      <c r="O563" s="13">
        <v>5.3116656406135832E-3</v>
      </c>
      <c r="P563" s="13">
        <v>-2.8804803012023594E-3</v>
      </c>
      <c r="Q563" s="13">
        <v>-1.879140616078534E-2</v>
      </c>
      <c r="R563" s="13">
        <v>9.4305449990803591E-3</v>
      </c>
      <c r="S563" s="13">
        <v>-9.9434430944488339E-3</v>
      </c>
      <c r="T563" s="13">
        <v>-8.4179322209427809E-3</v>
      </c>
      <c r="U563" s="13">
        <v>-7.9037785341162792E-4</v>
      </c>
      <c r="V563" s="13">
        <v>0.17616888347331261</v>
      </c>
      <c r="W563" s="13">
        <v>2.7889226568505787E-2</v>
      </c>
      <c r="X563" s="13">
        <v>-3.8413996004239559E-3</v>
      </c>
      <c r="Y563" s="13">
        <v>4.3449437478269459E-2</v>
      </c>
      <c r="Z563" s="13">
        <v>-4.6941601787140463E-3</v>
      </c>
      <c r="AA563" s="15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6"/>
    </row>
    <row r="564" spans="1:65">
      <c r="A564" s="30"/>
      <c r="B564" s="46" t="s">
        <v>286</v>
      </c>
      <c r="C564" s="47"/>
      <c r="D564" s="45">
        <v>0.67</v>
      </c>
      <c r="E564" s="45">
        <v>2.15</v>
      </c>
      <c r="F564" s="45">
        <v>0.28000000000000003</v>
      </c>
      <c r="G564" s="45">
        <v>0.53</v>
      </c>
      <c r="H564" s="45">
        <v>2.7</v>
      </c>
      <c r="I564" s="45">
        <v>0.2</v>
      </c>
      <c r="J564" s="45">
        <v>3.32</v>
      </c>
      <c r="K564" s="45">
        <v>0.87</v>
      </c>
      <c r="L564" s="45">
        <v>3.12</v>
      </c>
      <c r="M564" s="45">
        <v>3.57</v>
      </c>
      <c r="N564" s="45">
        <v>0.77</v>
      </c>
      <c r="O564" s="45">
        <v>0.4</v>
      </c>
      <c r="P564" s="45">
        <v>0.13</v>
      </c>
      <c r="Q564" s="45">
        <v>1.1200000000000001</v>
      </c>
      <c r="R564" s="45">
        <v>0.65</v>
      </c>
      <c r="S564" s="45">
        <v>0.59</v>
      </c>
      <c r="T564" s="45">
        <v>0.47</v>
      </c>
      <c r="U564" s="45">
        <v>0</v>
      </c>
      <c r="V564" s="45">
        <v>11.3</v>
      </c>
      <c r="W564" s="45">
        <v>1.82</v>
      </c>
      <c r="X564" s="45">
        <v>0.19</v>
      </c>
      <c r="Y564" s="45">
        <v>2.83</v>
      </c>
      <c r="Z564" s="45">
        <v>0.24</v>
      </c>
      <c r="AA564" s="15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6"/>
    </row>
    <row r="565" spans="1:65">
      <c r="B565" s="31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BM565" s="56"/>
    </row>
    <row r="566" spans="1:65" ht="15">
      <c r="B566" s="8" t="s">
        <v>666</v>
      </c>
      <c r="BM566" s="28" t="s">
        <v>67</v>
      </c>
    </row>
    <row r="567" spans="1:65" ht="15">
      <c r="A567" s="25" t="s">
        <v>56</v>
      </c>
      <c r="B567" s="18" t="s">
        <v>119</v>
      </c>
      <c r="C567" s="15" t="s">
        <v>120</v>
      </c>
      <c r="D567" s="16" t="s">
        <v>243</v>
      </c>
      <c r="E567" s="17" t="s">
        <v>243</v>
      </c>
      <c r="F567" s="17" t="s">
        <v>243</v>
      </c>
      <c r="G567" s="17" t="s">
        <v>243</v>
      </c>
      <c r="H567" s="17" t="s">
        <v>243</v>
      </c>
      <c r="I567" s="17" t="s">
        <v>243</v>
      </c>
      <c r="J567" s="17" t="s">
        <v>243</v>
      </c>
      <c r="K567" s="17" t="s">
        <v>243</v>
      </c>
      <c r="L567" s="17" t="s">
        <v>243</v>
      </c>
      <c r="M567" s="17" t="s">
        <v>243</v>
      </c>
      <c r="N567" s="17" t="s">
        <v>243</v>
      </c>
      <c r="O567" s="17" t="s">
        <v>243</v>
      </c>
      <c r="P567" s="17" t="s">
        <v>243</v>
      </c>
      <c r="Q567" s="17" t="s">
        <v>243</v>
      </c>
      <c r="R567" s="17" t="s">
        <v>243</v>
      </c>
      <c r="S567" s="17" t="s">
        <v>243</v>
      </c>
      <c r="T567" s="17" t="s">
        <v>243</v>
      </c>
      <c r="U567" s="17" t="s">
        <v>243</v>
      </c>
      <c r="V567" s="17" t="s">
        <v>243</v>
      </c>
      <c r="W567" s="17" t="s">
        <v>243</v>
      </c>
      <c r="X567" s="17" t="s">
        <v>243</v>
      </c>
      <c r="Y567" s="17" t="s">
        <v>243</v>
      </c>
      <c r="Z567" s="15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1</v>
      </c>
    </row>
    <row r="568" spans="1:65">
      <c r="A568" s="30"/>
      <c r="B568" s="19" t="s">
        <v>244</v>
      </c>
      <c r="C568" s="9" t="s">
        <v>244</v>
      </c>
      <c r="D568" s="151" t="s">
        <v>246</v>
      </c>
      <c r="E568" s="152" t="s">
        <v>248</v>
      </c>
      <c r="F568" s="152" t="s">
        <v>249</v>
      </c>
      <c r="G568" s="152" t="s">
        <v>251</v>
      </c>
      <c r="H568" s="152" t="s">
        <v>252</v>
      </c>
      <c r="I568" s="152" t="s">
        <v>253</v>
      </c>
      <c r="J568" s="152" t="s">
        <v>254</v>
      </c>
      <c r="K568" s="152" t="s">
        <v>255</v>
      </c>
      <c r="L568" s="152" t="s">
        <v>256</v>
      </c>
      <c r="M568" s="152" t="s">
        <v>258</v>
      </c>
      <c r="N568" s="152" t="s">
        <v>259</v>
      </c>
      <c r="O568" s="152" t="s">
        <v>260</v>
      </c>
      <c r="P568" s="152" t="s">
        <v>262</v>
      </c>
      <c r="Q568" s="152" t="s">
        <v>263</v>
      </c>
      <c r="R568" s="152" t="s">
        <v>264</v>
      </c>
      <c r="S568" s="152" t="s">
        <v>265</v>
      </c>
      <c r="T568" s="152" t="s">
        <v>288</v>
      </c>
      <c r="U568" s="152" t="s">
        <v>268</v>
      </c>
      <c r="V568" s="152" t="s">
        <v>269</v>
      </c>
      <c r="W568" s="152" t="s">
        <v>272</v>
      </c>
      <c r="X568" s="152" t="s">
        <v>273</v>
      </c>
      <c r="Y568" s="152" t="s">
        <v>274</v>
      </c>
      <c r="Z568" s="15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 t="s">
        <v>1</v>
      </c>
    </row>
    <row r="569" spans="1:65">
      <c r="A569" s="30"/>
      <c r="B569" s="19"/>
      <c r="C569" s="9"/>
      <c r="D569" s="10" t="s">
        <v>101</v>
      </c>
      <c r="E569" s="11" t="s">
        <v>336</v>
      </c>
      <c r="F569" s="11" t="s">
        <v>336</v>
      </c>
      <c r="G569" s="11" t="s">
        <v>100</v>
      </c>
      <c r="H569" s="11" t="s">
        <v>106</v>
      </c>
      <c r="I569" s="11" t="s">
        <v>336</v>
      </c>
      <c r="J569" s="11" t="s">
        <v>106</v>
      </c>
      <c r="K569" s="11" t="s">
        <v>106</v>
      </c>
      <c r="L569" s="11" t="s">
        <v>106</v>
      </c>
      <c r="M569" s="11" t="s">
        <v>106</v>
      </c>
      <c r="N569" s="11" t="s">
        <v>336</v>
      </c>
      <c r="O569" s="11" t="s">
        <v>106</v>
      </c>
      <c r="P569" s="11" t="s">
        <v>106</v>
      </c>
      <c r="Q569" s="11" t="s">
        <v>106</v>
      </c>
      <c r="R569" s="11" t="s">
        <v>106</v>
      </c>
      <c r="S569" s="11" t="s">
        <v>106</v>
      </c>
      <c r="T569" s="11" t="s">
        <v>106</v>
      </c>
      <c r="U569" s="11" t="s">
        <v>105</v>
      </c>
      <c r="V569" s="11" t="s">
        <v>102</v>
      </c>
      <c r="W569" s="11" t="s">
        <v>101</v>
      </c>
      <c r="X569" s="11" t="s">
        <v>101</v>
      </c>
      <c r="Y569" s="11" t="s">
        <v>105</v>
      </c>
      <c r="Z569" s="15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3</v>
      </c>
    </row>
    <row r="570" spans="1:65">
      <c r="A570" s="30"/>
      <c r="B570" s="19"/>
      <c r="C570" s="9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15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3</v>
      </c>
    </row>
    <row r="571" spans="1:65">
      <c r="A571" s="30"/>
      <c r="B571" s="18">
        <v>1</v>
      </c>
      <c r="C571" s="14">
        <v>1</v>
      </c>
      <c r="D571" s="217">
        <v>9.4700000000000006E-2</v>
      </c>
      <c r="E571" s="211">
        <v>8.6141515090700005E-2</v>
      </c>
      <c r="F571" s="211">
        <v>8.4500000000000006E-2</v>
      </c>
      <c r="G571" s="211">
        <v>7.6999999999999999E-2</v>
      </c>
      <c r="H571" s="211">
        <v>8.8200000000000001E-2</v>
      </c>
      <c r="I571" s="211">
        <v>8.8000000000000009E-2</v>
      </c>
      <c r="J571" s="217">
        <v>7.6009999999999994E-2</v>
      </c>
      <c r="K571" s="211">
        <v>8.1799999999999998E-2</v>
      </c>
      <c r="L571" s="211">
        <v>8.4106681460985003E-2</v>
      </c>
      <c r="M571" s="211">
        <v>0.08</v>
      </c>
      <c r="N571" s="211">
        <v>8.0299999999999996E-2</v>
      </c>
      <c r="O571" s="211">
        <v>8.1188200000000002E-2</v>
      </c>
      <c r="P571" s="211">
        <v>8.5000000000000006E-2</v>
      </c>
      <c r="Q571" s="211">
        <v>8.5000000000000006E-2</v>
      </c>
      <c r="R571" s="211">
        <v>8.5000000000000006E-2</v>
      </c>
      <c r="S571" s="217">
        <v>9.2999999999999999E-2</v>
      </c>
      <c r="T571" s="211">
        <v>8.5000000000000006E-2</v>
      </c>
      <c r="U571" s="211">
        <v>9.3300000000000008E-2</v>
      </c>
      <c r="V571" s="211">
        <v>8.5000000000000006E-2</v>
      </c>
      <c r="W571" s="211">
        <v>0.09</v>
      </c>
      <c r="X571" s="211">
        <v>8.5000000000000006E-2</v>
      </c>
      <c r="Y571" s="211">
        <v>8.9723999999999998E-2</v>
      </c>
      <c r="Z571" s="212"/>
      <c r="AA571" s="213"/>
      <c r="AB571" s="213"/>
      <c r="AC571" s="213"/>
      <c r="AD571" s="213"/>
      <c r="AE571" s="213"/>
      <c r="AF571" s="213"/>
      <c r="AG571" s="213"/>
      <c r="AH571" s="213"/>
      <c r="AI571" s="213"/>
      <c r="AJ571" s="213"/>
      <c r="AK571" s="213"/>
      <c r="AL571" s="213"/>
      <c r="AM571" s="213"/>
      <c r="AN571" s="213"/>
      <c r="AO571" s="213"/>
      <c r="AP571" s="213"/>
      <c r="AQ571" s="213"/>
      <c r="AR571" s="213"/>
      <c r="AS571" s="213"/>
      <c r="AT571" s="213"/>
      <c r="AU571" s="213"/>
      <c r="AV571" s="213"/>
      <c r="AW571" s="213"/>
      <c r="AX571" s="213"/>
      <c r="AY571" s="213"/>
      <c r="AZ571" s="213"/>
      <c r="BA571" s="213"/>
      <c r="BB571" s="213"/>
      <c r="BC571" s="213"/>
      <c r="BD571" s="213"/>
      <c r="BE571" s="213"/>
      <c r="BF571" s="213"/>
      <c r="BG571" s="213"/>
      <c r="BH571" s="213"/>
      <c r="BI571" s="213"/>
      <c r="BJ571" s="213"/>
      <c r="BK571" s="213"/>
      <c r="BL571" s="213"/>
      <c r="BM571" s="214">
        <v>1</v>
      </c>
    </row>
    <row r="572" spans="1:65">
      <c r="A572" s="30"/>
      <c r="B572" s="19">
        <v>1</v>
      </c>
      <c r="C572" s="9">
        <v>2</v>
      </c>
      <c r="D572" s="218">
        <v>9.4600000000000004E-2</v>
      </c>
      <c r="E572" s="23">
        <v>8.545687662144999E-2</v>
      </c>
      <c r="F572" s="23">
        <v>8.3600000000000008E-2</v>
      </c>
      <c r="G572" s="23">
        <v>8.5000000000000006E-2</v>
      </c>
      <c r="H572" s="23">
        <v>8.4699999999999998E-2</v>
      </c>
      <c r="I572" s="23">
        <v>8.5999999999999993E-2</v>
      </c>
      <c r="J572" s="218">
        <v>7.6109999999999997E-2</v>
      </c>
      <c r="K572" s="23">
        <v>8.4000000000000005E-2</v>
      </c>
      <c r="L572" s="23">
        <v>8.2907008740484997E-2</v>
      </c>
      <c r="M572" s="23">
        <v>0.09</v>
      </c>
      <c r="N572" s="23">
        <v>8.0799999999999997E-2</v>
      </c>
      <c r="O572" s="23">
        <v>8.165145E-2</v>
      </c>
      <c r="P572" s="23">
        <v>8.5000000000000006E-2</v>
      </c>
      <c r="Q572" s="23">
        <v>8.5000000000000006E-2</v>
      </c>
      <c r="R572" s="23">
        <v>8.5000000000000006E-2</v>
      </c>
      <c r="S572" s="218">
        <v>9.2999999999999999E-2</v>
      </c>
      <c r="T572" s="23">
        <v>8.5000000000000006E-2</v>
      </c>
      <c r="U572" s="23">
        <v>8.9400000000000007E-2</v>
      </c>
      <c r="V572" s="23">
        <v>8.5000000000000006E-2</v>
      </c>
      <c r="W572" s="23">
        <v>0.09</v>
      </c>
      <c r="X572" s="23">
        <v>0.08</v>
      </c>
      <c r="Y572" s="23">
        <v>8.8135000000000005E-2</v>
      </c>
      <c r="Z572" s="212"/>
      <c r="AA572" s="213"/>
      <c r="AB572" s="213"/>
      <c r="AC572" s="213"/>
      <c r="AD572" s="213"/>
      <c r="AE572" s="213"/>
      <c r="AF572" s="213"/>
      <c r="AG572" s="213"/>
      <c r="AH572" s="213"/>
      <c r="AI572" s="213"/>
      <c r="AJ572" s="213"/>
      <c r="AK572" s="213"/>
      <c r="AL572" s="213"/>
      <c r="AM572" s="213"/>
      <c r="AN572" s="213"/>
      <c r="AO572" s="213"/>
      <c r="AP572" s="213"/>
      <c r="AQ572" s="213"/>
      <c r="AR572" s="213"/>
      <c r="AS572" s="213"/>
      <c r="AT572" s="213"/>
      <c r="AU572" s="213"/>
      <c r="AV572" s="213"/>
      <c r="AW572" s="213"/>
      <c r="AX572" s="213"/>
      <c r="AY572" s="213"/>
      <c r="AZ572" s="213"/>
      <c r="BA572" s="213"/>
      <c r="BB572" s="213"/>
      <c r="BC572" s="213"/>
      <c r="BD572" s="213"/>
      <c r="BE572" s="213"/>
      <c r="BF572" s="213"/>
      <c r="BG572" s="213"/>
      <c r="BH572" s="213"/>
      <c r="BI572" s="213"/>
      <c r="BJ572" s="213"/>
      <c r="BK572" s="213"/>
      <c r="BL572" s="213"/>
      <c r="BM572" s="214">
        <v>17</v>
      </c>
    </row>
    <row r="573" spans="1:65">
      <c r="A573" s="30"/>
      <c r="B573" s="19">
        <v>1</v>
      </c>
      <c r="C573" s="9">
        <v>3</v>
      </c>
      <c r="D573" s="218">
        <v>9.5000000000000001E-2</v>
      </c>
      <c r="E573" s="23">
        <v>8.629931394519999E-2</v>
      </c>
      <c r="F573" s="23">
        <v>8.4000000000000005E-2</v>
      </c>
      <c r="G573" s="23">
        <v>8.5000000000000006E-2</v>
      </c>
      <c r="H573" s="23">
        <v>8.589999999999999E-2</v>
      </c>
      <c r="I573" s="23">
        <v>8.6999999999999994E-2</v>
      </c>
      <c r="J573" s="218">
        <v>7.6300000000000007E-2</v>
      </c>
      <c r="K573" s="23">
        <v>8.8800000000000004E-2</v>
      </c>
      <c r="L573" s="23">
        <v>8.3367310777484993E-2</v>
      </c>
      <c r="M573" s="23">
        <v>0.09</v>
      </c>
      <c r="N573" s="23">
        <v>8.8099999999999998E-2</v>
      </c>
      <c r="O573" s="23">
        <v>8.184749999999999E-2</v>
      </c>
      <c r="P573" s="23">
        <v>8.5000000000000006E-2</v>
      </c>
      <c r="Q573" s="23">
        <v>8.5000000000000006E-2</v>
      </c>
      <c r="R573" s="23">
        <v>8.5000000000000006E-2</v>
      </c>
      <c r="S573" s="218">
        <v>9.2999999999999999E-2</v>
      </c>
      <c r="T573" s="23">
        <v>8.5000000000000006E-2</v>
      </c>
      <c r="U573" s="23">
        <v>8.9599999999999999E-2</v>
      </c>
      <c r="V573" s="23">
        <v>8.5000000000000006E-2</v>
      </c>
      <c r="W573" s="23">
        <v>0.09</v>
      </c>
      <c r="X573" s="23">
        <v>8.5000000000000006E-2</v>
      </c>
      <c r="Y573" s="23">
        <v>8.8519000000000014E-2</v>
      </c>
      <c r="Z573" s="212"/>
      <c r="AA573" s="213"/>
      <c r="AB573" s="213"/>
      <c r="AC573" s="213"/>
      <c r="AD573" s="213"/>
      <c r="AE573" s="213"/>
      <c r="AF573" s="213"/>
      <c r="AG573" s="213"/>
      <c r="AH573" s="213"/>
      <c r="AI573" s="213"/>
      <c r="AJ573" s="213"/>
      <c r="AK573" s="213"/>
      <c r="AL573" s="213"/>
      <c r="AM573" s="213"/>
      <c r="AN573" s="213"/>
      <c r="AO573" s="213"/>
      <c r="AP573" s="213"/>
      <c r="AQ573" s="213"/>
      <c r="AR573" s="213"/>
      <c r="AS573" s="213"/>
      <c r="AT573" s="213"/>
      <c r="AU573" s="213"/>
      <c r="AV573" s="213"/>
      <c r="AW573" s="213"/>
      <c r="AX573" s="213"/>
      <c r="AY573" s="213"/>
      <c r="AZ573" s="213"/>
      <c r="BA573" s="213"/>
      <c r="BB573" s="213"/>
      <c r="BC573" s="213"/>
      <c r="BD573" s="213"/>
      <c r="BE573" s="213"/>
      <c r="BF573" s="213"/>
      <c r="BG573" s="213"/>
      <c r="BH573" s="213"/>
      <c r="BI573" s="213"/>
      <c r="BJ573" s="213"/>
      <c r="BK573" s="213"/>
      <c r="BL573" s="213"/>
      <c r="BM573" s="214">
        <v>16</v>
      </c>
    </row>
    <row r="574" spans="1:65">
      <c r="A574" s="30"/>
      <c r="B574" s="19">
        <v>1</v>
      </c>
      <c r="C574" s="9">
        <v>4</v>
      </c>
      <c r="D574" s="218">
        <v>9.4600000000000004E-2</v>
      </c>
      <c r="E574" s="23">
        <v>8.6603139787500005E-2</v>
      </c>
      <c r="F574" s="23">
        <v>8.3900000000000002E-2</v>
      </c>
      <c r="G574" s="23">
        <v>8.5000000000000006E-2</v>
      </c>
      <c r="H574" s="23">
        <v>8.5999999999999993E-2</v>
      </c>
      <c r="I574" s="23">
        <v>8.6999999999999994E-2</v>
      </c>
      <c r="J574" s="218">
        <v>7.528E-2</v>
      </c>
      <c r="K574" s="23">
        <v>8.8900000000000007E-2</v>
      </c>
      <c r="L574" s="23">
        <v>8.4434088634484997E-2</v>
      </c>
      <c r="M574" s="23">
        <v>0.08</v>
      </c>
      <c r="N574" s="23">
        <v>8.3699999999999997E-2</v>
      </c>
      <c r="O574" s="23">
        <v>8.2463099999999998E-2</v>
      </c>
      <c r="P574" s="23">
        <v>8.5000000000000006E-2</v>
      </c>
      <c r="Q574" s="23">
        <v>8.5000000000000006E-2</v>
      </c>
      <c r="R574" s="23">
        <v>8.5000000000000006E-2</v>
      </c>
      <c r="S574" s="218">
        <v>9.2999999999999999E-2</v>
      </c>
      <c r="T574" s="23">
        <v>8.5000000000000006E-2</v>
      </c>
      <c r="U574" s="23">
        <v>9.1200000000000003E-2</v>
      </c>
      <c r="V574" s="23">
        <v>8.5000000000000006E-2</v>
      </c>
      <c r="W574" s="23">
        <v>0.09</v>
      </c>
      <c r="X574" s="23">
        <v>8.5000000000000006E-2</v>
      </c>
      <c r="Y574" s="23">
        <v>8.8911999999999991E-2</v>
      </c>
      <c r="Z574" s="212"/>
      <c r="AA574" s="213"/>
      <c r="AB574" s="213"/>
      <c r="AC574" s="213"/>
      <c r="AD574" s="213"/>
      <c r="AE574" s="213"/>
      <c r="AF574" s="213"/>
      <c r="AG574" s="213"/>
      <c r="AH574" s="213"/>
      <c r="AI574" s="213"/>
      <c r="AJ574" s="213"/>
      <c r="AK574" s="213"/>
      <c r="AL574" s="213"/>
      <c r="AM574" s="213"/>
      <c r="AN574" s="213"/>
      <c r="AO574" s="213"/>
      <c r="AP574" s="213"/>
      <c r="AQ574" s="213"/>
      <c r="AR574" s="213"/>
      <c r="AS574" s="213"/>
      <c r="AT574" s="213"/>
      <c r="AU574" s="213"/>
      <c r="AV574" s="213"/>
      <c r="AW574" s="213"/>
      <c r="AX574" s="213"/>
      <c r="AY574" s="213"/>
      <c r="AZ574" s="213"/>
      <c r="BA574" s="213"/>
      <c r="BB574" s="213"/>
      <c r="BC574" s="213"/>
      <c r="BD574" s="213"/>
      <c r="BE574" s="213"/>
      <c r="BF574" s="213"/>
      <c r="BG574" s="213"/>
      <c r="BH574" s="213"/>
      <c r="BI574" s="213"/>
      <c r="BJ574" s="213"/>
      <c r="BK574" s="213"/>
      <c r="BL574" s="213"/>
      <c r="BM574" s="214">
        <v>8.5397603079903586E-2</v>
      </c>
    </row>
    <row r="575" spans="1:65">
      <c r="A575" s="30"/>
      <c r="B575" s="19">
        <v>1</v>
      </c>
      <c r="C575" s="9">
        <v>5</v>
      </c>
      <c r="D575" s="218">
        <v>9.4700000000000006E-2</v>
      </c>
      <c r="E575" s="23">
        <v>8.5851740650449995E-2</v>
      </c>
      <c r="F575" s="23">
        <v>8.4699999999999998E-2</v>
      </c>
      <c r="G575" s="23">
        <v>8.5000000000000006E-2</v>
      </c>
      <c r="H575" s="23">
        <v>8.72E-2</v>
      </c>
      <c r="I575" s="23">
        <v>8.6999999999999994E-2</v>
      </c>
      <c r="J575" s="218">
        <v>7.5359999999999996E-2</v>
      </c>
      <c r="K575" s="23">
        <v>8.4500000000000006E-2</v>
      </c>
      <c r="L575" s="23">
        <v>8.1437046266484986E-2</v>
      </c>
      <c r="M575" s="23">
        <v>0.09</v>
      </c>
      <c r="N575" s="23">
        <v>8.2400000000000001E-2</v>
      </c>
      <c r="O575" s="23">
        <v>8.2192349999999997E-2</v>
      </c>
      <c r="P575" s="23">
        <v>8.5000000000000006E-2</v>
      </c>
      <c r="Q575" s="23">
        <v>8.5000000000000006E-2</v>
      </c>
      <c r="R575" s="23">
        <v>8.5000000000000006E-2</v>
      </c>
      <c r="S575" s="218">
        <v>9.2999999999999999E-2</v>
      </c>
      <c r="T575" s="23">
        <v>8.5000000000000006E-2</v>
      </c>
      <c r="U575" s="23">
        <v>9.0499999999999997E-2</v>
      </c>
      <c r="V575" s="23">
        <v>8.5000000000000006E-2</v>
      </c>
      <c r="W575" s="23">
        <v>0.08</v>
      </c>
      <c r="X575" s="23">
        <v>0.08</v>
      </c>
      <c r="Y575" s="23">
        <v>8.7816999999999992E-2</v>
      </c>
      <c r="Z575" s="212"/>
      <c r="AA575" s="213"/>
      <c r="AB575" s="213"/>
      <c r="AC575" s="213"/>
      <c r="AD575" s="213"/>
      <c r="AE575" s="213"/>
      <c r="AF575" s="213"/>
      <c r="AG575" s="213"/>
      <c r="AH575" s="213"/>
      <c r="AI575" s="213"/>
      <c r="AJ575" s="213"/>
      <c r="AK575" s="213"/>
      <c r="AL575" s="213"/>
      <c r="AM575" s="213"/>
      <c r="AN575" s="213"/>
      <c r="AO575" s="213"/>
      <c r="AP575" s="213"/>
      <c r="AQ575" s="213"/>
      <c r="AR575" s="213"/>
      <c r="AS575" s="213"/>
      <c r="AT575" s="213"/>
      <c r="AU575" s="213"/>
      <c r="AV575" s="213"/>
      <c r="AW575" s="213"/>
      <c r="AX575" s="213"/>
      <c r="AY575" s="213"/>
      <c r="AZ575" s="213"/>
      <c r="BA575" s="213"/>
      <c r="BB575" s="213"/>
      <c r="BC575" s="213"/>
      <c r="BD575" s="213"/>
      <c r="BE575" s="213"/>
      <c r="BF575" s="213"/>
      <c r="BG575" s="213"/>
      <c r="BH575" s="213"/>
      <c r="BI575" s="213"/>
      <c r="BJ575" s="213"/>
      <c r="BK575" s="213"/>
      <c r="BL575" s="213"/>
      <c r="BM575" s="214">
        <v>150</v>
      </c>
    </row>
    <row r="576" spans="1:65">
      <c r="A576" s="30"/>
      <c r="B576" s="19">
        <v>1</v>
      </c>
      <c r="C576" s="9">
        <v>6</v>
      </c>
      <c r="D576" s="218">
        <v>9.4100000000000003E-2</v>
      </c>
      <c r="E576" s="23">
        <v>8.6418535757299991E-2</v>
      </c>
      <c r="F576" s="23">
        <v>8.3199999999999996E-2</v>
      </c>
      <c r="G576" s="23">
        <v>8.5000000000000006E-2</v>
      </c>
      <c r="H576" s="23">
        <v>8.589999999999999E-2</v>
      </c>
      <c r="I576" s="23">
        <v>8.6999999999999994E-2</v>
      </c>
      <c r="J576" s="218">
        <v>7.5920000000000001E-2</v>
      </c>
      <c r="K576" s="23">
        <v>8.4400000000000003E-2</v>
      </c>
      <c r="L576" s="23">
        <v>8.1290493376485001E-2</v>
      </c>
      <c r="M576" s="23">
        <v>0.08</v>
      </c>
      <c r="N576" s="23">
        <v>8.2900000000000001E-2</v>
      </c>
      <c r="O576" s="23">
        <v>8.219425000000001E-2</v>
      </c>
      <c r="P576" s="23">
        <v>8.5000000000000006E-2</v>
      </c>
      <c r="Q576" s="23">
        <v>8.5000000000000006E-2</v>
      </c>
      <c r="R576" s="23">
        <v>8.5000000000000006E-2</v>
      </c>
      <c r="S576" s="218">
        <v>9.2999999999999999E-2</v>
      </c>
      <c r="T576" s="23">
        <v>8.5000000000000006E-2</v>
      </c>
      <c r="U576" s="23">
        <v>8.9400000000000007E-2</v>
      </c>
      <c r="V576" s="23">
        <v>8.5000000000000006E-2</v>
      </c>
      <c r="W576" s="23">
        <v>0.09</v>
      </c>
      <c r="X576" s="23">
        <v>8.5000000000000006E-2</v>
      </c>
      <c r="Y576" s="23">
        <v>8.9464000000000002E-2</v>
      </c>
      <c r="Z576" s="212"/>
      <c r="AA576" s="213"/>
      <c r="AB576" s="213"/>
      <c r="AC576" s="213"/>
      <c r="AD576" s="213"/>
      <c r="AE576" s="213"/>
      <c r="AF576" s="213"/>
      <c r="AG576" s="213"/>
      <c r="AH576" s="213"/>
      <c r="AI576" s="213"/>
      <c r="AJ576" s="213"/>
      <c r="AK576" s="213"/>
      <c r="AL576" s="213"/>
      <c r="AM576" s="213"/>
      <c r="AN576" s="213"/>
      <c r="AO576" s="213"/>
      <c r="AP576" s="213"/>
      <c r="AQ576" s="213"/>
      <c r="AR576" s="213"/>
      <c r="AS576" s="213"/>
      <c r="AT576" s="213"/>
      <c r="AU576" s="213"/>
      <c r="AV576" s="213"/>
      <c r="AW576" s="213"/>
      <c r="AX576" s="213"/>
      <c r="AY576" s="213"/>
      <c r="AZ576" s="213"/>
      <c r="BA576" s="213"/>
      <c r="BB576" s="213"/>
      <c r="BC576" s="213"/>
      <c r="BD576" s="213"/>
      <c r="BE576" s="213"/>
      <c r="BF576" s="213"/>
      <c r="BG576" s="213"/>
      <c r="BH576" s="213"/>
      <c r="BI576" s="213"/>
      <c r="BJ576" s="213"/>
      <c r="BK576" s="213"/>
      <c r="BL576" s="213"/>
      <c r="BM576" s="57"/>
    </row>
    <row r="577" spans="1:65">
      <c r="A577" s="30"/>
      <c r="B577" s="20" t="s">
        <v>282</v>
      </c>
      <c r="C577" s="12"/>
      <c r="D577" s="216">
        <v>9.4616666666666668E-2</v>
      </c>
      <c r="E577" s="216">
        <v>8.6128520308766665E-2</v>
      </c>
      <c r="F577" s="216">
        <v>8.398333333333334E-2</v>
      </c>
      <c r="G577" s="216">
        <v>8.3666666666666667E-2</v>
      </c>
      <c r="H577" s="216">
        <v>8.6316666666666667E-2</v>
      </c>
      <c r="I577" s="216">
        <v>8.699999999999998E-2</v>
      </c>
      <c r="J577" s="216">
        <v>7.5829999999999995E-2</v>
      </c>
      <c r="K577" s="216">
        <v>8.5400000000000018E-2</v>
      </c>
      <c r="L577" s="216">
        <v>8.2923771542734989E-2</v>
      </c>
      <c r="M577" s="216">
        <v>8.5000000000000006E-2</v>
      </c>
      <c r="N577" s="216">
        <v>8.3033333333333334E-2</v>
      </c>
      <c r="O577" s="216">
        <v>8.1922808333333333E-2</v>
      </c>
      <c r="P577" s="216">
        <v>8.5000000000000006E-2</v>
      </c>
      <c r="Q577" s="216">
        <v>8.5000000000000006E-2</v>
      </c>
      <c r="R577" s="216">
        <v>8.5000000000000006E-2</v>
      </c>
      <c r="S577" s="216">
        <v>9.2999999999999985E-2</v>
      </c>
      <c r="T577" s="216">
        <v>8.5000000000000006E-2</v>
      </c>
      <c r="U577" s="216">
        <v>9.0566666666666684E-2</v>
      </c>
      <c r="V577" s="216">
        <v>8.5000000000000006E-2</v>
      </c>
      <c r="W577" s="216">
        <v>8.8333333333333333E-2</v>
      </c>
      <c r="X577" s="216">
        <v>8.3333333333333329E-2</v>
      </c>
      <c r="Y577" s="216">
        <v>8.8761833333333331E-2</v>
      </c>
      <c r="Z577" s="212"/>
      <c r="AA577" s="213"/>
      <c r="AB577" s="213"/>
      <c r="AC577" s="213"/>
      <c r="AD577" s="213"/>
      <c r="AE577" s="213"/>
      <c r="AF577" s="213"/>
      <c r="AG577" s="213"/>
      <c r="AH577" s="213"/>
      <c r="AI577" s="213"/>
      <c r="AJ577" s="213"/>
      <c r="AK577" s="213"/>
      <c r="AL577" s="213"/>
      <c r="AM577" s="213"/>
      <c r="AN577" s="213"/>
      <c r="AO577" s="213"/>
      <c r="AP577" s="213"/>
      <c r="AQ577" s="213"/>
      <c r="AR577" s="213"/>
      <c r="AS577" s="213"/>
      <c r="AT577" s="213"/>
      <c r="AU577" s="213"/>
      <c r="AV577" s="213"/>
      <c r="AW577" s="213"/>
      <c r="AX577" s="213"/>
      <c r="AY577" s="213"/>
      <c r="AZ577" s="213"/>
      <c r="BA577" s="213"/>
      <c r="BB577" s="213"/>
      <c r="BC577" s="213"/>
      <c r="BD577" s="213"/>
      <c r="BE577" s="213"/>
      <c r="BF577" s="213"/>
      <c r="BG577" s="213"/>
      <c r="BH577" s="213"/>
      <c r="BI577" s="213"/>
      <c r="BJ577" s="213"/>
      <c r="BK577" s="213"/>
      <c r="BL577" s="213"/>
      <c r="BM577" s="57"/>
    </row>
    <row r="578" spans="1:65">
      <c r="A578" s="30"/>
      <c r="B578" s="3" t="s">
        <v>283</v>
      </c>
      <c r="C578" s="29"/>
      <c r="D578" s="23">
        <v>9.4650000000000012E-2</v>
      </c>
      <c r="E578" s="23">
        <v>8.6220414517949998E-2</v>
      </c>
      <c r="F578" s="23">
        <v>8.3949999999999997E-2</v>
      </c>
      <c r="G578" s="23">
        <v>8.5000000000000006E-2</v>
      </c>
      <c r="H578" s="23">
        <v>8.5949999999999999E-2</v>
      </c>
      <c r="I578" s="23">
        <v>8.6999999999999994E-2</v>
      </c>
      <c r="J578" s="23">
        <v>7.5965000000000005E-2</v>
      </c>
      <c r="K578" s="23">
        <v>8.4449999999999997E-2</v>
      </c>
      <c r="L578" s="23">
        <v>8.3137159758985002E-2</v>
      </c>
      <c r="M578" s="23">
        <v>8.4999999999999992E-2</v>
      </c>
      <c r="N578" s="23">
        <v>8.2650000000000001E-2</v>
      </c>
      <c r="O578" s="23">
        <v>8.2019924999999994E-2</v>
      </c>
      <c r="P578" s="23">
        <v>8.5000000000000006E-2</v>
      </c>
      <c r="Q578" s="23">
        <v>8.5000000000000006E-2</v>
      </c>
      <c r="R578" s="23">
        <v>8.5000000000000006E-2</v>
      </c>
      <c r="S578" s="23">
        <v>9.2999999999999999E-2</v>
      </c>
      <c r="T578" s="23">
        <v>8.5000000000000006E-2</v>
      </c>
      <c r="U578" s="23">
        <v>9.0049999999999991E-2</v>
      </c>
      <c r="V578" s="23">
        <v>8.5000000000000006E-2</v>
      </c>
      <c r="W578" s="23">
        <v>0.09</v>
      </c>
      <c r="X578" s="23">
        <v>8.5000000000000006E-2</v>
      </c>
      <c r="Y578" s="23">
        <v>8.8715500000000003E-2</v>
      </c>
      <c r="Z578" s="212"/>
      <c r="AA578" s="213"/>
      <c r="AB578" s="213"/>
      <c r="AC578" s="213"/>
      <c r="AD578" s="213"/>
      <c r="AE578" s="213"/>
      <c r="AF578" s="213"/>
      <c r="AG578" s="213"/>
      <c r="AH578" s="213"/>
      <c r="AI578" s="213"/>
      <c r="AJ578" s="213"/>
      <c r="AK578" s="213"/>
      <c r="AL578" s="213"/>
      <c r="AM578" s="213"/>
      <c r="AN578" s="213"/>
      <c r="AO578" s="213"/>
      <c r="AP578" s="213"/>
      <c r="AQ578" s="213"/>
      <c r="AR578" s="213"/>
      <c r="AS578" s="213"/>
      <c r="AT578" s="213"/>
      <c r="AU578" s="213"/>
      <c r="AV578" s="213"/>
      <c r="AW578" s="213"/>
      <c r="AX578" s="213"/>
      <c r="AY578" s="213"/>
      <c r="AZ578" s="213"/>
      <c r="BA578" s="213"/>
      <c r="BB578" s="213"/>
      <c r="BC578" s="213"/>
      <c r="BD578" s="213"/>
      <c r="BE578" s="213"/>
      <c r="BF578" s="213"/>
      <c r="BG578" s="213"/>
      <c r="BH578" s="213"/>
      <c r="BI578" s="213"/>
      <c r="BJ578" s="213"/>
      <c r="BK578" s="213"/>
      <c r="BL578" s="213"/>
      <c r="BM578" s="57"/>
    </row>
    <row r="579" spans="1:65">
      <c r="A579" s="30"/>
      <c r="B579" s="3" t="s">
        <v>284</v>
      </c>
      <c r="C579" s="29"/>
      <c r="D579" s="23">
        <v>2.926886855802024E-4</v>
      </c>
      <c r="E579" s="23">
        <v>4.162749482145041E-4</v>
      </c>
      <c r="F579" s="23">
        <v>5.5647701360134107E-4</v>
      </c>
      <c r="G579" s="23">
        <v>3.2659863237109064E-3</v>
      </c>
      <c r="H579" s="23">
        <v>1.2155931336868735E-3</v>
      </c>
      <c r="I579" s="23">
        <v>6.3245553203368087E-4</v>
      </c>
      <c r="J579" s="23">
        <v>4.1549969915753406E-4</v>
      </c>
      <c r="K579" s="23">
        <v>2.8474550040343068E-3</v>
      </c>
      <c r="L579" s="23">
        <v>1.3232755761380861E-3</v>
      </c>
      <c r="M579" s="23">
        <v>5.4772255750516587E-3</v>
      </c>
      <c r="N579" s="23">
        <v>2.7926092935938365E-3</v>
      </c>
      <c r="O579" s="23">
        <v>4.5982702553967687E-4</v>
      </c>
      <c r="P579" s="23">
        <v>0</v>
      </c>
      <c r="Q579" s="23">
        <v>0</v>
      </c>
      <c r="R579" s="23">
        <v>0</v>
      </c>
      <c r="S579" s="23">
        <v>1.5202354861220293E-17</v>
      </c>
      <c r="T579" s="23">
        <v>0</v>
      </c>
      <c r="U579" s="23">
        <v>1.5187714333192699E-3</v>
      </c>
      <c r="V579" s="23">
        <v>0</v>
      </c>
      <c r="W579" s="23">
        <v>4.082482904638628E-3</v>
      </c>
      <c r="X579" s="23">
        <v>2.5819888974716139E-3</v>
      </c>
      <c r="Y579" s="23">
        <v>7.4645171757231979E-4</v>
      </c>
      <c r="Z579" s="212"/>
      <c r="AA579" s="213"/>
      <c r="AB579" s="213"/>
      <c r="AC579" s="213"/>
      <c r="AD579" s="213"/>
      <c r="AE579" s="213"/>
      <c r="AF579" s="213"/>
      <c r="AG579" s="213"/>
      <c r="AH579" s="213"/>
      <c r="AI579" s="213"/>
      <c r="AJ579" s="213"/>
      <c r="AK579" s="213"/>
      <c r="AL579" s="213"/>
      <c r="AM579" s="213"/>
      <c r="AN579" s="213"/>
      <c r="AO579" s="213"/>
      <c r="AP579" s="213"/>
      <c r="AQ579" s="213"/>
      <c r="AR579" s="213"/>
      <c r="AS579" s="213"/>
      <c r="AT579" s="213"/>
      <c r="AU579" s="213"/>
      <c r="AV579" s="213"/>
      <c r="AW579" s="213"/>
      <c r="AX579" s="213"/>
      <c r="AY579" s="213"/>
      <c r="AZ579" s="213"/>
      <c r="BA579" s="213"/>
      <c r="BB579" s="213"/>
      <c r="BC579" s="213"/>
      <c r="BD579" s="213"/>
      <c r="BE579" s="213"/>
      <c r="BF579" s="213"/>
      <c r="BG579" s="213"/>
      <c r="BH579" s="213"/>
      <c r="BI579" s="213"/>
      <c r="BJ579" s="213"/>
      <c r="BK579" s="213"/>
      <c r="BL579" s="213"/>
      <c r="BM579" s="57"/>
    </row>
    <row r="580" spans="1:65">
      <c r="A580" s="30"/>
      <c r="B580" s="3" t="s">
        <v>87</v>
      </c>
      <c r="C580" s="29"/>
      <c r="D580" s="13">
        <v>3.0934157362712952E-3</v>
      </c>
      <c r="E580" s="13">
        <v>4.8331835578061498E-3</v>
      </c>
      <c r="F580" s="13">
        <v>6.6260410430800682E-3</v>
      </c>
      <c r="G580" s="13">
        <v>3.9035693112082548E-2</v>
      </c>
      <c r="H580" s="13">
        <v>1.408294806356679E-2</v>
      </c>
      <c r="I580" s="13">
        <v>7.2696038164790922E-3</v>
      </c>
      <c r="J580" s="13">
        <v>5.4793577628581575E-3</v>
      </c>
      <c r="K580" s="13">
        <v>3.3342564450050426E-2</v>
      </c>
      <c r="L580" s="13">
        <v>1.5957735056179066E-2</v>
      </c>
      <c r="M580" s="13">
        <v>6.4437947941784215E-2</v>
      </c>
      <c r="N580" s="13">
        <v>3.3632388120359333E-2</v>
      </c>
      <c r="O580" s="13">
        <v>5.6129304511717912E-3</v>
      </c>
      <c r="P580" s="13">
        <v>0</v>
      </c>
      <c r="Q580" s="13">
        <v>0</v>
      </c>
      <c r="R580" s="13">
        <v>0</v>
      </c>
      <c r="S580" s="13">
        <v>1.6346618130344404E-16</v>
      </c>
      <c r="T580" s="13">
        <v>0</v>
      </c>
      <c r="U580" s="13">
        <v>1.6769651453654062E-2</v>
      </c>
      <c r="V580" s="13">
        <v>0</v>
      </c>
      <c r="W580" s="13">
        <v>4.6216787599682584E-2</v>
      </c>
      <c r="X580" s="13">
        <v>3.0983866769659366E-2</v>
      </c>
      <c r="Y580" s="13">
        <v>8.4096022979732628E-3</v>
      </c>
      <c r="Z580" s="15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6"/>
    </row>
    <row r="581" spans="1:65">
      <c r="A581" s="30"/>
      <c r="B581" s="3" t="s">
        <v>285</v>
      </c>
      <c r="C581" s="29"/>
      <c r="D581" s="13">
        <v>0.10795459420725328</v>
      </c>
      <c r="E581" s="13">
        <v>8.5589899774960454E-3</v>
      </c>
      <c r="F581" s="13">
        <v>-1.6561000491395084E-2</v>
      </c>
      <c r="G581" s="13">
        <v>-2.0269145161104118E-2</v>
      </c>
      <c r="H581" s="13">
        <v>1.0762170759091916E-2</v>
      </c>
      <c r="I581" s="13">
        <v>1.8763956625305722E-2</v>
      </c>
      <c r="J581" s="13">
        <v>-0.11203596746095457</v>
      </c>
      <c r="K581" s="13">
        <v>2.8067767829265122E-5</v>
      </c>
      <c r="L581" s="13">
        <v>-2.896839545782004E-2</v>
      </c>
      <c r="M581" s="13">
        <v>-4.6559044465399602E-3</v>
      </c>
      <c r="N581" s="13">
        <v>-2.7685434500522077E-2</v>
      </c>
      <c r="O581" s="13">
        <v>-4.0689605108928051E-2</v>
      </c>
      <c r="P581" s="13">
        <v>-4.6559044465399602E-3</v>
      </c>
      <c r="Q581" s="13">
        <v>-4.6559044465399602E-3</v>
      </c>
      <c r="R581" s="13">
        <v>-4.6559044465399602E-3</v>
      </c>
      <c r="S581" s="13">
        <v>8.9023539840844323E-2</v>
      </c>
      <c r="T581" s="13">
        <v>-4.6559044465399602E-3</v>
      </c>
      <c r="U581" s="13">
        <v>6.0529375536765073E-2</v>
      </c>
      <c r="V581" s="13">
        <v>-4.6559044465399602E-3</v>
      </c>
      <c r="W581" s="13">
        <v>3.4377197339870103E-2</v>
      </c>
      <c r="X581" s="13">
        <v>-2.4172455339745214E-2</v>
      </c>
      <c r="Y581" s="13">
        <v>3.9394902574513058E-2</v>
      </c>
      <c r="Z581" s="15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6"/>
    </row>
    <row r="582" spans="1:65">
      <c r="A582" s="30"/>
      <c r="B582" s="46" t="s">
        <v>286</v>
      </c>
      <c r="C582" s="47"/>
      <c r="D582" s="45">
        <v>4.0999999999999996</v>
      </c>
      <c r="E582" s="45">
        <v>0.41</v>
      </c>
      <c r="F582" s="45">
        <v>0.52</v>
      </c>
      <c r="G582" s="45">
        <v>0.56000000000000005</v>
      </c>
      <c r="H582" s="45">
        <v>0.49</v>
      </c>
      <c r="I582" s="45">
        <v>0.79</v>
      </c>
      <c r="J582" s="45">
        <v>4.07</v>
      </c>
      <c r="K582" s="45">
        <v>0.09</v>
      </c>
      <c r="L582" s="45">
        <v>0.99</v>
      </c>
      <c r="M582" s="45">
        <v>0.08</v>
      </c>
      <c r="N582" s="45">
        <v>0.94</v>
      </c>
      <c r="O582" s="45">
        <v>1.42</v>
      </c>
      <c r="P582" s="45">
        <v>0</v>
      </c>
      <c r="Q582" s="45">
        <v>0</v>
      </c>
      <c r="R582" s="45">
        <v>0</v>
      </c>
      <c r="S582" s="45">
        <v>3.37</v>
      </c>
      <c r="T582" s="45">
        <v>0</v>
      </c>
      <c r="U582" s="45">
        <v>2.34</v>
      </c>
      <c r="V582" s="45">
        <v>0</v>
      </c>
      <c r="W582" s="45">
        <v>1.37</v>
      </c>
      <c r="X582" s="45">
        <v>0.81</v>
      </c>
      <c r="Y582" s="45">
        <v>1.55</v>
      </c>
      <c r="Z582" s="15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6"/>
    </row>
    <row r="583" spans="1:65">
      <c r="B583" s="31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BM583" s="56"/>
    </row>
    <row r="584" spans="1:65" ht="15">
      <c r="B584" s="8" t="s">
        <v>601</v>
      </c>
      <c r="BM584" s="28" t="s">
        <v>67</v>
      </c>
    </row>
    <row r="585" spans="1:65" ht="15">
      <c r="A585" s="25" t="s">
        <v>26</v>
      </c>
      <c r="B585" s="18" t="s">
        <v>119</v>
      </c>
      <c r="C585" s="15" t="s">
        <v>120</v>
      </c>
      <c r="D585" s="16" t="s">
        <v>243</v>
      </c>
      <c r="E585" s="17" t="s">
        <v>243</v>
      </c>
      <c r="F585" s="17" t="s">
        <v>243</v>
      </c>
      <c r="G585" s="17" t="s">
        <v>243</v>
      </c>
      <c r="H585" s="17" t="s">
        <v>243</v>
      </c>
      <c r="I585" s="17" t="s">
        <v>243</v>
      </c>
      <c r="J585" s="17" t="s">
        <v>243</v>
      </c>
      <c r="K585" s="17" t="s">
        <v>243</v>
      </c>
      <c r="L585" s="17" t="s">
        <v>243</v>
      </c>
      <c r="M585" s="17" t="s">
        <v>243</v>
      </c>
      <c r="N585" s="17" t="s">
        <v>243</v>
      </c>
      <c r="O585" s="17" t="s">
        <v>243</v>
      </c>
      <c r="P585" s="17" t="s">
        <v>243</v>
      </c>
      <c r="Q585" s="17" t="s">
        <v>243</v>
      </c>
      <c r="R585" s="15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1</v>
      </c>
    </row>
    <row r="586" spans="1:65">
      <c r="A586" s="30"/>
      <c r="B586" s="19" t="s">
        <v>244</v>
      </c>
      <c r="C586" s="9" t="s">
        <v>244</v>
      </c>
      <c r="D586" s="151" t="s">
        <v>246</v>
      </c>
      <c r="E586" s="152" t="s">
        <v>247</v>
      </c>
      <c r="F586" s="152" t="s">
        <v>249</v>
      </c>
      <c r="G586" s="152" t="s">
        <v>251</v>
      </c>
      <c r="H586" s="152" t="s">
        <v>252</v>
      </c>
      <c r="I586" s="152" t="s">
        <v>253</v>
      </c>
      <c r="J586" s="152" t="s">
        <v>254</v>
      </c>
      <c r="K586" s="152" t="s">
        <v>255</v>
      </c>
      <c r="L586" s="152" t="s">
        <v>256</v>
      </c>
      <c r="M586" s="152" t="s">
        <v>259</v>
      </c>
      <c r="N586" s="152" t="s">
        <v>268</v>
      </c>
      <c r="O586" s="152" t="s">
        <v>272</v>
      </c>
      <c r="P586" s="152" t="s">
        <v>273</v>
      </c>
      <c r="Q586" s="152" t="s">
        <v>274</v>
      </c>
      <c r="R586" s="15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 t="s">
        <v>3</v>
      </c>
    </row>
    <row r="587" spans="1:65">
      <c r="A587" s="30"/>
      <c r="B587" s="19"/>
      <c r="C587" s="9"/>
      <c r="D587" s="10" t="s">
        <v>106</v>
      </c>
      <c r="E587" s="11" t="s">
        <v>106</v>
      </c>
      <c r="F587" s="11" t="s">
        <v>336</v>
      </c>
      <c r="G587" s="11" t="s">
        <v>100</v>
      </c>
      <c r="H587" s="11" t="s">
        <v>105</v>
      </c>
      <c r="I587" s="11" t="s">
        <v>336</v>
      </c>
      <c r="J587" s="11" t="s">
        <v>106</v>
      </c>
      <c r="K587" s="11" t="s">
        <v>105</v>
      </c>
      <c r="L587" s="11" t="s">
        <v>105</v>
      </c>
      <c r="M587" s="11" t="s">
        <v>336</v>
      </c>
      <c r="N587" s="11" t="s">
        <v>105</v>
      </c>
      <c r="O587" s="11" t="s">
        <v>100</v>
      </c>
      <c r="P587" s="11" t="s">
        <v>100</v>
      </c>
      <c r="Q587" s="11" t="s">
        <v>105</v>
      </c>
      <c r="R587" s="15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1</v>
      </c>
    </row>
    <row r="588" spans="1:65">
      <c r="A588" s="30"/>
      <c r="B588" s="19"/>
      <c r="C588" s="9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15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2</v>
      </c>
    </row>
    <row r="589" spans="1:65">
      <c r="A589" s="30"/>
      <c r="B589" s="18">
        <v>1</v>
      </c>
      <c r="C589" s="14">
        <v>1</v>
      </c>
      <c r="D589" s="240">
        <v>42</v>
      </c>
      <c r="E589" s="240"/>
      <c r="F589" s="240">
        <v>36.69</v>
      </c>
      <c r="G589" s="241">
        <v>31.899999999999995</v>
      </c>
      <c r="H589" s="240">
        <v>46</v>
      </c>
      <c r="I589" s="240">
        <v>45</v>
      </c>
      <c r="J589" s="240">
        <v>39.6</v>
      </c>
      <c r="K589" s="240">
        <v>45</v>
      </c>
      <c r="L589" s="240">
        <v>47.139365553757038</v>
      </c>
      <c r="M589" s="240">
        <v>43</v>
      </c>
      <c r="N589" s="234">
        <v>54</v>
      </c>
      <c r="O589" s="240">
        <v>46</v>
      </c>
      <c r="P589" s="240">
        <v>46</v>
      </c>
      <c r="Q589" s="240">
        <v>41.19</v>
      </c>
      <c r="R589" s="231"/>
      <c r="S589" s="232"/>
      <c r="T589" s="232"/>
      <c r="U589" s="232"/>
      <c r="V589" s="232"/>
      <c r="W589" s="232"/>
      <c r="X589" s="232"/>
      <c r="Y589" s="232"/>
      <c r="Z589" s="232"/>
      <c r="AA589" s="232"/>
      <c r="AB589" s="232"/>
      <c r="AC589" s="232"/>
      <c r="AD589" s="232"/>
      <c r="AE589" s="232"/>
      <c r="AF589" s="232"/>
      <c r="AG589" s="232"/>
      <c r="AH589" s="232"/>
      <c r="AI589" s="232"/>
      <c r="AJ589" s="232"/>
      <c r="AK589" s="232"/>
      <c r="AL589" s="232"/>
      <c r="AM589" s="232"/>
      <c r="AN589" s="232"/>
      <c r="AO589" s="232"/>
      <c r="AP589" s="232"/>
      <c r="AQ589" s="232"/>
      <c r="AR589" s="232"/>
      <c r="AS589" s="232"/>
      <c r="AT589" s="232"/>
      <c r="AU589" s="232"/>
      <c r="AV589" s="232"/>
      <c r="AW589" s="232"/>
      <c r="AX589" s="232"/>
      <c r="AY589" s="232"/>
      <c r="AZ589" s="232"/>
      <c r="BA589" s="232"/>
      <c r="BB589" s="232"/>
      <c r="BC589" s="232"/>
      <c r="BD589" s="232"/>
      <c r="BE589" s="232"/>
      <c r="BF589" s="232"/>
      <c r="BG589" s="232"/>
      <c r="BH589" s="232"/>
      <c r="BI589" s="232"/>
      <c r="BJ589" s="232"/>
      <c r="BK589" s="232"/>
      <c r="BL589" s="232"/>
      <c r="BM589" s="235">
        <v>1</v>
      </c>
    </row>
    <row r="590" spans="1:65">
      <c r="A590" s="30"/>
      <c r="B590" s="19">
        <v>1</v>
      </c>
      <c r="C590" s="9">
        <v>2</v>
      </c>
      <c r="D590" s="230">
        <v>43</v>
      </c>
      <c r="E590" s="230">
        <v>50</v>
      </c>
      <c r="F590" s="230">
        <v>35.869999999999997</v>
      </c>
      <c r="G590" s="236">
        <v>34.5</v>
      </c>
      <c r="H590" s="230">
        <v>46</v>
      </c>
      <c r="I590" s="230">
        <v>47</v>
      </c>
      <c r="J590" s="230">
        <v>39.6</v>
      </c>
      <c r="K590" s="230">
        <v>43</v>
      </c>
      <c r="L590" s="230">
        <v>47.013769348782198</v>
      </c>
      <c r="M590" s="230">
        <v>43</v>
      </c>
      <c r="N590" s="236">
        <v>55</v>
      </c>
      <c r="O590" s="230">
        <v>46</v>
      </c>
      <c r="P590" s="230">
        <v>44</v>
      </c>
      <c r="Q590" s="230">
        <v>42.9</v>
      </c>
      <c r="R590" s="231"/>
      <c r="S590" s="232"/>
      <c r="T590" s="232"/>
      <c r="U590" s="232"/>
      <c r="V590" s="232"/>
      <c r="W590" s="232"/>
      <c r="X590" s="232"/>
      <c r="Y590" s="232"/>
      <c r="Z590" s="232"/>
      <c r="AA590" s="232"/>
      <c r="AB590" s="232"/>
      <c r="AC590" s="232"/>
      <c r="AD590" s="232"/>
      <c r="AE590" s="232"/>
      <c r="AF590" s="232"/>
      <c r="AG590" s="232"/>
      <c r="AH590" s="232"/>
      <c r="AI590" s="232"/>
      <c r="AJ590" s="232"/>
      <c r="AK590" s="232"/>
      <c r="AL590" s="232"/>
      <c r="AM590" s="232"/>
      <c r="AN590" s="232"/>
      <c r="AO590" s="232"/>
      <c r="AP590" s="232"/>
      <c r="AQ590" s="232"/>
      <c r="AR590" s="232"/>
      <c r="AS590" s="232"/>
      <c r="AT590" s="232"/>
      <c r="AU590" s="232"/>
      <c r="AV590" s="232"/>
      <c r="AW590" s="232"/>
      <c r="AX590" s="232"/>
      <c r="AY590" s="232"/>
      <c r="AZ590" s="232"/>
      <c r="BA590" s="232"/>
      <c r="BB590" s="232"/>
      <c r="BC590" s="232"/>
      <c r="BD590" s="232"/>
      <c r="BE590" s="232"/>
      <c r="BF590" s="232"/>
      <c r="BG590" s="232"/>
      <c r="BH590" s="232"/>
      <c r="BI590" s="232"/>
      <c r="BJ590" s="232"/>
      <c r="BK590" s="232"/>
      <c r="BL590" s="232"/>
      <c r="BM590" s="235">
        <v>49</v>
      </c>
    </row>
    <row r="591" spans="1:65">
      <c r="A591" s="30"/>
      <c r="B591" s="19">
        <v>1</v>
      </c>
      <c r="C591" s="9">
        <v>3</v>
      </c>
      <c r="D591" s="230">
        <v>43</v>
      </c>
      <c r="E591" s="230"/>
      <c r="F591" s="230">
        <v>35.21</v>
      </c>
      <c r="G591" s="236">
        <v>34.6</v>
      </c>
      <c r="H591" s="230">
        <v>46</v>
      </c>
      <c r="I591" s="230">
        <v>45</v>
      </c>
      <c r="J591" s="230">
        <v>40.5</v>
      </c>
      <c r="K591" s="230">
        <v>46</v>
      </c>
      <c r="L591" s="230">
        <v>47.065753656934831</v>
      </c>
      <c r="M591" s="230">
        <v>40</v>
      </c>
      <c r="N591" s="236">
        <v>54</v>
      </c>
      <c r="O591" s="230">
        <v>46</v>
      </c>
      <c r="P591" s="230">
        <v>42</v>
      </c>
      <c r="Q591" s="230">
        <v>42.33</v>
      </c>
      <c r="R591" s="231"/>
      <c r="S591" s="232"/>
      <c r="T591" s="232"/>
      <c r="U591" s="232"/>
      <c r="V591" s="232"/>
      <c r="W591" s="232"/>
      <c r="X591" s="232"/>
      <c r="Y591" s="232"/>
      <c r="Z591" s="232"/>
      <c r="AA591" s="232"/>
      <c r="AB591" s="232"/>
      <c r="AC591" s="232"/>
      <c r="AD591" s="232"/>
      <c r="AE591" s="232"/>
      <c r="AF591" s="232"/>
      <c r="AG591" s="232"/>
      <c r="AH591" s="232"/>
      <c r="AI591" s="232"/>
      <c r="AJ591" s="232"/>
      <c r="AK591" s="232"/>
      <c r="AL591" s="232"/>
      <c r="AM591" s="232"/>
      <c r="AN591" s="232"/>
      <c r="AO591" s="232"/>
      <c r="AP591" s="232"/>
      <c r="AQ591" s="232"/>
      <c r="AR591" s="232"/>
      <c r="AS591" s="232"/>
      <c r="AT591" s="232"/>
      <c r="AU591" s="232"/>
      <c r="AV591" s="232"/>
      <c r="AW591" s="232"/>
      <c r="AX591" s="232"/>
      <c r="AY591" s="232"/>
      <c r="AZ591" s="232"/>
      <c r="BA591" s="232"/>
      <c r="BB591" s="232"/>
      <c r="BC591" s="232"/>
      <c r="BD591" s="232"/>
      <c r="BE591" s="232"/>
      <c r="BF591" s="232"/>
      <c r="BG591" s="232"/>
      <c r="BH591" s="232"/>
      <c r="BI591" s="232"/>
      <c r="BJ591" s="232"/>
      <c r="BK591" s="232"/>
      <c r="BL591" s="232"/>
      <c r="BM591" s="235">
        <v>16</v>
      </c>
    </row>
    <row r="592" spans="1:65">
      <c r="A592" s="30"/>
      <c r="B592" s="19">
        <v>1</v>
      </c>
      <c r="C592" s="9">
        <v>4</v>
      </c>
      <c r="D592" s="230">
        <v>42</v>
      </c>
      <c r="E592" s="230"/>
      <c r="F592" s="230">
        <v>36.18</v>
      </c>
      <c r="G592" s="236">
        <v>34.4</v>
      </c>
      <c r="H592" s="230">
        <v>46</v>
      </c>
      <c r="I592" s="230">
        <v>45</v>
      </c>
      <c r="J592" s="230">
        <v>37.5</v>
      </c>
      <c r="K592" s="230">
        <v>48</v>
      </c>
      <c r="L592" s="230">
        <v>47.576431735230969</v>
      </c>
      <c r="M592" s="230">
        <v>42</v>
      </c>
      <c r="N592" s="236">
        <v>57</v>
      </c>
      <c r="O592" s="230">
        <v>44</v>
      </c>
      <c r="P592" s="230">
        <v>48</v>
      </c>
      <c r="Q592" s="230">
        <v>41.52</v>
      </c>
      <c r="R592" s="231"/>
      <c r="S592" s="232"/>
      <c r="T592" s="232"/>
      <c r="U592" s="232"/>
      <c r="V592" s="232"/>
      <c r="W592" s="232"/>
      <c r="X592" s="232"/>
      <c r="Y592" s="232"/>
      <c r="Z592" s="232"/>
      <c r="AA592" s="232"/>
      <c r="AB592" s="232"/>
      <c r="AC592" s="232"/>
      <c r="AD592" s="232"/>
      <c r="AE592" s="232"/>
      <c r="AF592" s="232"/>
      <c r="AG592" s="232"/>
      <c r="AH592" s="232"/>
      <c r="AI592" s="232"/>
      <c r="AJ592" s="232"/>
      <c r="AK592" s="232"/>
      <c r="AL592" s="232"/>
      <c r="AM592" s="232"/>
      <c r="AN592" s="232"/>
      <c r="AO592" s="232"/>
      <c r="AP592" s="232"/>
      <c r="AQ592" s="232"/>
      <c r="AR592" s="232"/>
      <c r="AS592" s="232"/>
      <c r="AT592" s="232"/>
      <c r="AU592" s="232"/>
      <c r="AV592" s="232"/>
      <c r="AW592" s="232"/>
      <c r="AX592" s="232"/>
      <c r="AY592" s="232"/>
      <c r="AZ592" s="232"/>
      <c r="BA592" s="232"/>
      <c r="BB592" s="232"/>
      <c r="BC592" s="232"/>
      <c r="BD592" s="232"/>
      <c r="BE592" s="232"/>
      <c r="BF592" s="232"/>
      <c r="BG592" s="232"/>
      <c r="BH592" s="232"/>
      <c r="BI592" s="232"/>
      <c r="BJ592" s="232"/>
      <c r="BK592" s="232"/>
      <c r="BL592" s="232"/>
      <c r="BM592" s="235">
        <v>43.763485435231338</v>
      </c>
    </row>
    <row r="593" spans="1:65">
      <c r="A593" s="30"/>
      <c r="B593" s="19">
        <v>1</v>
      </c>
      <c r="C593" s="9">
        <v>5</v>
      </c>
      <c r="D593" s="230">
        <v>42</v>
      </c>
      <c r="E593" s="230"/>
      <c r="F593" s="230">
        <v>37.29</v>
      </c>
      <c r="G593" s="236">
        <v>33.299999999999997</v>
      </c>
      <c r="H593" s="230">
        <v>46</v>
      </c>
      <c r="I593" s="230">
        <v>46</v>
      </c>
      <c r="J593" s="230">
        <v>37.799999999999997</v>
      </c>
      <c r="K593" s="230">
        <v>43</v>
      </c>
      <c r="L593" s="230">
        <v>48.435299894493021</v>
      </c>
      <c r="M593" s="230">
        <v>43</v>
      </c>
      <c r="N593" s="236">
        <v>55</v>
      </c>
      <c r="O593" s="230">
        <v>46</v>
      </c>
      <c r="P593" s="230">
        <v>42</v>
      </c>
      <c r="Q593" s="230">
        <v>41.9</v>
      </c>
      <c r="R593" s="231"/>
      <c r="S593" s="232"/>
      <c r="T593" s="232"/>
      <c r="U593" s="232"/>
      <c r="V593" s="232"/>
      <c r="W593" s="232"/>
      <c r="X593" s="232"/>
      <c r="Y593" s="232"/>
      <c r="Z593" s="232"/>
      <c r="AA593" s="232"/>
      <c r="AB593" s="232"/>
      <c r="AC593" s="232"/>
      <c r="AD593" s="232"/>
      <c r="AE593" s="232"/>
      <c r="AF593" s="232"/>
      <c r="AG593" s="232"/>
      <c r="AH593" s="232"/>
      <c r="AI593" s="232"/>
      <c r="AJ593" s="232"/>
      <c r="AK593" s="232"/>
      <c r="AL593" s="232"/>
      <c r="AM593" s="232"/>
      <c r="AN593" s="232"/>
      <c r="AO593" s="232"/>
      <c r="AP593" s="232"/>
      <c r="AQ593" s="232"/>
      <c r="AR593" s="232"/>
      <c r="AS593" s="232"/>
      <c r="AT593" s="232"/>
      <c r="AU593" s="232"/>
      <c r="AV593" s="232"/>
      <c r="AW593" s="232"/>
      <c r="AX593" s="232"/>
      <c r="AY593" s="232"/>
      <c r="AZ593" s="232"/>
      <c r="BA593" s="232"/>
      <c r="BB593" s="232"/>
      <c r="BC593" s="232"/>
      <c r="BD593" s="232"/>
      <c r="BE593" s="232"/>
      <c r="BF593" s="232"/>
      <c r="BG593" s="232"/>
      <c r="BH593" s="232"/>
      <c r="BI593" s="232"/>
      <c r="BJ593" s="232"/>
      <c r="BK593" s="232"/>
      <c r="BL593" s="232"/>
      <c r="BM593" s="235">
        <v>151</v>
      </c>
    </row>
    <row r="594" spans="1:65">
      <c r="A594" s="30"/>
      <c r="B594" s="19">
        <v>1</v>
      </c>
      <c r="C594" s="9">
        <v>6</v>
      </c>
      <c r="D594" s="230">
        <v>42</v>
      </c>
      <c r="E594" s="230"/>
      <c r="F594" s="230">
        <v>34.06</v>
      </c>
      <c r="G594" s="236">
        <v>34.5</v>
      </c>
      <c r="H594" s="230">
        <v>46</v>
      </c>
      <c r="I594" s="230">
        <v>46</v>
      </c>
      <c r="J594" s="230">
        <v>39.4</v>
      </c>
      <c r="K594" s="230">
        <v>44</v>
      </c>
      <c r="L594" s="230">
        <v>48.250331147459079</v>
      </c>
      <c r="M594" s="230">
        <v>41</v>
      </c>
      <c r="N594" s="236">
        <v>55</v>
      </c>
      <c r="O594" s="230">
        <v>44</v>
      </c>
      <c r="P594" s="230">
        <v>44</v>
      </c>
      <c r="Q594" s="230">
        <v>42.95</v>
      </c>
      <c r="R594" s="231"/>
      <c r="S594" s="232"/>
      <c r="T594" s="232"/>
      <c r="U594" s="232"/>
      <c r="V594" s="232"/>
      <c r="W594" s="232"/>
      <c r="X594" s="232"/>
      <c r="Y594" s="232"/>
      <c r="Z594" s="232"/>
      <c r="AA594" s="232"/>
      <c r="AB594" s="232"/>
      <c r="AC594" s="232"/>
      <c r="AD594" s="232"/>
      <c r="AE594" s="232"/>
      <c r="AF594" s="232"/>
      <c r="AG594" s="232"/>
      <c r="AH594" s="232"/>
      <c r="AI594" s="232"/>
      <c r="AJ594" s="232"/>
      <c r="AK594" s="232"/>
      <c r="AL594" s="232"/>
      <c r="AM594" s="232"/>
      <c r="AN594" s="232"/>
      <c r="AO594" s="232"/>
      <c r="AP594" s="232"/>
      <c r="AQ594" s="232"/>
      <c r="AR594" s="232"/>
      <c r="AS594" s="232"/>
      <c r="AT594" s="232"/>
      <c r="AU594" s="232"/>
      <c r="AV594" s="232"/>
      <c r="AW594" s="232"/>
      <c r="AX594" s="232"/>
      <c r="AY594" s="232"/>
      <c r="AZ594" s="232"/>
      <c r="BA594" s="232"/>
      <c r="BB594" s="232"/>
      <c r="BC594" s="232"/>
      <c r="BD594" s="232"/>
      <c r="BE594" s="232"/>
      <c r="BF594" s="232"/>
      <c r="BG594" s="232"/>
      <c r="BH594" s="232"/>
      <c r="BI594" s="232"/>
      <c r="BJ594" s="232"/>
      <c r="BK594" s="232"/>
      <c r="BL594" s="232"/>
      <c r="BM594" s="233"/>
    </row>
    <row r="595" spans="1:65">
      <c r="A595" s="30"/>
      <c r="B595" s="20" t="s">
        <v>282</v>
      </c>
      <c r="C595" s="12"/>
      <c r="D595" s="237">
        <v>42.333333333333336</v>
      </c>
      <c r="E595" s="237">
        <v>50</v>
      </c>
      <c r="F595" s="237">
        <v>35.883333333333333</v>
      </c>
      <c r="G595" s="237">
        <v>33.866666666666667</v>
      </c>
      <c r="H595" s="237">
        <v>46</v>
      </c>
      <c r="I595" s="237">
        <v>45.666666666666664</v>
      </c>
      <c r="J595" s="237">
        <v>39.06666666666667</v>
      </c>
      <c r="K595" s="237">
        <v>44.833333333333336</v>
      </c>
      <c r="L595" s="237">
        <v>47.580158556109524</v>
      </c>
      <c r="M595" s="237">
        <v>42</v>
      </c>
      <c r="N595" s="237">
        <v>55</v>
      </c>
      <c r="O595" s="237">
        <v>45.333333333333336</v>
      </c>
      <c r="P595" s="237">
        <v>44.333333333333336</v>
      </c>
      <c r="Q595" s="237">
        <v>42.131666666666668</v>
      </c>
      <c r="R595" s="231"/>
      <c r="S595" s="232"/>
      <c r="T595" s="232"/>
      <c r="U595" s="232"/>
      <c r="V595" s="232"/>
      <c r="W595" s="232"/>
      <c r="X595" s="232"/>
      <c r="Y595" s="232"/>
      <c r="Z595" s="232"/>
      <c r="AA595" s="232"/>
      <c r="AB595" s="232"/>
      <c r="AC595" s="232"/>
      <c r="AD595" s="232"/>
      <c r="AE595" s="232"/>
      <c r="AF595" s="232"/>
      <c r="AG595" s="232"/>
      <c r="AH595" s="232"/>
      <c r="AI595" s="232"/>
      <c r="AJ595" s="232"/>
      <c r="AK595" s="232"/>
      <c r="AL595" s="232"/>
      <c r="AM595" s="232"/>
      <c r="AN595" s="232"/>
      <c r="AO595" s="232"/>
      <c r="AP595" s="232"/>
      <c r="AQ595" s="232"/>
      <c r="AR595" s="232"/>
      <c r="AS595" s="232"/>
      <c r="AT595" s="232"/>
      <c r="AU595" s="232"/>
      <c r="AV595" s="232"/>
      <c r="AW595" s="232"/>
      <c r="AX595" s="232"/>
      <c r="AY595" s="232"/>
      <c r="AZ595" s="232"/>
      <c r="BA595" s="232"/>
      <c r="BB595" s="232"/>
      <c r="BC595" s="232"/>
      <c r="BD595" s="232"/>
      <c r="BE595" s="232"/>
      <c r="BF595" s="232"/>
      <c r="BG595" s="232"/>
      <c r="BH595" s="232"/>
      <c r="BI595" s="232"/>
      <c r="BJ595" s="232"/>
      <c r="BK595" s="232"/>
      <c r="BL595" s="232"/>
      <c r="BM595" s="233"/>
    </row>
    <row r="596" spans="1:65">
      <c r="A596" s="30"/>
      <c r="B596" s="3" t="s">
        <v>283</v>
      </c>
      <c r="C596" s="29"/>
      <c r="D596" s="230">
        <v>42</v>
      </c>
      <c r="E596" s="230">
        <v>50</v>
      </c>
      <c r="F596" s="230">
        <v>36.024999999999999</v>
      </c>
      <c r="G596" s="230">
        <v>34.450000000000003</v>
      </c>
      <c r="H596" s="230">
        <v>46</v>
      </c>
      <c r="I596" s="230">
        <v>45.5</v>
      </c>
      <c r="J596" s="230">
        <v>39.5</v>
      </c>
      <c r="K596" s="230">
        <v>44.5</v>
      </c>
      <c r="L596" s="230">
        <v>47.357898644494</v>
      </c>
      <c r="M596" s="230">
        <v>42.5</v>
      </c>
      <c r="N596" s="230">
        <v>55</v>
      </c>
      <c r="O596" s="230">
        <v>46</v>
      </c>
      <c r="P596" s="230">
        <v>44</v>
      </c>
      <c r="Q596" s="230">
        <v>42.114999999999995</v>
      </c>
      <c r="R596" s="231"/>
      <c r="S596" s="232"/>
      <c r="T596" s="232"/>
      <c r="U596" s="232"/>
      <c r="V596" s="232"/>
      <c r="W596" s="232"/>
      <c r="X596" s="232"/>
      <c r="Y596" s="232"/>
      <c r="Z596" s="232"/>
      <c r="AA596" s="232"/>
      <c r="AB596" s="232"/>
      <c r="AC596" s="232"/>
      <c r="AD596" s="232"/>
      <c r="AE596" s="232"/>
      <c r="AF596" s="232"/>
      <c r="AG596" s="232"/>
      <c r="AH596" s="232"/>
      <c r="AI596" s="232"/>
      <c r="AJ596" s="232"/>
      <c r="AK596" s="232"/>
      <c r="AL596" s="232"/>
      <c r="AM596" s="232"/>
      <c r="AN596" s="232"/>
      <c r="AO596" s="232"/>
      <c r="AP596" s="232"/>
      <c r="AQ596" s="232"/>
      <c r="AR596" s="232"/>
      <c r="AS596" s="232"/>
      <c r="AT596" s="232"/>
      <c r="AU596" s="232"/>
      <c r="AV596" s="232"/>
      <c r="AW596" s="232"/>
      <c r="AX596" s="232"/>
      <c r="AY596" s="232"/>
      <c r="AZ596" s="232"/>
      <c r="BA596" s="232"/>
      <c r="BB596" s="232"/>
      <c r="BC596" s="232"/>
      <c r="BD596" s="232"/>
      <c r="BE596" s="232"/>
      <c r="BF596" s="232"/>
      <c r="BG596" s="232"/>
      <c r="BH596" s="232"/>
      <c r="BI596" s="232"/>
      <c r="BJ596" s="232"/>
      <c r="BK596" s="232"/>
      <c r="BL596" s="232"/>
      <c r="BM596" s="233"/>
    </row>
    <row r="597" spans="1:65">
      <c r="A597" s="30"/>
      <c r="B597" s="3" t="s">
        <v>284</v>
      </c>
      <c r="C597" s="29"/>
      <c r="D597" s="23">
        <v>0.51639777949432231</v>
      </c>
      <c r="E597" s="23" t="s">
        <v>825</v>
      </c>
      <c r="F597" s="23">
        <v>1.1397836051929611</v>
      </c>
      <c r="G597" s="23">
        <v>1.0782702196883078</v>
      </c>
      <c r="H597" s="23">
        <v>0</v>
      </c>
      <c r="I597" s="23">
        <v>0.81649658092772603</v>
      </c>
      <c r="J597" s="23">
        <v>1.1656185768366376</v>
      </c>
      <c r="K597" s="23">
        <v>1.9407902170679516</v>
      </c>
      <c r="L597" s="23">
        <v>0.62611812070839756</v>
      </c>
      <c r="M597" s="23">
        <v>1.2649110640673518</v>
      </c>
      <c r="N597" s="23">
        <v>1.0954451150103321</v>
      </c>
      <c r="O597" s="23">
        <v>1.0327955589886444</v>
      </c>
      <c r="P597" s="23">
        <v>2.3380903889000244</v>
      </c>
      <c r="Q597" s="23">
        <v>0.72303296374831161</v>
      </c>
      <c r="R597" s="15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6"/>
    </row>
    <row r="598" spans="1:65">
      <c r="A598" s="30"/>
      <c r="B598" s="3" t="s">
        <v>87</v>
      </c>
      <c r="C598" s="29"/>
      <c r="D598" s="13">
        <v>1.2198372743960368E-2</v>
      </c>
      <c r="E598" s="13" t="s">
        <v>825</v>
      </c>
      <c r="F598" s="13">
        <v>3.1763593270588787E-2</v>
      </c>
      <c r="G598" s="13">
        <v>3.183868758922169E-2</v>
      </c>
      <c r="H598" s="13">
        <v>0</v>
      </c>
      <c r="I598" s="13">
        <v>1.7879487173599842E-2</v>
      </c>
      <c r="J598" s="13">
        <v>2.9836652990698913E-2</v>
      </c>
      <c r="K598" s="13">
        <v>4.3289001124192227E-2</v>
      </c>
      <c r="L598" s="13">
        <v>1.3159227285256724E-2</v>
      </c>
      <c r="M598" s="13">
        <v>3.0116930096841708E-2</v>
      </c>
      <c r="N598" s="13">
        <v>1.9917183909278765E-2</v>
      </c>
      <c r="O598" s="13">
        <v>2.2782254977690684E-2</v>
      </c>
      <c r="P598" s="13">
        <v>5.2738880952632128E-2</v>
      </c>
      <c r="Q598" s="13">
        <v>1.7161271341785155E-2</v>
      </c>
      <c r="R598" s="15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6"/>
    </row>
    <row r="599" spans="1:65">
      <c r="A599" s="30"/>
      <c r="B599" s="3" t="s">
        <v>285</v>
      </c>
      <c r="C599" s="29"/>
      <c r="D599" s="13">
        <v>-3.2679117937591706E-2</v>
      </c>
      <c r="E599" s="13">
        <v>0.14250497881386792</v>
      </c>
      <c r="F599" s="13">
        <v>-0.18006226020458072</v>
      </c>
      <c r="G599" s="13">
        <v>-0.22614329435007341</v>
      </c>
      <c r="H599" s="13">
        <v>5.1104580508758435E-2</v>
      </c>
      <c r="I599" s="13">
        <v>4.3487880649999422E-2</v>
      </c>
      <c r="J599" s="13">
        <v>-0.10732277655343103</v>
      </c>
      <c r="K599" s="13">
        <v>2.4446131003101668E-2</v>
      </c>
      <c r="L599" s="13">
        <v>8.7211360862167853E-2</v>
      </c>
      <c r="M599" s="13">
        <v>-4.0295817796350941E-2</v>
      </c>
      <c r="N599" s="13">
        <v>0.25675547669525467</v>
      </c>
      <c r="O599" s="13">
        <v>3.5871180791240409E-2</v>
      </c>
      <c r="P599" s="13">
        <v>1.3021081214962926E-2</v>
      </c>
      <c r="Q599" s="13">
        <v>-3.728722135214102E-2</v>
      </c>
      <c r="R599" s="15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6"/>
    </row>
    <row r="600" spans="1:65">
      <c r="A600" s="30"/>
      <c r="B600" s="46" t="s">
        <v>286</v>
      </c>
      <c r="C600" s="47"/>
      <c r="D600" s="45">
        <v>0.6</v>
      </c>
      <c r="E600" s="45">
        <v>1.45</v>
      </c>
      <c r="F600" s="45">
        <v>2.33</v>
      </c>
      <c r="G600" s="45">
        <v>2.87</v>
      </c>
      <c r="H600" s="45">
        <v>0.38</v>
      </c>
      <c r="I600" s="45">
        <v>0.28999999999999998</v>
      </c>
      <c r="J600" s="45">
        <v>1.48</v>
      </c>
      <c r="K600" s="45">
        <v>7.0000000000000007E-2</v>
      </c>
      <c r="L600" s="45">
        <v>0.8</v>
      </c>
      <c r="M600" s="45">
        <v>0.69</v>
      </c>
      <c r="N600" s="45">
        <v>2.79</v>
      </c>
      <c r="O600" s="45">
        <v>0.2</v>
      </c>
      <c r="P600" s="45">
        <v>7.0000000000000007E-2</v>
      </c>
      <c r="Q600" s="45">
        <v>0.66</v>
      </c>
      <c r="R600" s="15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6"/>
    </row>
    <row r="601" spans="1:65">
      <c r="B601" s="31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BM601" s="56"/>
    </row>
    <row r="602" spans="1:65" ht="15">
      <c r="B602" s="8" t="s">
        <v>667</v>
      </c>
      <c r="BM602" s="28" t="s">
        <v>67</v>
      </c>
    </row>
    <row r="603" spans="1:65" ht="15">
      <c r="A603" s="25" t="s">
        <v>57</v>
      </c>
      <c r="B603" s="18" t="s">
        <v>119</v>
      </c>
      <c r="C603" s="15" t="s">
        <v>120</v>
      </c>
      <c r="D603" s="16" t="s">
        <v>243</v>
      </c>
      <c r="E603" s="17" t="s">
        <v>243</v>
      </c>
      <c r="F603" s="17" t="s">
        <v>243</v>
      </c>
      <c r="G603" s="17" t="s">
        <v>243</v>
      </c>
      <c r="H603" s="17" t="s">
        <v>243</v>
      </c>
      <c r="I603" s="17" t="s">
        <v>243</v>
      </c>
      <c r="J603" s="17" t="s">
        <v>243</v>
      </c>
      <c r="K603" s="17" t="s">
        <v>243</v>
      </c>
      <c r="L603" s="15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>
        <v>1</v>
      </c>
    </row>
    <row r="604" spans="1:65">
      <c r="A604" s="30"/>
      <c r="B604" s="19" t="s">
        <v>244</v>
      </c>
      <c r="C604" s="9" t="s">
        <v>244</v>
      </c>
      <c r="D604" s="151" t="s">
        <v>246</v>
      </c>
      <c r="E604" s="152" t="s">
        <v>248</v>
      </c>
      <c r="F604" s="152" t="s">
        <v>249</v>
      </c>
      <c r="G604" s="152" t="s">
        <v>251</v>
      </c>
      <c r="H604" s="152" t="s">
        <v>254</v>
      </c>
      <c r="I604" s="152" t="s">
        <v>269</v>
      </c>
      <c r="J604" s="152" t="s">
        <v>272</v>
      </c>
      <c r="K604" s="152" t="s">
        <v>273</v>
      </c>
      <c r="L604" s="15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 t="s">
        <v>1</v>
      </c>
    </row>
    <row r="605" spans="1:65">
      <c r="A605" s="30"/>
      <c r="B605" s="19"/>
      <c r="C605" s="9"/>
      <c r="D605" s="10" t="s">
        <v>101</v>
      </c>
      <c r="E605" s="11" t="s">
        <v>336</v>
      </c>
      <c r="F605" s="11" t="s">
        <v>336</v>
      </c>
      <c r="G605" s="11" t="s">
        <v>100</v>
      </c>
      <c r="H605" s="11" t="s">
        <v>106</v>
      </c>
      <c r="I605" s="11" t="s">
        <v>102</v>
      </c>
      <c r="J605" s="11" t="s">
        <v>101</v>
      </c>
      <c r="K605" s="11" t="s">
        <v>101</v>
      </c>
      <c r="L605" s="15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2</v>
      </c>
    </row>
    <row r="606" spans="1:65">
      <c r="A606" s="30"/>
      <c r="B606" s="19"/>
      <c r="C606" s="9"/>
      <c r="D606" s="26"/>
      <c r="E606" s="26"/>
      <c r="F606" s="26"/>
      <c r="G606" s="26"/>
      <c r="H606" s="26"/>
      <c r="I606" s="26"/>
      <c r="J606" s="26"/>
      <c r="K606" s="26"/>
      <c r="L606" s="15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3</v>
      </c>
    </row>
    <row r="607" spans="1:65">
      <c r="A607" s="30"/>
      <c r="B607" s="18">
        <v>1</v>
      </c>
      <c r="C607" s="14">
        <v>1</v>
      </c>
      <c r="D607" s="21">
        <v>1.7500000000000002</v>
      </c>
      <c r="E607" s="21">
        <v>1.83826</v>
      </c>
      <c r="F607" s="21">
        <v>1.79</v>
      </c>
      <c r="G607" s="21">
        <v>1.6990000000000001</v>
      </c>
      <c r="H607" s="154">
        <v>1.66</v>
      </c>
      <c r="I607" s="21">
        <v>1.7729999999999999</v>
      </c>
      <c r="J607" s="21">
        <v>1.7500000000000002</v>
      </c>
      <c r="K607" s="21">
        <v>1.79</v>
      </c>
      <c r="L607" s="15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1</v>
      </c>
    </row>
    <row r="608" spans="1:65">
      <c r="A608" s="30"/>
      <c r="B608" s="19">
        <v>1</v>
      </c>
      <c r="C608" s="9">
        <v>2</v>
      </c>
      <c r="D608" s="11">
        <v>1.72</v>
      </c>
      <c r="E608" s="11">
        <v>1.844921</v>
      </c>
      <c r="F608" s="11">
        <v>1.7399999999999998</v>
      </c>
      <c r="G608" s="11">
        <v>1.758</v>
      </c>
      <c r="H608" s="155">
        <v>1.68</v>
      </c>
      <c r="I608" s="11">
        <v>1.788</v>
      </c>
      <c r="J608" s="11">
        <v>1.7500000000000002</v>
      </c>
      <c r="K608" s="11">
        <v>1.72</v>
      </c>
      <c r="L608" s="15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18</v>
      </c>
    </row>
    <row r="609" spans="1:65">
      <c r="A609" s="30"/>
      <c r="B609" s="19">
        <v>1</v>
      </c>
      <c r="C609" s="9">
        <v>3</v>
      </c>
      <c r="D609" s="11">
        <v>1.73</v>
      </c>
      <c r="E609" s="11">
        <v>1.8317985000000001</v>
      </c>
      <c r="F609" s="11">
        <v>1.83</v>
      </c>
      <c r="G609" s="11">
        <v>1.7509999999999999</v>
      </c>
      <c r="H609" s="155">
        <v>1.67</v>
      </c>
      <c r="I609" s="11">
        <v>1.78</v>
      </c>
      <c r="J609" s="11">
        <v>1.79</v>
      </c>
      <c r="K609" s="11">
        <v>1.76</v>
      </c>
      <c r="L609" s="15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16</v>
      </c>
    </row>
    <row r="610" spans="1:65">
      <c r="A610" s="30"/>
      <c r="B610" s="19">
        <v>1</v>
      </c>
      <c r="C610" s="9">
        <v>4</v>
      </c>
      <c r="D610" s="11">
        <v>1.7500000000000002</v>
      </c>
      <c r="E610" s="11">
        <v>1.8428385000000003</v>
      </c>
      <c r="F610" s="11">
        <v>1.82</v>
      </c>
      <c r="G610" s="11">
        <v>1.825</v>
      </c>
      <c r="H610" s="155">
        <v>1.6399999999999997</v>
      </c>
      <c r="I610" s="11">
        <v>1.788</v>
      </c>
      <c r="J610" s="11">
        <v>1.78</v>
      </c>
      <c r="K610" s="11">
        <v>1.79</v>
      </c>
      <c r="L610" s="15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1.77834456181998</v>
      </c>
    </row>
    <row r="611" spans="1:65">
      <c r="A611" s="30"/>
      <c r="B611" s="19">
        <v>1</v>
      </c>
      <c r="C611" s="9">
        <v>5</v>
      </c>
      <c r="D611" s="11">
        <v>1.7399999999999998</v>
      </c>
      <c r="E611" s="11">
        <v>1.8610229999999999</v>
      </c>
      <c r="F611" s="11">
        <v>1.79</v>
      </c>
      <c r="G611" s="11">
        <v>1.7509999999999999</v>
      </c>
      <c r="H611" s="155">
        <v>1.6500000000000001</v>
      </c>
      <c r="I611" s="11">
        <v>1.766</v>
      </c>
      <c r="J611" s="11">
        <v>1.7399999999999998</v>
      </c>
      <c r="K611" s="11">
        <v>1.73</v>
      </c>
      <c r="L611" s="15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152</v>
      </c>
    </row>
    <row r="612" spans="1:65">
      <c r="A612" s="30"/>
      <c r="B612" s="19">
        <v>1</v>
      </c>
      <c r="C612" s="9">
        <v>6</v>
      </c>
      <c r="D612" s="11">
        <v>1.72</v>
      </c>
      <c r="E612" s="11">
        <v>1.840503</v>
      </c>
      <c r="F612" s="11">
        <v>1.8500000000000003</v>
      </c>
      <c r="G612" s="11">
        <v>1.788</v>
      </c>
      <c r="H612" s="155">
        <v>1.6500000000000001</v>
      </c>
      <c r="I612" s="11">
        <v>1.7949999999999999</v>
      </c>
      <c r="J612" s="11">
        <v>1.76</v>
      </c>
      <c r="K612" s="11">
        <v>1.78</v>
      </c>
      <c r="L612" s="15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6"/>
    </row>
    <row r="613" spans="1:65">
      <c r="A613" s="30"/>
      <c r="B613" s="20" t="s">
        <v>282</v>
      </c>
      <c r="C613" s="12"/>
      <c r="D613" s="22">
        <v>1.7350000000000001</v>
      </c>
      <c r="E613" s="22">
        <v>1.8432240000000002</v>
      </c>
      <c r="F613" s="22">
        <v>1.803333333333333</v>
      </c>
      <c r="G613" s="22">
        <v>1.7620000000000002</v>
      </c>
      <c r="H613" s="22">
        <v>1.6583333333333332</v>
      </c>
      <c r="I613" s="22">
        <v>1.7816666666666665</v>
      </c>
      <c r="J613" s="22">
        <v>1.7616666666666667</v>
      </c>
      <c r="K613" s="22">
        <v>1.7616666666666665</v>
      </c>
      <c r="L613" s="15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6"/>
    </row>
    <row r="614" spans="1:65">
      <c r="A614" s="30"/>
      <c r="B614" s="3" t="s">
        <v>283</v>
      </c>
      <c r="C614" s="29"/>
      <c r="D614" s="11">
        <v>1.7349999999999999</v>
      </c>
      <c r="E614" s="11">
        <v>1.84167075</v>
      </c>
      <c r="F614" s="11">
        <v>1.8050000000000002</v>
      </c>
      <c r="G614" s="11">
        <v>1.7544999999999999</v>
      </c>
      <c r="H614" s="11">
        <v>1.655</v>
      </c>
      <c r="I614" s="11">
        <v>1.784</v>
      </c>
      <c r="J614" s="11">
        <v>1.7550000000000001</v>
      </c>
      <c r="K614" s="11">
        <v>1.77</v>
      </c>
      <c r="L614" s="15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6"/>
    </row>
    <row r="615" spans="1:65">
      <c r="A615" s="30"/>
      <c r="B615" s="3" t="s">
        <v>284</v>
      </c>
      <c r="C615" s="29"/>
      <c r="D615" s="23">
        <v>1.3784048752090314E-2</v>
      </c>
      <c r="E615" s="23">
        <v>9.8226270162313795E-3</v>
      </c>
      <c r="F615" s="23">
        <v>3.8815804341359193E-2</v>
      </c>
      <c r="G615" s="23">
        <v>4.2123627574082438E-2</v>
      </c>
      <c r="H615" s="23">
        <v>1.4719601443879763E-2</v>
      </c>
      <c r="I615" s="23">
        <v>1.0782702196883055E-2</v>
      </c>
      <c r="J615" s="23">
        <v>1.9407902170679531E-2</v>
      </c>
      <c r="K615" s="23">
        <v>3.0605010483034774E-2</v>
      </c>
      <c r="L615" s="212"/>
      <c r="M615" s="213"/>
      <c r="N615" s="213"/>
      <c r="O615" s="213"/>
      <c r="P615" s="213"/>
      <c r="Q615" s="213"/>
      <c r="R615" s="213"/>
      <c r="S615" s="213"/>
      <c r="T615" s="213"/>
      <c r="U615" s="213"/>
      <c r="V615" s="213"/>
      <c r="W615" s="213"/>
      <c r="X615" s="213"/>
      <c r="Y615" s="213"/>
      <c r="Z615" s="213"/>
      <c r="AA615" s="213"/>
      <c r="AB615" s="213"/>
      <c r="AC615" s="213"/>
      <c r="AD615" s="213"/>
      <c r="AE615" s="213"/>
      <c r="AF615" s="213"/>
      <c r="AG615" s="213"/>
      <c r="AH615" s="213"/>
      <c r="AI615" s="213"/>
      <c r="AJ615" s="213"/>
      <c r="AK615" s="213"/>
      <c r="AL615" s="213"/>
      <c r="AM615" s="213"/>
      <c r="AN615" s="213"/>
      <c r="AO615" s="213"/>
      <c r="AP615" s="213"/>
      <c r="AQ615" s="213"/>
      <c r="AR615" s="213"/>
      <c r="AS615" s="213"/>
      <c r="AT615" s="213"/>
      <c r="AU615" s="213"/>
      <c r="AV615" s="213"/>
      <c r="AW615" s="213"/>
      <c r="AX615" s="213"/>
      <c r="AY615" s="213"/>
      <c r="AZ615" s="213"/>
      <c r="BA615" s="213"/>
      <c r="BB615" s="213"/>
      <c r="BC615" s="213"/>
      <c r="BD615" s="213"/>
      <c r="BE615" s="213"/>
      <c r="BF615" s="213"/>
      <c r="BG615" s="213"/>
      <c r="BH615" s="213"/>
      <c r="BI615" s="213"/>
      <c r="BJ615" s="213"/>
      <c r="BK615" s="213"/>
      <c r="BL615" s="213"/>
      <c r="BM615" s="57"/>
    </row>
    <row r="616" spans="1:65">
      <c r="A616" s="30"/>
      <c r="B616" s="3" t="s">
        <v>87</v>
      </c>
      <c r="C616" s="29"/>
      <c r="D616" s="13">
        <v>7.9446966870837538E-3</v>
      </c>
      <c r="E616" s="13">
        <v>5.3290468311129732E-3</v>
      </c>
      <c r="F616" s="13">
        <v>2.1524475605189945E-2</v>
      </c>
      <c r="G616" s="13">
        <v>2.3906712584609781E-2</v>
      </c>
      <c r="H616" s="13">
        <v>8.8761415741988522E-3</v>
      </c>
      <c r="I616" s="13">
        <v>6.0520311675676649E-3</v>
      </c>
      <c r="J616" s="13">
        <v>1.101678458127504E-2</v>
      </c>
      <c r="K616" s="13">
        <v>1.737275902537452E-2</v>
      </c>
      <c r="L616" s="15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6"/>
    </row>
    <row r="617" spans="1:65">
      <c r="A617" s="30"/>
      <c r="B617" s="3" t="s">
        <v>285</v>
      </c>
      <c r="C617" s="29"/>
      <c r="D617" s="13">
        <v>-2.4373545346926817E-2</v>
      </c>
      <c r="E617" s="13">
        <v>3.6483052594499243E-2</v>
      </c>
      <c r="F617" s="13">
        <v>1.4051704067843396E-2</v>
      </c>
      <c r="G617" s="13">
        <v>-9.1908858220661749E-3</v>
      </c>
      <c r="H617" s="13">
        <v>-6.7484800787888877E-2</v>
      </c>
      <c r="I617" s="13">
        <v>1.8680883997455044E-3</v>
      </c>
      <c r="J617" s="13">
        <v>-9.3783260631139509E-3</v>
      </c>
      <c r="K617" s="13">
        <v>-9.3783260631140619E-3</v>
      </c>
      <c r="L617" s="15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6"/>
    </row>
    <row r="618" spans="1:65">
      <c r="A618" s="30"/>
      <c r="B618" s="46" t="s">
        <v>286</v>
      </c>
      <c r="C618" s="47"/>
      <c r="D618" s="45">
        <v>0.77</v>
      </c>
      <c r="E618" s="45">
        <v>2.35</v>
      </c>
      <c r="F618" s="45">
        <v>1.2</v>
      </c>
      <c r="G618" s="45">
        <v>0</v>
      </c>
      <c r="H618" s="45">
        <v>2.99</v>
      </c>
      <c r="I618" s="45">
        <v>0.56999999999999995</v>
      </c>
      <c r="J618" s="45">
        <v>0</v>
      </c>
      <c r="K618" s="45">
        <v>0</v>
      </c>
      <c r="L618" s="15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6"/>
    </row>
    <row r="619" spans="1:65">
      <c r="B619" s="31"/>
      <c r="C619" s="20"/>
      <c r="D619" s="20"/>
      <c r="E619" s="20"/>
      <c r="F619" s="20"/>
      <c r="G619" s="20"/>
      <c r="H619" s="20"/>
      <c r="I619" s="20"/>
      <c r="J619" s="20"/>
      <c r="K619" s="20"/>
      <c r="BM619" s="56"/>
    </row>
    <row r="620" spans="1:65" ht="15">
      <c r="B620" s="8" t="s">
        <v>668</v>
      </c>
      <c r="BM620" s="28" t="s">
        <v>67</v>
      </c>
    </row>
    <row r="621" spans="1:65" ht="15">
      <c r="A621" s="25" t="s">
        <v>29</v>
      </c>
      <c r="B621" s="18" t="s">
        <v>119</v>
      </c>
      <c r="C621" s="15" t="s">
        <v>120</v>
      </c>
      <c r="D621" s="16" t="s">
        <v>243</v>
      </c>
      <c r="E621" s="17" t="s">
        <v>243</v>
      </c>
      <c r="F621" s="17" t="s">
        <v>243</v>
      </c>
      <c r="G621" s="17" t="s">
        <v>243</v>
      </c>
      <c r="H621" s="17" t="s">
        <v>243</v>
      </c>
      <c r="I621" s="17" t="s">
        <v>243</v>
      </c>
      <c r="J621" s="17" t="s">
        <v>243</v>
      </c>
      <c r="K621" s="17" t="s">
        <v>243</v>
      </c>
      <c r="L621" s="17" t="s">
        <v>243</v>
      </c>
      <c r="M621" s="17" t="s">
        <v>243</v>
      </c>
      <c r="N621" s="17" t="s">
        <v>243</v>
      </c>
      <c r="O621" s="17" t="s">
        <v>243</v>
      </c>
      <c r="P621" s="17" t="s">
        <v>243</v>
      </c>
      <c r="Q621" s="17" t="s">
        <v>243</v>
      </c>
      <c r="R621" s="17" t="s">
        <v>243</v>
      </c>
      <c r="S621" s="15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1</v>
      </c>
    </row>
    <row r="622" spans="1:65">
      <c r="A622" s="30"/>
      <c r="B622" s="19" t="s">
        <v>244</v>
      </c>
      <c r="C622" s="9" t="s">
        <v>244</v>
      </c>
      <c r="D622" s="151" t="s">
        <v>246</v>
      </c>
      <c r="E622" s="152" t="s">
        <v>247</v>
      </c>
      <c r="F622" s="152" t="s">
        <v>248</v>
      </c>
      <c r="G622" s="152" t="s">
        <v>249</v>
      </c>
      <c r="H622" s="152" t="s">
        <v>251</v>
      </c>
      <c r="I622" s="152" t="s">
        <v>252</v>
      </c>
      <c r="J622" s="152" t="s">
        <v>254</v>
      </c>
      <c r="K622" s="152" t="s">
        <v>255</v>
      </c>
      <c r="L622" s="152" t="s">
        <v>256</v>
      </c>
      <c r="M622" s="152" t="s">
        <v>259</v>
      </c>
      <c r="N622" s="152" t="s">
        <v>268</v>
      </c>
      <c r="O622" s="152" t="s">
        <v>269</v>
      </c>
      <c r="P622" s="152" t="s">
        <v>272</v>
      </c>
      <c r="Q622" s="152" t="s">
        <v>273</v>
      </c>
      <c r="R622" s="152" t="s">
        <v>274</v>
      </c>
      <c r="S622" s="15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 t="s">
        <v>3</v>
      </c>
    </row>
    <row r="623" spans="1:65">
      <c r="A623" s="30"/>
      <c r="B623" s="19"/>
      <c r="C623" s="9"/>
      <c r="D623" s="10" t="s">
        <v>101</v>
      </c>
      <c r="E623" s="11" t="s">
        <v>105</v>
      </c>
      <c r="F623" s="11" t="s">
        <v>336</v>
      </c>
      <c r="G623" s="11" t="s">
        <v>336</v>
      </c>
      <c r="H623" s="11" t="s">
        <v>100</v>
      </c>
      <c r="I623" s="11" t="s">
        <v>105</v>
      </c>
      <c r="J623" s="11" t="s">
        <v>105</v>
      </c>
      <c r="K623" s="11" t="s">
        <v>105</v>
      </c>
      <c r="L623" s="11" t="s">
        <v>105</v>
      </c>
      <c r="M623" s="11" t="s">
        <v>336</v>
      </c>
      <c r="N623" s="11" t="s">
        <v>105</v>
      </c>
      <c r="O623" s="11" t="s">
        <v>102</v>
      </c>
      <c r="P623" s="11" t="s">
        <v>100</v>
      </c>
      <c r="Q623" s="11" t="s">
        <v>100</v>
      </c>
      <c r="R623" s="11" t="s">
        <v>105</v>
      </c>
      <c r="S623" s="15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1</v>
      </c>
    </row>
    <row r="624" spans="1:65">
      <c r="A624" s="30"/>
      <c r="B624" s="19"/>
      <c r="C624" s="9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15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2</v>
      </c>
    </row>
    <row r="625" spans="1:65">
      <c r="A625" s="30"/>
      <c r="B625" s="18">
        <v>1</v>
      </c>
      <c r="C625" s="14">
        <v>1</v>
      </c>
      <c r="D625" s="234">
        <v>11</v>
      </c>
      <c r="E625" s="241">
        <v>22</v>
      </c>
      <c r="F625" s="240">
        <v>15.864993135669236</v>
      </c>
      <c r="G625" s="240">
        <v>14.9</v>
      </c>
      <c r="H625" s="234">
        <v>20</v>
      </c>
      <c r="I625" s="240">
        <v>15</v>
      </c>
      <c r="J625" s="240">
        <v>16.7</v>
      </c>
      <c r="K625" s="240">
        <v>17</v>
      </c>
      <c r="L625" s="240">
        <v>14.817330515000004</v>
      </c>
      <c r="M625" s="240">
        <v>15.299999999999999</v>
      </c>
      <c r="N625" s="240">
        <v>17</v>
      </c>
      <c r="O625" s="240">
        <v>14.7</v>
      </c>
      <c r="P625" s="240">
        <v>16.3</v>
      </c>
      <c r="Q625" s="240">
        <v>15</v>
      </c>
      <c r="R625" s="240">
        <v>14.8</v>
      </c>
      <c r="S625" s="231"/>
      <c r="T625" s="232"/>
      <c r="U625" s="232"/>
      <c r="V625" s="232"/>
      <c r="W625" s="232"/>
      <c r="X625" s="232"/>
      <c r="Y625" s="232"/>
      <c r="Z625" s="232"/>
      <c r="AA625" s="232"/>
      <c r="AB625" s="232"/>
      <c r="AC625" s="232"/>
      <c r="AD625" s="232"/>
      <c r="AE625" s="232"/>
      <c r="AF625" s="232"/>
      <c r="AG625" s="232"/>
      <c r="AH625" s="232"/>
      <c r="AI625" s="232"/>
      <c r="AJ625" s="232"/>
      <c r="AK625" s="232"/>
      <c r="AL625" s="232"/>
      <c r="AM625" s="232"/>
      <c r="AN625" s="232"/>
      <c r="AO625" s="232"/>
      <c r="AP625" s="232"/>
      <c r="AQ625" s="232"/>
      <c r="AR625" s="232"/>
      <c r="AS625" s="232"/>
      <c r="AT625" s="232"/>
      <c r="AU625" s="232"/>
      <c r="AV625" s="232"/>
      <c r="AW625" s="232"/>
      <c r="AX625" s="232"/>
      <c r="AY625" s="232"/>
      <c r="AZ625" s="232"/>
      <c r="BA625" s="232"/>
      <c r="BB625" s="232"/>
      <c r="BC625" s="232"/>
      <c r="BD625" s="232"/>
      <c r="BE625" s="232"/>
      <c r="BF625" s="232"/>
      <c r="BG625" s="232"/>
      <c r="BH625" s="232"/>
      <c r="BI625" s="232"/>
      <c r="BJ625" s="232"/>
      <c r="BK625" s="232"/>
      <c r="BL625" s="232"/>
      <c r="BM625" s="235">
        <v>1</v>
      </c>
    </row>
    <row r="626" spans="1:65">
      <c r="A626" s="30"/>
      <c r="B626" s="19">
        <v>1</v>
      </c>
      <c r="C626" s="9">
        <v>2</v>
      </c>
      <c r="D626" s="236">
        <v>12</v>
      </c>
      <c r="E626" s="230">
        <v>15</v>
      </c>
      <c r="F626" s="230">
        <v>16.329027044684736</v>
      </c>
      <c r="G626" s="230">
        <v>14.9</v>
      </c>
      <c r="H626" s="236">
        <v>21</v>
      </c>
      <c r="I626" s="230">
        <v>15</v>
      </c>
      <c r="J626" s="230">
        <v>16.100000000000001</v>
      </c>
      <c r="K626" s="230">
        <v>17</v>
      </c>
      <c r="L626" s="230">
        <v>15.192724518750001</v>
      </c>
      <c r="M626" s="230">
        <v>15.5</v>
      </c>
      <c r="N626" s="230">
        <v>15</v>
      </c>
      <c r="O626" s="230">
        <v>14.7</v>
      </c>
      <c r="P626" s="230">
        <v>16.100000000000001</v>
      </c>
      <c r="Q626" s="230">
        <v>15</v>
      </c>
      <c r="R626" s="230">
        <v>15.06</v>
      </c>
      <c r="S626" s="231"/>
      <c r="T626" s="232"/>
      <c r="U626" s="232"/>
      <c r="V626" s="232"/>
      <c r="W626" s="232"/>
      <c r="X626" s="232"/>
      <c r="Y626" s="232"/>
      <c r="Z626" s="232"/>
      <c r="AA626" s="232"/>
      <c r="AB626" s="232"/>
      <c r="AC626" s="232"/>
      <c r="AD626" s="232"/>
      <c r="AE626" s="232"/>
      <c r="AF626" s="232"/>
      <c r="AG626" s="232"/>
      <c r="AH626" s="232"/>
      <c r="AI626" s="232"/>
      <c r="AJ626" s="232"/>
      <c r="AK626" s="232"/>
      <c r="AL626" s="232"/>
      <c r="AM626" s="232"/>
      <c r="AN626" s="232"/>
      <c r="AO626" s="232"/>
      <c r="AP626" s="232"/>
      <c r="AQ626" s="232"/>
      <c r="AR626" s="232"/>
      <c r="AS626" s="232"/>
      <c r="AT626" s="232"/>
      <c r="AU626" s="232"/>
      <c r="AV626" s="232"/>
      <c r="AW626" s="232"/>
      <c r="AX626" s="232"/>
      <c r="AY626" s="232"/>
      <c r="AZ626" s="232"/>
      <c r="BA626" s="232"/>
      <c r="BB626" s="232"/>
      <c r="BC626" s="232"/>
      <c r="BD626" s="232"/>
      <c r="BE626" s="232"/>
      <c r="BF626" s="232"/>
      <c r="BG626" s="232"/>
      <c r="BH626" s="232"/>
      <c r="BI626" s="232"/>
      <c r="BJ626" s="232"/>
      <c r="BK626" s="232"/>
      <c r="BL626" s="232"/>
      <c r="BM626" s="235">
        <v>19</v>
      </c>
    </row>
    <row r="627" spans="1:65">
      <c r="A627" s="30"/>
      <c r="B627" s="19">
        <v>1</v>
      </c>
      <c r="C627" s="9">
        <v>3</v>
      </c>
      <c r="D627" s="236">
        <v>12</v>
      </c>
      <c r="E627" s="230">
        <v>16</v>
      </c>
      <c r="F627" s="230">
        <v>16.080904701614976</v>
      </c>
      <c r="G627" s="230">
        <v>15.2</v>
      </c>
      <c r="H627" s="236">
        <v>28</v>
      </c>
      <c r="I627" s="230">
        <v>14</v>
      </c>
      <c r="J627" s="230">
        <v>15.1</v>
      </c>
      <c r="K627" s="230">
        <v>17</v>
      </c>
      <c r="L627" s="230">
        <v>14.399243668750001</v>
      </c>
      <c r="M627" s="230">
        <v>15.6</v>
      </c>
      <c r="N627" s="230">
        <v>15</v>
      </c>
      <c r="O627" s="230">
        <v>15.2</v>
      </c>
      <c r="P627" s="230">
        <v>15.9</v>
      </c>
      <c r="Q627" s="230">
        <v>15</v>
      </c>
      <c r="R627" s="230">
        <v>14.69</v>
      </c>
      <c r="S627" s="231"/>
      <c r="T627" s="232"/>
      <c r="U627" s="232"/>
      <c r="V627" s="232"/>
      <c r="W627" s="232"/>
      <c r="X627" s="232"/>
      <c r="Y627" s="232"/>
      <c r="Z627" s="232"/>
      <c r="AA627" s="232"/>
      <c r="AB627" s="232"/>
      <c r="AC627" s="232"/>
      <c r="AD627" s="232"/>
      <c r="AE627" s="232"/>
      <c r="AF627" s="232"/>
      <c r="AG627" s="232"/>
      <c r="AH627" s="232"/>
      <c r="AI627" s="232"/>
      <c r="AJ627" s="232"/>
      <c r="AK627" s="232"/>
      <c r="AL627" s="232"/>
      <c r="AM627" s="232"/>
      <c r="AN627" s="232"/>
      <c r="AO627" s="232"/>
      <c r="AP627" s="232"/>
      <c r="AQ627" s="232"/>
      <c r="AR627" s="232"/>
      <c r="AS627" s="232"/>
      <c r="AT627" s="232"/>
      <c r="AU627" s="232"/>
      <c r="AV627" s="232"/>
      <c r="AW627" s="232"/>
      <c r="AX627" s="232"/>
      <c r="AY627" s="232"/>
      <c r="AZ627" s="232"/>
      <c r="BA627" s="232"/>
      <c r="BB627" s="232"/>
      <c r="BC627" s="232"/>
      <c r="BD627" s="232"/>
      <c r="BE627" s="232"/>
      <c r="BF627" s="232"/>
      <c r="BG627" s="232"/>
      <c r="BH627" s="232"/>
      <c r="BI627" s="232"/>
      <c r="BJ627" s="232"/>
      <c r="BK627" s="232"/>
      <c r="BL627" s="232"/>
      <c r="BM627" s="235">
        <v>16</v>
      </c>
    </row>
    <row r="628" spans="1:65">
      <c r="A628" s="30"/>
      <c r="B628" s="19">
        <v>1</v>
      </c>
      <c r="C628" s="9">
        <v>4</v>
      </c>
      <c r="D628" s="236">
        <v>11</v>
      </c>
      <c r="E628" s="230">
        <v>19</v>
      </c>
      <c r="F628" s="230">
        <v>15.986441151021866</v>
      </c>
      <c r="G628" s="230">
        <v>15.400000000000002</v>
      </c>
      <c r="H628" s="236">
        <v>15</v>
      </c>
      <c r="I628" s="230">
        <v>16</v>
      </c>
      <c r="J628" s="230">
        <v>16.3</v>
      </c>
      <c r="K628" s="230">
        <v>18</v>
      </c>
      <c r="L628" s="230">
        <v>14.582040624999999</v>
      </c>
      <c r="M628" s="230">
        <v>15.7</v>
      </c>
      <c r="N628" s="230">
        <v>17</v>
      </c>
      <c r="O628" s="230">
        <v>15.1</v>
      </c>
      <c r="P628" s="230">
        <v>16.3</v>
      </c>
      <c r="Q628" s="230">
        <v>15</v>
      </c>
      <c r="R628" s="230">
        <v>15.03</v>
      </c>
      <c r="S628" s="231"/>
      <c r="T628" s="232"/>
      <c r="U628" s="232"/>
      <c r="V628" s="232"/>
      <c r="W628" s="232"/>
      <c r="X628" s="232"/>
      <c r="Y628" s="232"/>
      <c r="Z628" s="232"/>
      <c r="AA628" s="232"/>
      <c r="AB628" s="232"/>
      <c r="AC628" s="232"/>
      <c r="AD628" s="232"/>
      <c r="AE628" s="232"/>
      <c r="AF628" s="232"/>
      <c r="AG628" s="232"/>
      <c r="AH628" s="232"/>
      <c r="AI628" s="232"/>
      <c r="AJ628" s="232"/>
      <c r="AK628" s="232"/>
      <c r="AL628" s="232"/>
      <c r="AM628" s="232"/>
      <c r="AN628" s="232"/>
      <c r="AO628" s="232"/>
      <c r="AP628" s="232"/>
      <c r="AQ628" s="232"/>
      <c r="AR628" s="232"/>
      <c r="AS628" s="232"/>
      <c r="AT628" s="232"/>
      <c r="AU628" s="232"/>
      <c r="AV628" s="232"/>
      <c r="AW628" s="232"/>
      <c r="AX628" s="232"/>
      <c r="AY628" s="232"/>
      <c r="AZ628" s="232"/>
      <c r="BA628" s="232"/>
      <c r="BB628" s="232"/>
      <c r="BC628" s="232"/>
      <c r="BD628" s="232"/>
      <c r="BE628" s="232"/>
      <c r="BF628" s="232"/>
      <c r="BG628" s="232"/>
      <c r="BH628" s="232"/>
      <c r="BI628" s="232"/>
      <c r="BJ628" s="232"/>
      <c r="BK628" s="232"/>
      <c r="BL628" s="232"/>
      <c r="BM628" s="235">
        <v>15.678277884266882</v>
      </c>
    </row>
    <row r="629" spans="1:65">
      <c r="A629" s="30"/>
      <c r="B629" s="19">
        <v>1</v>
      </c>
      <c r="C629" s="9">
        <v>5</v>
      </c>
      <c r="D629" s="236">
        <v>12</v>
      </c>
      <c r="E629" s="230">
        <v>20</v>
      </c>
      <c r="F629" s="230">
        <v>16.591865998343181</v>
      </c>
      <c r="G629" s="230">
        <v>15.5</v>
      </c>
      <c r="H629" s="236">
        <v>14</v>
      </c>
      <c r="I629" s="230">
        <v>16</v>
      </c>
      <c r="J629" s="230">
        <v>15.1</v>
      </c>
      <c r="K629" s="230">
        <v>17</v>
      </c>
      <c r="L629" s="230">
        <v>14.97311286875</v>
      </c>
      <c r="M629" s="230">
        <v>15.8</v>
      </c>
      <c r="N629" s="230">
        <v>16</v>
      </c>
      <c r="O629" s="230">
        <v>14.5</v>
      </c>
      <c r="P629" s="230">
        <v>15.7</v>
      </c>
      <c r="Q629" s="242">
        <v>10</v>
      </c>
      <c r="R629" s="230">
        <v>14.91</v>
      </c>
      <c r="S629" s="231"/>
      <c r="T629" s="232"/>
      <c r="U629" s="232"/>
      <c r="V629" s="232"/>
      <c r="W629" s="232"/>
      <c r="X629" s="232"/>
      <c r="Y629" s="232"/>
      <c r="Z629" s="232"/>
      <c r="AA629" s="232"/>
      <c r="AB629" s="232"/>
      <c r="AC629" s="232"/>
      <c r="AD629" s="232"/>
      <c r="AE629" s="232"/>
      <c r="AF629" s="232"/>
      <c r="AG629" s="232"/>
      <c r="AH629" s="232"/>
      <c r="AI629" s="232"/>
      <c r="AJ629" s="232"/>
      <c r="AK629" s="232"/>
      <c r="AL629" s="232"/>
      <c r="AM629" s="232"/>
      <c r="AN629" s="232"/>
      <c r="AO629" s="232"/>
      <c r="AP629" s="232"/>
      <c r="AQ629" s="232"/>
      <c r="AR629" s="232"/>
      <c r="AS629" s="232"/>
      <c r="AT629" s="232"/>
      <c r="AU629" s="232"/>
      <c r="AV629" s="232"/>
      <c r="AW629" s="232"/>
      <c r="AX629" s="232"/>
      <c r="AY629" s="232"/>
      <c r="AZ629" s="232"/>
      <c r="BA629" s="232"/>
      <c r="BB629" s="232"/>
      <c r="BC629" s="232"/>
      <c r="BD629" s="232"/>
      <c r="BE629" s="232"/>
      <c r="BF629" s="232"/>
      <c r="BG629" s="232"/>
      <c r="BH629" s="232"/>
      <c r="BI629" s="232"/>
      <c r="BJ629" s="232"/>
      <c r="BK629" s="232"/>
      <c r="BL629" s="232"/>
      <c r="BM629" s="235">
        <v>153</v>
      </c>
    </row>
    <row r="630" spans="1:65">
      <c r="A630" s="30"/>
      <c r="B630" s="19">
        <v>1</v>
      </c>
      <c r="C630" s="9">
        <v>6</v>
      </c>
      <c r="D630" s="236">
        <v>11</v>
      </c>
      <c r="E630" s="230">
        <v>14</v>
      </c>
      <c r="F630" s="230">
        <v>15.849683610232852</v>
      </c>
      <c r="G630" s="230">
        <v>15</v>
      </c>
      <c r="H630" s="236">
        <v>15</v>
      </c>
      <c r="I630" s="230">
        <v>16</v>
      </c>
      <c r="J630" s="230">
        <v>16.7</v>
      </c>
      <c r="K630" s="230">
        <v>17</v>
      </c>
      <c r="L630" s="230">
        <v>15.328307135000003</v>
      </c>
      <c r="M630" s="242">
        <v>14.5</v>
      </c>
      <c r="N630" s="230">
        <v>16</v>
      </c>
      <c r="O630" s="230">
        <v>14.9</v>
      </c>
      <c r="P630" s="230">
        <v>15.8</v>
      </c>
      <c r="Q630" s="242">
        <v>10</v>
      </c>
      <c r="R630" s="230">
        <v>15.04</v>
      </c>
      <c r="S630" s="231"/>
      <c r="T630" s="232"/>
      <c r="U630" s="232"/>
      <c r="V630" s="232"/>
      <c r="W630" s="232"/>
      <c r="X630" s="232"/>
      <c r="Y630" s="232"/>
      <c r="Z630" s="232"/>
      <c r="AA630" s="232"/>
      <c r="AB630" s="232"/>
      <c r="AC630" s="232"/>
      <c r="AD630" s="232"/>
      <c r="AE630" s="232"/>
      <c r="AF630" s="232"/>
      <c r="AG630" s="232"/>
      <c r="AH630" s="232"/>
      <c r="AI630" s="232"/>
      <c r="AJ630" s="232"/>
      <c r="AK630" s="232"/>
      <c r="AL630" s="232"/>
      <c r="AM630" s="232"/>
      <c r="AN630" s="232"/>
      <c r="AO630" s="232"/>
      <c r="AP630" s="232"/>
      <c r="AQ630" s="232"/>
      <c r="AR630" s="232"/>
      <c r="AS630" s="232"/>
      <c r="AT630" s="232"/>
      <c r="AU630" s="232"/>
      <c r="AV630" s="232"/>
      <c r="AW630" s="232"/>
      <c r="AX630" s="232"/>
      <c r="AY630" s="232"/>
      <c r="AZ630" s="232"/>
      <c r="BA630" s="232"/>
      <c r="BB630" s="232"/>
      <c r="BC630" s="232"/>
      <c r="BD630" s="232"/>
      <c r="BE630" s="232"/>
      <c r="BF630" s="232"/>
      <c r="BG630" s="232"/>
      <c r="BH630" s="232"/>
      <c r="BI630" s="232"/>
      <c r="BJ630" s="232"/>
      <c r="BK630" s="232"/>
      <c r="BL630" s="232"/>
      <c r="BM630" s="233"/>
    </row>
    <row r="631" spans="1:65">
      <c r="A631" s="30"/>
      <c r="B631" s="20" t="s">
        <v>282</v>
      </c>
      <c r="C631" s="12"/>
      <c r="D631" s="237">
        <v>11.5</v>
      </c>
      <c r="E631" s="237">
        <v>17.666666666666668</v>
      </c>
      <c r="F631" s="237">
        <v>16.117152606927807</v>
      </c>
      <c r="G631" s="237">
        <v>15.15</v>
      </c>
      <c r="H631" s="237">
        <v>18.833333333333332</v>
      </c>
      <c r="I631" s="237">
        <v>15.333333333333334</v>
      </c>
      <c r="J631" s="237">
        <v>16</v>
      </c>
      <c r="K631" s="237">
        <v>17.166666666666668</v>
      </c>
      <c r="L631" s="237">
        <v>14.882126555208336</v>
      </c>
      <c r="M631" s="237">
        <v>15.399999999999999</v>
      </c>
      <c r="N631" s="237">
        <v>16</v>
      </c>
      <c r="O631" s="237">
        <v>14.85</v>
      </c>
      <c r="P631" s="237">
        <v>16.016666666666669</v>
      </c>
      <c r="Q631" s="237">
        <v>13.333333333333334</v>
      </c>
      <c r="R631" s="237">
        <v>14.921666666666667</v>
      </c>
      <c r="S631" s="231"/>
      <c r="T631" s="232"/>
      <c r="U631" s="232"/>
      <c r="V631" s="232"/>
      <c r="W631" s="232"/>
      <c r="X631" s="232"/>
      <c r="Y631" s="232"/>
      <c r="Z631" s="232"/>
      <c r="AA631" s="232"/>
      <c r="AB631" s="232"/>
      <c r="AC631" s="232"/>
      <c r="AD631" s="232"/>
      <c r="AE631" s="232"/>
      <c r="AF631" s="232"/>
      <c r="AG631" s="232"/>
      <c r="AH631" s="232"/>
      <c r="AI631" s="232"/>
      <c r="AJ631" s="232"/>
      <c r="AK631" s="232"/>
      <c r="AL631" s="232"/>
      <c r="AM631" s="232"/>
      <c r="AN631" s="232"/>
      <c r="AO631" s="232"/>
      <c r="AP631" s="232"/>
      <c r="AQ631" s="232"/>
      <c r="AR631" s="232"/>
      <c r="AS631" s="232"/>
      <c r="AT631" s="232"/>
      <c r="AU631" s="232"/>
      <c r="AV631" s="232"/>
      <c r="AW631" s="232"/>
      <c r="AX631" s="232"/>
      <c r="AY631" s="232"/>
      <c r="AZ631" s="232"/>
      <c r="BA631" s="232"/>
      <c r="BB631" s="232"/>
      <c r="BC631" s="232"/>
      <c r="BD631" s="232"/>
      <c r="BE631" s="232"/>
      <c r="BF631" s="232"/>
      <c r="BG631" s="232"/>
      <c r="BH631" s="232"/>
      <c r="BI631" s="232"/>
      <c r="BJ631" s="232"/>
      <c r="BK631" s="232"/>
      <c r="BL631" s="232"/>
      <c r="BM631" s="233"/>
    </row>
    <row r="632" spans="1:65">
      <c r="A632" s="30"/>
      <c r="B632" s="3" t="s">
        <v>283</v>
      </c>
      <c r="C632" s="29"/>
      <c r="D632" s="230">
        <v>11.5</v>
      </c>
      <c r="E632" s="230">
        <v>17.5</v>
      </c>
      <c r="F632" s="230">
        <v>16.03367292631842</v>
      </c>
      <c r="G632" s="230">
        <v>15.1</v>
      </c>
      <c r="H632" s="230">
        <v>17.5</v>
      </c>
      <c r="I632" s="230">
        <v>15.5</v>
      </c>
      <c r="J632" s="230">
        <v>16.200000000000003</v>
      </c>
      <c r="K632" s="230">
        <v>17</v>
      </c>
      <c r="L632" s="230">
        <v>14.895221691875001</v>
      </c>
      <c r="M632" s="230">
        <v>15.55</v>
      </c>
      <c r="N632" s="230">
        <v>16</v>
      </c>
      <c r="O632" s="230">
        <v>14.8</v>
      </c>
      <c r="P632" s="230">
        <v>16</v>
      </c>
      <c r="Q632" s="230">
        <v>15</v>
      </c>
      <c r="R632" s="230">
        <v>14.969999999999999</v>
      </c>
      <c r="S632" s="231"/>
      <c r="T632" s="232"/>
      <c r="U632" s="232"/>
      <c r="V632" s="232"/>
      <c r="W632" s="232"/>
      <c r="X632" s="232"/>
      <c r="Y632" s="232"/>
      <c r="Z632" s="232"/>
      <c r="AA632" s="232"/>
      <c r="AB632" s="232"/>
      <c r="AC632" s="232"/>
      <c r="AD632" s="232"/>
      <c r="AE632" s="232"/>
      <c r="AF632" s="232"/>
      <c r="AG632" s="232"/>
      <c r="AH632" s="232"/>
      <c r="AI632" s="232"/>
      <c r="AJ632" s="232"/>
      <c r="AK632" s="232"/>
      <c r="AL632" s="232"/>
      <c r="AM632" s="232"/>
      <c r="AN632" s="232"/>
      <c r="AO632" s="232"/>
      <c r="AP632" s="232"/>
      <c r="AQ632" s="232"/>
      <c r="AR632" s="232"/>
      <c r="AS632" s="232"/>
      <c r="AT632" s="232"/>
      <c r="AU632" s="232"/>
      <c r="AV632" s="232"/>
      <c r="AW632" s="232"/>
      <c r="AX632" s="232"/>
      <c r="AY632" s="232"/>
      <c r="AZ632" s="232"/>
      <c r="BA632" s="232"/>
      <c r="BB632" s="232"/>
      <c r="BC632" s="232"/>
      <c r="BD632" s="232"/>
      <c r="BE632" s="232"/>
      <c r="BF632" s="232"/>
      <c r="BG632" s="232"/>
      <c r="BH632" s="232"/>
      <c r="BI632" s="232"/>
      <c r="BJ632" s="232"/>
      <c r="BK632" s="232"/>
      <c r="BL632" s="232"/>
      <c r="BM632" s="233"/>
    </row>
    <row r="633" spans="1:65">
      <c r="A633" s="30"/>
      <c r="B633" s="3" t="s">
        <v>284</v>
      </c>
      <c r="C633" s="29"/>
      <c r="D633" s="23">
        <v>0.54772255750516607</v>
      </c>
      <c r="E633" s="23">
        <v>3.1411250638372632</v>
      </c>
      <c r="F633" s="23">
        <v>0.29112438573466409</v>
      </c>
      <c r="G633" s="23">
        <v>0.25884358211089598</v>
      </c>
      <c r="H633" s="23">
        <v>5.3447793842839477</v>
      </c>
      <c r="I633" s="23">
        <v>0.81649658092772603</v>
      </c>
      <c r="J633" s="23">
        <v>0.73484692283495334</v>
      </c>
      <c r="K633" s="23">
        <v>0.40824829046386296</v>
      </c>
      <c r="L633" s="23">
        <v>0.35531751669777695</v>
      </c>
      <c r="M633" s="23">
        <v>0.47328638264796929</v>
      </c>
      <c r="N633" s="23">
        <v>0.89442719099991586</v>
      </c>
      <c r="O633" s="23">
        <v>0.26645825188948447</v>
      </c>
      <c r="P633" s="23">
        <v>0.25625508125043467</v>
      </c>
      <c r="Q633" s="23">
        <v>2.5819888974716085</v>
      </c>
      <c r="R633" s="23">
        <v>0.15065412927187438</v>
      </c>
      <c r="S633" s="15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6"/>
    </row>
    <row r="634" spans="1:65">
      <c r="A634" s="30"/>
      <c r="B634" s="3" t="s">
        <v>87</v>
      </c>
      <c r="C634" s="29"/>
      <c r="D634" s="13">
        <v>4.7628048478710092E-2</v>
      </c>
      <c r="E634" s="13">
        <v>0.17779953191531678</v>
      </c>
      <c r="F634" s="13">
        <v>1.8063016019934378E-2</v>
      </c>
      <c r="G634" s="13">
        <v>1.7085384957814916E-2</v>
      </c>
      <c r="H634" s="13">
        <v>0.28379359562569634</v>
      </c>
      <c r="I634" s="13">
        <v>5.3249777017025608E-2</v>
      </c>
      <c r="J634" s="13">
        <v>4.5927932677184584E-2</v>
      </c>
      <c r="K634" s="13">
        <v>2.3781453813428909E-2</v>
      </c>
      <c r="L634" s="13">
        <v>2.3875453241151586E-2</v>
      </c>
      <c r="M634" s="13">
        <v>3.0732881990127879E-2</v>
      </c>
      <c r="N634" s="13">
        <v>5.5901699437494741E-2</v>
      </c>
      <c r="O634" s="13">
        <v>1.7943316625554508E-2</v>
      </c>
      <c r="P634" s="13">
        <v>1.5999276664959497E-2</v>
      </c>
      <c r="Q634" s="13">
        <v>0.19364916731037063</v>
      </c>
      <c r="R634" s="13">
        <v>1.0096333917471756E-2</v>
      </c>
      <c r="S634" s="15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6"/>
    </row>
    <row r="635" spans="1:65">
      <c r="A635" s="30"/>
      <c r="B635" s="3" t="s">
        <v>285</v>
      </c>
      <c r="C635" s="29"/>
      <c r="D635" s="13">
        <v>-0.26650107333916917</v>
      </c>
      <c r="E635" s="13">
        <v>0.12682443805866783</v>
      </c>
      <c r="F635" s="13">
        <v>2.7992533740031078E-2</v>
      </c>
      <c r="G635" s="13">
        <v>-3.3694892268557597E-2</v>
      </c>
      <c r="H635" s="13">
        <v>0.20123737264744768</v>
      </c>
      <c r="I635" s="13">
        <v>-2.2001431118892079E-2</v>
      </c>
      <c r="J635" s="13">
        <v>2.052024578898215E-2</v>
      </c>
      <c r="K635" s="13">
        <v>9.4933180377762216E-2</v>
      </c>
      <c r="L635" s="13">
        <v>-5.0780534376003272E-2</v>
      </c>
      <c r="M635" s="13">
        <v>-1.7749263428104789E-2</v>
      </c>
      <c r="N635" s="13">
        <v>2.052024578898215E-2</v>
      </c>
      <c r="O635" s="13">
        <v>-5.2829646877101011E-2</v>
      </c>
      <c r="P635" s="13">
        <v>2.1583287711679056E-2</v>
      </c>
      <c r="Q635" s="13">
        <v>-0.14956646184251488</v>
      </c>
      <c r="R635" s="13">
        <v>-4.825856660950445E-2</v>
      </c>
      <c r="S635" s="15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6"/>
    </row>
    <row r="636" spans="1:65">
      <c r="A636" s="30"/>
      <c r="B636" s="46" t="s">
        <v>286</v>
      </c>
      <c r="C636" s="47"/>
      <c r="D636" s="45">
        <v>4.38</v>
      </c>
      <c r="E636" s="45">
        <v>2.5499999999999998</v>
      </c>
      <c r="F636" s="45">
        <v>0.81</v>
      </c>
      <c r="G636" s="45">
        <v>0.28000000000000003</v>
      </c>
      <c r="H636" s="45">
        <v>3.86</v>
      </c>
      <c r="I636" s="45">
        <v>7.0000000000000007E-2</v>
      </c>
      <c r="J636" s="45">
        <v>0.67</v>
      </c>
      <c r="K636" s="45">
        <v>1.99</v>
      </c>
      <c r="L636" s="45">
        <v>0.57999999999999996</v>
      </c>
      <c r="M636" s="45">
        <v>0</v>
      </c>
      <c r="N636" s="45">
        <v>0.67</v>
      </c>
      <c r="O636" s="45">
        <v>0.62</v>
      </c>
      <c r="P636" s="45">
        <v>0.69</v>
      </c>
      <c r="Q636" s="45">
        <v>2.3199999999999998</v>
      </c>
      <c r="R636" s="45">
        <v>0.54</v>
      </c>
      <c r="S636" s="15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6"/>
    </row>
    <row r="637" spans="1:65">
      <c r="B637" s="31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BM637" s="56"/>
    </row>
    <row r="638" spans="1:65" ht="15">
      <c r="B638" s="8" t="s">
        <v>669</v>
      </c>
      <c r="BM638" s="28" t="s">
        <v>67</v>
      </c>
    </row>
    <row r="639" spans="1:65" ht="15">
      <c r="A639" s="25" t="s">
        <v>31</v>
      </c>
      <c r="B639" s="18" t="s">
        <v>119</v>
      </c>
      <c r="C639" s="15" t="s">
        <v>120</v>
      </c>
      <c r="D639" s="16" t="s">
        <v>243</v>
      </c>
      <c r="E639" s="17" t="s">
        <v>243</v>
      </c>
      <c r="F639" s="17" t="s">
        <v>243</v>
      </c>
      <c r="G639" s="17" t="s">
        <v>243</v>
      </c>
      <c r="H639" s="17" t="s">
        <v>243</v>
      </c>
      <c r="I639" s="17" t="s">
        <v>243</v>
      </c>
      <c r="J639" s="17" t="s">
        <v>243</v>
      </c>
      <c r="K639" s="17" t="s">
        <v>243</v>
      </c>
      <c r="L639" s="17" t="s">
        <v>243</v>
      </c>
      <c r="M639" s="17" t="s">
        <v>243</v>
      </c>
      <c r="N639" s="17" t="s">
        <v>243</v>
      </c>
      <c r="O639" s="17" t="s">
        <v>243</v>
      </c>
      <c r="P639" s="17" t="s">
        <v>243</v>
      </c>
      <c r="Q639" s="17" t="s">
        <v>243</v>
      </c>
      <c r="R639" s="17" t="s">
        <v>243</v>
      </c>
      <c r="S639" s="15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1</v>
      </c>
    </row>
    <row r="640" spans="1:65">
      <c r="A640" s="30"/>
      <c r="B640" s="19" t="s">
        <v>244</v>
      </c>
      <c r="C640" s="9" t="s">
        <v>244</v>
      </c>
      <c r="D640" s="151" t="s">
        <v>247</v>
      </c>
      <c r="E640" s="152" t="s">
        <v>248</v>
      </c>
      <c r="F640" s="152" t="s">
        <v>249</v>
      </c>
      <c r="G640" s="152" t="s">
        <v>251</v>
      </c>
      <c r="H640" s="152" t="s">
        <v>252</v>
      </c>
      <c r="I640" s="152" t="s">
        <v>254</v>
      </c>
      <c r="J640" s="152" t="s">
        <v>255</v>
      </c>
      <c r="K640" s="152" t="s">
        <v>257</v>
      </c>
      <c r="L640" s="152" t="s">
        <v>259</v>
      </c>
      <c r="M640" s="152" t="s">
        <v>268</v>
      </c>
      <c r="N640" s="152" t="s">
        <v>269</v>
      </c>
      <c r="O640" s="152" t="s">
        <v>271</v>
      </c>
      <c r="P640" s="152" t="s">
        <v>272</v>
      </c>
      <c r="Q640" s="152" t="s">
        <v>273</v>
      </c>
      <c r="R640" s="152" t="s">
        <v>274</v>
      </c>
      <c r="S640" s="15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 t="s">
        <v>3</v>
      </c>
    </row>
    <row r="641" spans="1:65">
      <c r="A641" s="30"/>
      <c r="B641" s="19"/>
      <c r="C641" s="9"/>
      <c r="D641" s="10" t="s">
        <v>105</v>
      </c>
      <c r="E641" s="11" t="s">
        <v>336</v>
      </c>
      <c r="F641" s="11" t="s">
        <v>336</v>
      </c>
      <c r="G641" s="11" t="s">
        <v>100</v>
      </c>
      <c r="H641" s="11" t="s">
        <v>105</v>
      </c>
      <c r="I641" s="11" t="s">
        <v>105</v>
      </c>
      <c r="J641" s="11" t="s">
        <v>105</v>
      </c>
      <c r="K641" s="11" t="s">
        <v>100</v>
      </c>
      <c r="L641" s="11" t="s">
        <v>336</v>
      </c>
      <c r="M641" s="11" t="s">
        <v>105</v>
      </c>
      <c r="N641" s="11" t="s">
        <v>102</v>
      </c>
      <c r="O641" s="11" t="s">
        <v>105</v>
      </c>
      <c r="P641" s="11" t="s">
        <v>100</v>
      </c>
      <c r="Q641" s="11" t="s">
        <v>100</v>
      </c>
      <c r="R641" s="11" t="s">
        <v>105</v>
      </c>
      <c r="S641" s="15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>
        <v>1</v>
      </c>
    </row>
    <row r="642" spans="1:65">
      <c r="A642" s="30"/>
      <c r="B642" s="19"/>
      <c r="C642" s="9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15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2</v>
      </c>
    </row>
    <row r="643" spans="1:65">
      <c r="A643" s="30"/>
      <c r="B643" s="18">
        <v>1</v>
      </c>
      <c r="C643" s="14">
        <v>1</v>
      </c>
      <c r="D643" s="240">
        <v>42.3</v>
      </c>
      <c r="E643" s="240">
        <v>41.704849071285381</v>
      </c>
      <c r="F643" s="240">
        <v>42.5</v>
      </c>
      <c r="G643" s="234">
        <v>93</v>
      </c>
      <c r="H643" s="240">
        <v>42.7</v>
      </c>
      <c r="I643" s="240">
        <v>42.77</v>
      </c>
      <c r="J643" s="240">
        <v>43.2</v>
      </c>
      <c r="K643" s="240">
        <v>38.487000000000002</v>
      </c>
      <c r="L643" s="240">
        <v>38.299999999999997</v>
      </c>
      <c r="M643" s="240">
        <v>46</v>
      </c>
      <c r="N643" s="240">
        <v>40.200000000000003</v>
      </c>
      <c r="O643" s="240">
        <v>43</v>
      </c>
      <c r="P643" s="240">
        <v>40.5</v>
      </c>
      <c r="Q643" s="240">
        <v>41</v>
      </c>
      <c r="R643" s="240">
        <v>39.04</v>
      </c>
      <c r="S643" s="231"/>
      <c r="T643" s="232"/>
      <c r="U643" s="232"/>
      <c r="V643" s="232"/>
      <c r="W643" s="232"/>
      <c r="X643" s="232"/>
      <c r="Y643" s="232"/>
      <c r="Z643" s="232"/>
      <c r="AA643" s="232"/>
      <c r="AB643" s="232"/>
      <c r="AC643" s="232"/>
      <c r="AD643" s="232"/>
      <c r="AE643" s="232"/>
      <c r="AF643" s="232"/>
      <c r="AG643" s="232"/>
      <c r="AH643" s="232"/>
      <c r="AI643" s="232"/>
      <c r="AJ643" s="232"/>
      <c r="AK643" s="232"/>
      <c r="AL643" s="232"/>
      <c r="AM643" s="232"/>
      <c r="AN643" s="232"/>
      <c r="AO643" s="232"/>
      <c r="AP643" s="232"/>
      <c r="AQ643" s="232"/>
      <c r="AR643" s="232"/>
      <c r="AS643" s="232"/>
      <c r="AT643" s="232"/>
      <c r="AU643" s="232"/>
      <c r="AV643" s="232"/>
      <c r="AW643" s="232"/>
      <c r="AX643" s="232"/>
      <c r="AY643" s="232"/>
      <c r="AZ643" s="232"/>
      <c r="BA643" s="232"/>
      <c r="BB643" s="232"/>
      <c r="BC643" s="232"/>
      <c r="BD643" s="232"/>
      <c r="BE643" s="232"/>
      <c r="BF643" s="232"/>
      <c r="BG643" s="232"/>
      <c r="BH643" s="232"/>
      <c r="BI643" s="232"/>
      <c r="BJ643" s="232"/>
      <c r="BK643" s="232"/>
      <c r="BL643" s="232"/>
      <c r="BM643" s="235">
        <v>1</v>
      </c>
    </row>
    <row r="644" spans="1:65">
      <c r="A644" s="30"/>
      <c r="B644" s="19">
        <v>1</v>
      </c>
      <c r="C644" s="9">
        <v>2</v>
      </c>
      <c r="D644" s="230">
        <v>43.5</v>
      </c>
      <c r="E644" s="230">
        <v>41.397508699049709</v>
      </c>
      <c r="F644" s="230">
        <v>39.5</v>
      </c>
      <c r="G644" s="236">
        <v>80.599999999999994</v>
      </c>
      <c r="H644" s="230">
        <v>43.1</v>
      </c>
      <c r="I644" s="230">
        <v>41.92</v>
      </c>
      <c r="J644" s="230">
        <v>43.7</v>
      </c>
      <c r="K644" s="230">
        <v>39.637999999999998</v>
      </c>
      <c r="L644" s="230">
        <v>38.700000000000003</v>
      </c>
      <c r="M644" s="230">
        <v>41</v>
      </c>
      <c r="N644" s="230">
        <v>40.5</v>
      </c>
      <c r="O644" s="230">
        <v>43</v>
      </c>
      <c r="P644" s="230">
        <v>42.1</v>
      </c>
      <c r="Q644" s="230">
        <v>40</v>
      </c>
      <c r="R644" s="230">
        <v>38.93</v>
      </c>
      <c r="S644" s="231"/>
      <c r="T644" s="232"/>
      <c r="U644" s="232"/>
      <c r="V644" s="232"/>
      <c r="W644" s="232"/>
      <c r="X644" s="232"/>
      <c r="Y644" s="232"/>
      <c r="Z644" s="232"/>
      <c r="AA644" s="232"/>
      <c r="AB644" s="232"/>
      <c r="AC644" s="232"/>
      <c r="AD644" s="232"/>
      <c r="AE644" s="232"/>
      <c r="AF644" s="232"/>
      <c r="AG644" s="232"/>
      <c r="AH644" s="232"/>
      <c r="AI644" s="232"/>
      <c r="AJ644" s="232"/>
      <c r="AK644" s="232"/>
      <c r="AL644" s="232"/>
      <c r="AM644" s="232"/>
      <c r="AN644" s="232"/>
      <c r="AO644" s="232"/>
      <c r="AP644" s="232"/>
      <c r="AQ644" s="232"/>
      <c r="AR644" s="232"/>
      <c r="AS644" s="232"/>
      <c r="AT644" s="232"/>
      <c r="AU644" s="232"/>
      <c r="AV644" s="232"/>
      <c r="AW644" s="232"/>
      <c r="AX644" s="232"/>
      <c r="AY644" s="232"/>
      <c r="AZ644" s="232"/>
      <c r="BA644" s="232"/>
      <c r="BB644" s="232"/>
      <c r="BC644" s="232"/>
      <c r="BD644" s="232"/>
      <c r="BE644" s="232"/>
      <c r="BF644" s="232"/>
      <c r="BG644" s="232"/>
      <c r="BH644" s="232"/>
      <c r="BI644" s="232"/>
      <c r="BJ644" s="232"/>
      <c r="BK644" s="232"/>
      <c r="BL644" s="232"/>
      <c r="BM644" s="235">
        <v>51</v>
      </c>
    </row>
    <row r="645" spans="1:65">
      <c r="A645" s="30"/>
      <c r="B645" s="19">
        <v>1</v>
      </c>
      <c r="C645" s="9">
        <v>3</v>
      </c>
      <c r="D645" s="230">
        <v>41.6</v>
      </c>
      <c r="E645" s="230">
        <v>41.780025925904695</v>
      </c>
      <c r="F645" s="230">
        <v>38.9</v>
      </c>
      <c r="G645" s="242">
        <v>1140</v>
      </c>
      <c r="H645" s="230">
        <v>42.6</v>
      </c>
      <c r="I645" s="230">
        <v>40.78</v>
      </c>
      <c r="J645" s="230">
        <v>46</v>
      </c>
      <c r="K645" s="230">
        <v>37.185000000000002</v>
      </c>
      <c r="L645" s="230">
        <v>37.5</v>
      </c>
      <c r="M645" s="230">
        <v>41</v>
      </c>
      <c r="N645" s="230">
        <v>40.6</v>
      </c>
      <c r="O645" s="230">
        <v>43</v>
      </c>
      <c r="P645" s="230">
        <v>42.2</v>
      </c>
      <c r="Q645" s="230">
        <v>39.5</v>
      </c>
      <c r="R645" s="230">
        <v>39.29</v>
      </c>
      <c r="S645" s="231"/>
      <c r="T645" s="232"/>
      <c r="U645" s="232"/>
      <c r="V645" s="232"/>
      <c r="W645" s="232"/>
      <c r="X645" s="232"/>
      <c r="Y645" s="232"/>
      <c r="Z645" s="232"/>
      <c r="AA645" s="232"/>
      <c r="AB645" s="232"/>
      <c r="AC645" s="232"/>
      <c r="AD645" s="232"/>
      <c r="AE645" s="232"/>
      <c r="AF645" s="232"/>
      <c r="AG645" s="232"/>
      <c r="AH645" s="232"/>
      <c r="AI645" s="232"/>
      <c r="AJ645" s="232"/>
      <c r="AK645" s="232"/>
      <c r="AL645" s="232"/>
      <c r="AM645" s="232"/>
      <c r="AN645" s="232"/>
      <c r="AO645" s="232"/>
      <c r="AP645" s="232"/>
      <c r="AQ645" s="232"/>
      <c r="AR645" s="232"/>
      <c r="AS645" s="232"/>
      <c r="AT645" s="232"/>
      <c r="AU645" s="232"/>
      <c r="AV645" s="232"/>
      <c r="AW645" s="232"/>
      <c r="AX645" s="232"/>
      <c r="AY645" s="232"/>
      <c r="AZ645" s="232"/>
      <c r="BA645" s="232"/>
      <c r="BB645" s="232"/>
      <c r="BC645" s="232"/>
      <c r="BD645" s="232"/>
      <c r="BE645" s="232"/>
      <c r="BF645" s="232"/>
      <c r="BG645" s="232"/>
      <c r="BH645" s="232"/>
      <c r="BI645" s="232"/>
      <c r="BJ645" s="232"/>
      <c r="BK645" s="232"/>
      <c r="BL645" s="232"/>
      <c r="BM645" s="235">
        <v>16</v>
      </c>
    </row>
    <row r="646" spans="1:65">
      <c r="A646" s="30"/>
      <c r="B646" s="19">
        <v>1</v>
      </c>
      <c r="C646" s="9">
        <v>4</v>
      </c>
      <c r="D646" s="230">
        <v>42.6</v>
      </c>
      <c r="E646" s="230">
        <v>41.257075833021865</v>
      </c>
      <c r="F646" s="230">
        <v>39.799999999999997</v>
      </c>
      <c r="G646" s="236">
        <v>46.5</v>
      </c>
      <c r="H646" s="230">
        <v>42.5</v>
      </c>
      <c r="I646" s="230">
        <v>41.82</v>
      </c>
      <c r="J646" s="230">
        <v>45.7</v>
      </c>
      <c r="K646" s="230">
        <v>38.664000000000001</v>
      </c>
      <c r="L646" s="230">
        <v>40.5</v>
      </c>
      <c r="M646" s="230">
        <v>45</v>
      </c>
      <c r="N646" s="230">
        <v>41.8</v>
      </c>
      <c r="O646" s="230">
        <v>44</v>
      </c>
      <c r="P646" s="230">
        <v>41.7</v>
      </c>
      <c r="Q646" s="230">
        <v>41</v>
      </c>
      <c r="R646" s="230">
        <v>39.1</v>
      </c>
      <c r="S646" s="231"/>
      <c r="T646" s="232"/>
      <c r="U646" s="232"/>
      <c r="V646" s="232"/>
      <c r="W646" s="232"/>
      <c r="X646" s="232"/>
      <c r="Y646" s="232"/>
      <c r="Z646" s="232"/>
      <c r="AA646" s="232"/>
      <c r="AB646" s="232"/>
      <c r="AC646" s="232"/>
      <c r="AD646" s="232"/>
      <c r="AE646" s="232"/>
      <c r="AF646" s="232"/>
      <c r="AG646" s="232"/>
      <c r="AH646" s="232"/>
      <c r="AI646" s="232"/>
      <c r="AJ646" s="232"/>
      <c r="AK646" s="232"/>
      <c r="AL646" s="232"/>
      <c r="AM646" s="232"/>
      <c r="AN646" s="232"/>
      <c r="AO646" s="232"/>
      <c r="AP646" s="232"/>
      <c r="AQ646" s="232"/>
      <c r="AR646" s="232"/>
      <c r="AS646" s="232"/>
      <c r="AT646" s="232"/>
      <c r="AU646" s="232"/>
      <c r="AV646" s="232"/>
      <c r="AW646" s="232"/>
      <c r="AX646" s="232"/>
      <c r="AY646" s="232"/>
      <c r="AZ646" s="232"/>
      <c r="BA646" s="232"/>
      <c r="BB646" s="232"/>
      <c r="BC646" s="232"/>
      <c r="BD646" s="232"/>
      <c r="BE646" s="232"/>
      <c r="BF646" s="232"/>
      <c r="BG646" s="232"/>
      <c r="BH646" s="232"/>
      <c r="BI646" s="232"/>
      <c r="BJ646" s="232"/>
      <c r="BK646" s="232"/>
      <c r="BL646" s="232"/>
      <c r="BM646" s="235">
        <v>41.497663213744808</v>
      </c>
    </row>
    <row r="647" spans="1:65">
      <c r="A647" s="30"/>
      <c r="B647" s="19">
        <v>1</v>
      </c>
      <c r="C647" s="9">
        <v>5</v>
      </c>
      <c r="D647" s="230">
        <v>42.6</v>
      </c>
      <c r="E647" s="230">
        <v>43.349052185801753</v>
      </c>
      <c r="F647" s="230">
        <v>40.5</v>
      </c>
      <c r="G647" s="236">
        <v>45.8</v>
      </c>
      <c r="H647" s="230">
        <v>44.1</v>
      </c>
      <c r="I647" s="230">
        <v>42.44</v>
      </c>
      <c r="J647" s="230">
        <v>45.2</v>
      </c>
      <c r="K647" s="230">
        <v>38.648000000000003</v>
      </c>
      <c r="L647" s="230">
        <v>39.799999999999997</v>
      </c>
      <c r="M647" s="230">
        <v>42</v>
      </c>
      <c r="N647" s="230">
        <v>41.2</v>
      </c>
      <c r="O647" s="230">
        <v>44</v>
      </c>
      <c r="P647" s="242">
        <v>39.299999999999997</v>
      </c>
      <c r="Q647" s="230">
        <v>40</v>
      </c>
      <c r="R647" s="230">
        <v>39.53</v>
      </c>
      <c r="S647" s="231"/>
      <c r="T647" s="232"/>
      <c r="U647" s="232"/>
      <c r="V647" s="232"/>
      <c r="W647" s="232"/>
      <c r="X647" s="232"/>
      <c r="Y647" s="232"/>
      <c r="Z647" s="232"/>
      <c r="AA647" s="232"/>
      <c r="AB647" s="232"/>
      <c r="AC647" s="232"/>
      <c r="AD647" s="232"/>
      <c r="AE647" s="232"/>
      <c r="AF647" s="232"/>
      <c r="AG647" s="232"/>
      <c r="AH647" s="232"/>
      <c r="AI647" s="232"/>
      <c r="AJ647" s="232"/>
      <c r="AK647" s="232"/>
      <c r="AL647" s="232"/>
      <c r="AM647" s="232"/>
      <c r="AN647" s="232"/>
      <c r="AO647" s="232"/>
      <c r="AP647" s="232"/>
      <c r="AQ647" s="232"/>
      <c r="AR647" s="232"/>
      <c r="AS647" s="232"/>
      <c r="AT647" s="232"/>
      <c r="AU647" s="232"/>
      <c r="AV647" s="232"/>
      <c r="AW647" s="232"/>
      <c r="AX647" s="232"/>
      <c r="AY647" s="232"/>
      <c r="AZ647" s="232"/>
      <c r="BA647" s="232"/>
      <c r="BB647" s="232"/>
      <c r="BC647" s="232"/>
      <c r="BD647" s="232"/>
      <c r="BE647" s="232"/>
      <c r="BF647" s="232"/>
      <c r="BG647" s="232"/>
      <c r="BH647" s="232"/>
      <c r="BI647" s="232"/>
      <c r="BJ647" s="232"/>
      <c r="BK647" s="232"/>
      <c r="BL647" s="232"/>
      <c r="BM647" s="235">
        <v>154</v>
      </c>
    </row>
    <row r="648" spans="1:65">
      <c r="A648" s="30"/>
      <c r="B648" s="19">
        <v>1</v>
      </c>
      <c r="C648" s="9">
        <v>6</v>
      </c>
      <c r="D648" s="230">
        <v>42.6</v>
      </c>
      <c r="E648" s="230">
        <v>41.850198239500045</v>
      </c>
      <c r="F648" s="230">
        <v>41.6</v>
      </c>
      <c r="G648" s="236">
        <v>44.8</v>
      </c>
      <c r="H648" s="230">
        <v>43.8</v>
      </c>
      <c r="I648" s="230">
        <v>41.79</v>
      </c>
      <c r="J648" s="230">
        <v>43.1</v>
      </c>
      <c r="K648" s="230">
        <v>38.683</v>
      </c>
      <c r="L648" s="230">
        <v>38.299999999999997</v>
      </c>
      <c r="M648" s="230">
        <v>46</v>
      </c>
      <c r="N648" s="230">
        <v>41.6</v>
      </c>
      <c r="O648" s="230">
        <v>44</v>
      </c>
      <c r="P648" s="230">
        <v>41.8</v>
      </c>
      <c r="Q648" s="230">
        <v>40</v>
      </c>
      <c r="R648" s="230">
        <v>39.590000000000003</v>
      </c>
      <c r="S648" s="231"/>
      <c r="T648" s="232"/>
      <c r="U648" s="232"/>
      <c r="V648" s="232"/>
      <c r="W648" s="232"/>
      <c r="X648" s="232"/>
      <c r="Y648" s="232"/>
      <c r="Z648" s="232"/>
      <c r="AA648" s="232"/>
      <c r="AB648" s="232"/>
      <c r="AC648" s="232"/>
      <c r="AD648" s="232"/>
      <c r="AE648" s="232"/>
      <c r="AF648" s="232"/>
      <c r="AG648" s="232"/>
      <c r="AH648" s="232"/>
      <c r="AI648" s="232"/>
      <c r="AJ648" s="232"/>
      <c r="AK648" s="232"/>
      <c r="AL648" s="232"/>
      <c r="AM648" s="232"/>
      <c r="AN648" s="232"/>
      <c r="AO648" s="232"/>
      <c r="AP648" s="232"/>
      <c r="AQ648" s="232"/>
      <c r="AR648" s="232"/>
      <c r="AS648" s="232"/>
      <c r="AT648" s="232"/>
      <c r="AU648" s="232"/>
      <c r="AV648" s="232"/>
      <c r="AW648" s="232"/>
      <c r="AX648" s="232"/>
      <c r="AY648" s="232"/>
      <c r="AZ648" s="232"/>
      <c r="BA648" s="232"/>
      <c r="BB648" s="232"/>
      <c r="BC648" s="232"/>
      <c r="BD648" s="232"/>
      <c r="BE648" s="232"/>
      <c r="BF648" s="232"/>
      <c r="BG648" s="232"/>
      <c r="BH648" s="232"/>
      <c r="BI648" s="232"/>
      <c r="BJ648" s="232"/>
      <c r="BK648" s="232"/>
      <c r="BL648" s="232"/>
      <c r="BM648" s="233"/>
    </row>
    <row r="649" spans="1:65">
      <c r="A649" s="30"/>
      <c r="B649" s="20" t="s">
        <v>282</v>
      </c>
      <c r="C649" s="12"/>
      <c r="D649" s="237">
        <v>42.533333333333331</v>
      </c>
      <c r="E649" s="237">
        <v>41.889784992427245</v>
      </c>
      <c r="F649" s="237">
        <v>40.466666666666661</v>
      </c>
      <c r="G649" s="237">
        <v>241.7833333333333</v>
      </c>
      <c r="H649" s="237">
        <v>43.133333333333333</v>
      </c>
      <c r="I649" s="237">
        <v>41.919999999999995</v>
      </c>
      <c r="J649" s="237">
        <v>44.483333333333341</v>
      </c>
      <c r="K649" s="237">
        <v>38.55083333333333</v>
      </c>
      <c r="L649" s="237">
        <v>38.85</v>
      </c>
      <c r="M649" s="237">
        <v>43.5</v>
      </c>
      <c r="N649" s="237">
        <v>40.983333333333334</v>
      </c>
      <c r="O649" s="237">
        <v>43.5</v>
      </c>
      <c r="P649" s="237">
        <v>41.266666666666673</v>
      </c>
      <c r="Q649" s="237">
        <v>40.25</v>
      </c>
      <c r="R649" s="237">
        <v>39.246666666666663</v>
      </c>
      <c r="S649" s="231"/>
      <c r="T649" s="232"/>
      <c r="U649" s="232"/>
      <c r="V649" s="232"/>
      <c r="W649" s="232"/>
      <c r="X649" s="232"/>
      <c r="Y649" s="232"/>
      <c r="Z649" s="232"/>
      <c r="AA649" s="232"/>
      <c r="AB649" s="232"/>
      <c r="AC649" s="232"/>
      <c r="AD649" s="232"/>
      <c r="AE649" s="232"/>
      <c r="AF649" s="232"/>
      <c r="AG649" s="232"/>
      <c r="AH649" s="232"/>
      <c r="AI649" s="232"/>
      <c r="AJ649" s="232"/>
      <c r="AK649" s="232"/>
      <c r="AL649" s="232"/>
      <c r="AM649" s="232"/>
      <c r="AN649" s="232"/>
      <c r="AO649" s="232"/>
      <c r="AP649" s="232"/>
      <c r="AQ649" s="232"/>
      <c r="AR649" s="232"/>
      <c r="AS649" s="232"/>
      <c r="AT649" s="232"/>
      <c r="AU649" s="232"/>
      <c r="AV649" s="232"/>
      <c r="AW649" s="232"/>
      <c r="AX649" s="232"/>
      <c r="AY649" s="232"/>
      <c r="AZ649" s="232"/>
      <c r="BA649" s="232"/>
      <c r="BB649" s="232"/>
      <c r="BC649" s="232"/>
      <c r="BD649" s="232"/>
      <c r="BE649" s="232"/>
      <c r="BF649" s="232"/>
      <c r="BG649" s="232"/>
      <c r="BH649" s="232"/>
      <c r="BI649" s="232"/>
      <c r="BJ649" s="232"/>
      <c r="BK649" s="232"/>
      <c r="BL649" s="232"/>
      <c r="BM649" s="233"/>
    </row>
    <row r="650" spans="1:65">
      <c r="A650" s="30"/>
      <c r="B650" s="3" t="s">
        <v>283</v>
      </c>
      <c r="C650" s="29"/>
      <c r="D650" s="230">
        <v>42.6</v>
      </c>
      <c r="E650" s="230">
        <v>41.742437498595038</v>
      </c>
      <c r="F650" s="230">
        <v>40.15</v>
      </c>
      <c r="G650" s="230">
        <v>63.55</v>
      </c>
      <c r="H650" s="230">
        <v>42.900000000000006</v>
      </c>
      <c r="I650" s="230">
        <v>41.870000000000005</v>
      </c>
      <c r="J650" s="230">
        <v>44.45</v>
      </c>
      <c r="K650" s="230">
        <v>38.656000000000006</v>
      </c>
      <c r="L650" s="230">
        <v>38.5</v>
      </c>
      <c r="M650" s="230">
        <v>43.5</v>
      </c>
      <c r="N650" s="230">
        <v>40.900000000000006</v>
      </c>
      <c r="O650" s="230">
        <v>43.5</v>
      </c>
      <c r="P650" s="230">
        <v>41.75</v>
      </c>
      <c r="Q650" s="230">
        <v>40</v>
      </c>
      <c r="R650" s="230">
        <v>39.195</v>
      </c>
      <c r="S650" s="231"/>
      <c r="T650" s="232"/>
      <c r="U650" s="232"/>
      <c r="V650" s="232"/>
      <c r="W650" s="232"/>
      <c r="X650" s="232"/>
      <c r="Y650" s="232"/>
      <c r="Z650" s="232"/>
      <c r="AA650" s="232"/>
      <c r="AB650" s="232"/>
      <c r="AC650" s="232"/>
      <c r="AD650" s="232"/>
      <c r="AE650" s="232"/>
      <c r="AF650" s="232"/>
      <c r="AG650" s="232"/>
      <c r="AH650" s="232"/>
      <c r="AI650" s="232"/>
      <c r="AJ650" s="232"/>
      <c r="AK650" s="232"/>
      <c r="AL650" s="232"/>
      <c r="AM650" s="232"/>
      <c r="AN650" s="232"/>
      <c r="AO650" s="232"/>
      <c r="AP650" s="232"/>
      <c r="AQ650" s="232"/>
      <c r="AR650" s="232"/>
      <c r="AS650" s="232"/>
      <c r="AT650" s="232"/>
      <c r="AU650" s="232"/>
      <c r="AV650" s="232"/>
      <c r="AW650" s="232"/>
      <c r="AX650" s="232"/>
      <c r="AY650" s="232"/>
      <c r="AZ650" s="232"/>
      <c r="BA650" s="232"/>
      <c r="BB650" s="232"/>
      <c r="BC650" s="232"/>
      <c r="BD650" s="232"/>
      <c r="BE650" s="232"/>
      <c r="BF650" s="232"/>
      <c r="BG650" s="232"/>
      <c r="BH650" s="232"/>
      <c r="BI650" s="232"/>
      <c r="BJ650" s="232"/>
      <c r="BK650" s="232"/>
      <c r="BL650" s="232"/>
      <c r="BM650" s="233"/>
    </row>
    <row r="651" spans="1:65">
      <c r="A651" s="30"/>
      <c r="B651" s="3" t="s">
        <v>284</v>
      </c>
      <c r="C651" s="29"/>
      <c r="D651" s="23">
        <v>0.61210020966069478</v>
      </c>
      <c r="E651" s="23">
        <v>0.75099041667599364</v>
      </c>
      <c r="F651" s="23">
        <v>1.360392100339703</v>
      </c>
      <c r="G651" s="23">
        <v>440.51270318421774</v>
      </c>
      <c r="H651" s="23">
        <v>0.67131711334261823</v>
      </c>
      <c r="I651" s="23">
        <v>0.68108736590836871</v>
      </c>
      <c r="J651" s="23">
        <v>1.3014094923069623</v>
      </c>
      <c r="K651" s="23">
        <v>0.78628529597510899</v>
      </c>
      <c r="L651" s="23">
        <v>1.1022703842524302</v>
      </c>
      <c r="M651" s="23">
        <v>2.4289915602982237</v>
      </c>
      <c r="N651" s="23">
        <v>0.64627135683601611</v>
      </c>
      <c r="O651" s="23">
        <v>0.54772255750516607</v>
      </c>
      <c r="P651" s="23">
        <v>1.1395905697515534</v>
      </c>
      <c r="Q651" s="23">
        <v>0.61237243569579447</v>
      </c>
      <c r="R651" s="23">
        <v>0.27001234539677493</v>
      </c>
      <c r="S651" s="15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6"/>
    </row>
    <row r="652" spans="1:65">
      <c r="A652" s="30"/>
      <c r="B652" s="3" t="s">
        <v>87</v>
      </c>
      <c r="C652" s="29"/>
      <c r="D652" s="13">
        <v>1.4391070760047683E-2</v>
      </c>
      <c r="E652" s="13">
        <v>1.7927769665367254E-2</v>
      </c>
      <c r="F652" s="13">
        <v>3.3617597207735661E-2</v>
      </c>
      <c r="G652" s="13">
        <v>1.8219316323880244</v>
      </c>
      <c r="H652" s="13">
        <v>1.5563766151683575E-2</v>
      </c>
      <c r="I652" s="13">
        <v>1.6247313118043148E-2</v>
      </c>
      <c r="J652" s="13">
        <v>2.9256114476739502E-2</v>
      </c>
      <c r="K652" s="13">
        <v>2.0396064831502365E-2</v>
      </c>
      <c r="L652" s="13">
        <v>2.8372468063125614E-2</v>
      </c>
      <c r="M652" s="13">
        <v>5.5838886443637326E-2</v>
      </c>
      <c r="N652" s="13">
        <v>1.5769126234307023E-2</v>
      </c>
      <c r="O652" s="13">
        <v>1.2591323161038301E-2</v>
      </c>
      <c r="P652" s="13">
        <v>2.7615280365546523E-2</v>
      </c>
      <c r="Q652" s="13">
        <v>1.5214222004864459E-2</v>
      </c>
      <c r="R652" s="13">
        <v>6.8798797026526663E-3</v>
      </c>
      <c r="S652" s="15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6"/>
    </row>
    <row r="653" spans="1:65">
      <c r="A653" s="30"/>
      <c r="B653" s="3" t="s">
        <v>285</v>
      </c>
      <c r="C653" s="29"/>
      <c r="D653" s="13">
        <v>2.4957311794980619E-2</v>
      </c>
      <c r="E653" s="13">
        <v>9.4492496279299232E-3</v>
      </c>
      <c r="F653" s="13">
        <v>-2.4844689248349261E-2</v>
      </c>
      <c r="G653" s="13">
        <v>4.8264324930289115</v>
      </c>
      <c r="H653" s="13">
        <v>3.9415957259173018E-2</v>
      </c>
      <c r="I653" s="13">
        <v>1.0177363098250236E-2</v>
      </c>
      <c r="J653" s="13">
        <v>7.1947909553606415E-2</v>
      </c>
      <c r="K653" s="13">
        <v>-7.1011947473597292E-2</v>
      </c>
      <c r="L653" s="13">
        <v>-6.3802706193534564E-2</v>
      </c>
      <c r="M653" s="13">
        <v>4.8251796153957471E-2</v>
      </c>
      <c r="N653" s="13">
        <v>-1.2394188987516763E-2</v>
      </c>
      <c r="O653" s="13">
        <v>4.8251796153957471E-2</v>
      </c>
      <c r="P653" s="13">
        <v>-5.566495296092322E-3</v>
      </c>
      <c r="Q653" s="13">
        <v>-3.0065866777085337E-2</v>
      </c>
      <c r="R653" s="13">
        <v>-5.4243935025540702E-2</v>
      </c>
      <c r="S653" s="15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6"/>
    </row>
    <row r="654" spans="1:65">
      <c r="A654" s="30"/>
      <c r="B654" s="46" t="s">
        <v>286</v>
      </c>
      <c r="C654" s="47"/>
      <c r="D654" s="45">
        <v>0.27</v>
      </c>
      <c r="E654" s="45">
        <v>0</v>
      </c>
      <c r="F654" s="45">
        <v>0.6</v>
      </c>
      <c r="G654" s="45">
        <v>83.71</v>
      </c>
      <c r="H654" s="45">
        <v>0.52</v>
      </c>
      <c r="I654" s="45">
        <v>0.01</v>
      </c>
      <c r="J654" s="45">
        <v>1.0900000000000001</v>
      </c>
      <c r="K654" s="45">
        <v>1.4</v>
      </c>
      <c r="L654" s="45">
        <v>1.27</v>
      </c>
      <c r="M654" s="45">
        <v>0.67</v>
      </c>
      <c r="N654" s="45">
        <v>0.38</v>
      </c>
      <c r="O654" s="45">
        <v>0.67</v>
      </c>
      <c r="P654" s="45">
        <v>0.26</v>
      </c>
      <c r="Q654" s="45">
        <v>0.69</v>
      </c>
      <c r="R654" s="45">
        <v>1.1100000000000001</v>
      </c>
      <c r="S654" s="15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6"/>
    </row>
    <row r="655" spans="1:65">
      <c r="B655" s="31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BM655" s="56"/>
    </row>
    <row r="656" spans="1:65" ht="15">
      <c r="B656" s="8" t="s">
        <v>670</v>
      </c>
      <c r="BM656" s="28" t="s">
        <v>67</v>
      </c>
    </row>
    <row r="657" spans="1:65" ht="15">
      <c r="A657" s="25" t="s">
        <v>34</v>
      </c>
      <c r="B657" s="18" t="s">
        <v>119</v>
      </c>
      <c r="C657" s="15" t="s">
        <v>120</v>
      </c>
      <c r="D657" s="16" t="s">
        <v>243</v>
      </c>
      <c r="E657" s="17" t="s">
        <v>243</v>
      </c>
      <c r="F657" s="17" t="s">
        <v>243</v>
      </c>
      <c r="G657" s="17" t="s">
        <v>243</v>
      </c>
      <c r="H657" s="17" t="s">
        <v>243</v>
      </c>
      <c r="I657" s="17" t="s">
        <v>243</v>
      </c>
      <c r="J657" s="17" t="s">
        <v>243</v>
      </c>
      <c r="K657" s="17" t="s">
        <v>243</v>
      </c>
      <c r="L657" s="17" t="s">
        <v>243</v>
      </c>
      <c r="M657" s="17" t="s">
        <v>243</v>
      </c>
      <c r="N657" s="17" t="s">
        <v>243</v>
      </c>
      <c r="O657" s="17" t="s">
        <v>243</v>
      </c>
      <c r="P657" s="17" t="s">
        <v>243</v>
      </c>
      <c r="Q657" s="17" t="s">
        <v>243</v>
      </c>
      <c r="R657" s="17" t="s">
        <v>243</v>
      </c>
      <c r="S657" s="17" t="s">
        <v>243</v>
      </c>
      <c r="T657" s="17" t="s">
        <v>243</v>
      </c>
      <c r="U657" s="17" t="s">
        <v>243</v>
      </c>
      <c r="V657" s="15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>
        <v>1</v>
      </c>
    </row>
    <row r="658" spans="1:65">
      <c r="A658" s="30"/>
      <c r="B658" s="19" t="s">
        <v>244</v>
      </c>
      <c r="C658" s="9" t="s">
        <v>244</v>
      </c>
      <c r="D658" s="151" t="s">
        <v>246</v>
      </c>
      <c r="E658" s="152" t="s">
        <v>249</v>
      </c>
      <c r="F658" s="152" t="s">
        <v>251</v>
      </c>
      <c r="G658" s="152" t="s">
        <v>252</v>
      </c>
      <c r="H658" s="152" t="s">
        <v>253</v>
      </c>
      <c r="I658" s="152" t="s">
        <v>254</v>
      </c>
      <c r="J658" s="152" t="s">
        <v>255</v>
      </c>
      <c r="K658" s="152" t="s">
        <v>256</v>
      </c>
      <c r="L658" s="152" t="s">
        <v>258</v>
      </c>
      <c r="M658" s="152" t="s">
        <v>259</v>
      </c>
      <c r="N658" s="152" t="s">
        <v>262</v>
      </c>
      <c r="O658" s="152" t="s">
        <v>263</v>
      </c>
      <c r="P658" s="152" t="s">
        <v>264</v>
      </c>
      <c r="Q658" s="152" t="s">
        <v>265</v>
      </c>
      <c r="R658" s="152" t="s">
        <v>288</v>
      </c>
      <c r="S658" s="152" t="s">
        <v>268</v>
      </c>
      <c r="T658" s="152" t="s">
        <v>269</v>
      </c>
      <c r="U658" s="152" t="s">
        <v>274</v>
      </c>
      <c r="V658" s="15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 t="s">
        <v>3</v>
      </c>
    </row>
    <row r="659" spans="1:65">
      <c r="A659" s="30"/>
      <c r="B659" s="19"/>
      <c r="C659" s="9"/>
      <c r="D659" s="10" t="s">
        <v>101</v>
      </c>
      <c r="E659" s="11" t="s">
        <v>336</v>
      </c>
      <c r="F659" s="11" t="s">
        <v>100</v>
      </c>
      <c r="G659" s="11" t="s">
        <v>106</v>
      </c>
      <c r="H659" s="11" t="s">
        <v>336</v>
      </c>
      <c r="I659" s="11" t="s">
        <v>106</v>
      </c>
      <c r="J659" s="11" t="s">
        <v>105</v>
      </c>
      <c r="K659" s="11" t="s">
        <v>106</v>
      </c>
      <c r="L659" s="11" t="s">
        <v>106</v>
      </c>
      <c r="M659" s="11" t="s">
        <v>336</v>
      </c>
      <c r="N659" s="11" t="s">
        <v>106</v>
      </c>
      <c r="O659" s="11" t="s">
        <v>106</v>
      </c>
      <c r="P659" s="11" t="s">
        <v>106</v>
      </c>
      <c r="Q659" s="11" t="s">
        <v>106</v>
      </c>
      <c r="R659" s="11" t="s">
        <v>106</v>
      </c>
      <c r="S659" s="11" t="s">
        <v>105</v>
      </c>
      <c r="T659" s="11" t="s">
        <v>102</v>
      </c>
      <c r="U659" s="11" t="s">
        <v>105</v>
      </c>
      <c r="V659" s="15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>
        <v>1</v>
      </c>
    </row>
    <row r="660" spans="1:65">
      <c r="A660" s="30"/>
      <c r="B660" s="19"/>
      <c r="C660" s="9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15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2</v>
      </c>
    </row>
    <row r="661" spans="1:65">
      <c r="A661" s="30"/>
      <c r="B661" s="18">
        <v>1</v>
      </c>
      <c r="C661" s="14">
        <v>1</v>
      </c>
      <c r="D661" s="240">
        <v>48</v>
      </c>
      <c r="E661" s="240">
        <v>50.7</v>
      </c>
      <c r="F661" s="240">
        <v>50</v>
      </c>
      <c r="G661" s="240">
        <v>48</v>
      </c>
      <c r="H661" s="234">
        <v>50</v>
      </c>
      <c r="I661" s="234">
        <v>39.869999999999997</v>
      </c>
      <c r="J661" s="240">
        <v>46</v>
      </c>
      <c r="K661" s="240">
        <v>47.639379788699998</v>
      </c>
      <c r="L661" s="234">
        <v>50</v>
      </c>
      <c r="M661" s="234">
        <v>70</v>
      </c>
      <c r="N661" s="234">
        <v>50</v>
      </c>
      <c r="O661" s="234">
        <v>50</v>
      </c>
      <c r="P661" s="234">
        <v>60</v>
      </c>
      <c r="Q661" s="234">
        <v>89.999999999999986</v>
      </c>
      <c r="R661" s="234">
        <v>40</v>
      </c>
      <c r="S661" s="240">
        <v>47</v>
      </c>
      <c r="T661" s="234">
        <v>72</v>
      </c>
      <c r="U661" s="240">
        <v>47.07</v>
      </c>
      <c r="V661" s="231"/>
      <c r="W661" s="232"/>
      <c r="X661" s="232"/>
      <c r="Y661" s="232"/>
      <c r="Z661" s="232"/>
      <c r="AA661" s="232"/>
      <c r="AB661" s="232"/>
      <c r="AC661" s="232"/>
      <c r="AD661" s="232"/>
      <c r="AE661" s="232"/>
      <c r="AF661" s="232"/>
      <c r="AG661" s="232"/>
      <c r="AH661" s="232"/>
      <c r="AI661" s="232"/>
      <c r="AJ661" s="232"/>
      <c r="AK661" s="232"/>
      <c r="AL661" s="232"/>
      <c r="AM661" s="232"/>
      <c r="AN661" s="232"/>
      <c r="AO661" s="232"/>
      <c r="AP661" s="232"/>
      <c r="AQ661" s="232"/>
      <c r="AR661" s="232"/>
      <c r="AS661" s="232"/>
      <c r="AT661" s="232"/>
      <c r="AU661" s="232"/>
      <c r="AV661" s="232"/>
      <c r="AW661" s="232"/>
      <c r="AX661" s="232"/>
      <c r="AY661" s="232"/>
      <c r="AZ661" s="232"/>
      <c r="BA661" s="232"/>
      <c r="BB661" s="232"/>
      <c r="BC661" s="232"/>
      <c r="BD661" s="232"/>
      <c r="BE661" s="232"/>
      <c r="BF661" s="232"/>
      <c r="BG661" s="232"/>
      <c r="BH661" s="232"/>
      <c r="BI661" s="232"/>
      <c r="BJ661" s="232"/>
      <c r="BK661" s="232"/>
      <c r="BL661" s="232"/>
      <c r="BM661" s="235">
        <v>1</v>
      </c>
    </row>
    <row r="662" spans="1:65">
      <c r="A662" s="30"/>
      <c r="B662" s="19">
        <v>1</v>
      </c>
      <c r="C662" s="9">
        <v>2</v>
      </c>
      <c r="D662" s="230">
        <v>50</v>
      </c>
      <c r="E662" s="230">
        <v>49.4</v>
      </c>
      <c r="F662" s="230">
        <v>47</v>
      </c>
      <c r="G662" s="230">
        <v>45</v>
      </c>
      <c r="H662" s="236">
        <v>40</v>
      </c>
      <c r="I662" s="236">
        <v>41.06</v>
      </c>
      <c r="J662" s="230">
        <v>52</v>
      </c>
      <c r="K662" s="230">
        <v>46.935870107700005</v>
      </c>
      <c r="L662" s="236">
        <v>50</v>
      </c>
      <c r="M662" s="236">
        <v>60</v>
      </c>
      <c r="N662" s="236">
        <v>50</v>
      </c>
      <c r="O662" s="236">
        <v>40</v>
      </c>
      <c r="P662" s="236">
        <v>60</v>
      </c>
      <c r="Q662" s="236">
        <v>20</v>
      </c>
      <c r="R662" s="236">
        <v>40</v>
      </c>
      <c r="S662" s="230">
        <v>46</v>
      </c>
      <c r="T662" s="236">
        <v>57</v>
      </c>
      <c r="U662" s="230">
        <v>47.34</v>
      </c>
      <c r="V662" s="231"/>
      <c r="W662" s="232"/>
      <c r="X662" s="232"/>
      <c r="Y662" s="232"/>
      <c r="Z662" s="232"/>
      <c r="AA662" s="232"/>
      <c r="AB662" s="232"/>
      <c r="AC662" s="232"/>
      <c r="AD662" s="232"/>
      <c r="AE662" s="232"/>
      <c r="AF662" s="232"/>
      <c r="AG662" s="232"/>
      <c r="AH662" s="232"/>
      <c r="AI662" s="232"/>
      <c r="AJ662" s="232"/>
      <c r="AK662" s="232"/>
      <c r="AL662" s="232"/>
      <c r="AM662" s="232"/>
      <c r="AN662" s="232"/>
      <c r="AO662" s="232"/>
      <c r="AP662" s="232"/>
      <c r="AQ662" s="232"/>
      <c r="AR662" s="232"/>
      <c r="AS662" s="232"/>
      <c r="AT662" s="232"/>
      <c r="AU662" s="232"/>
      <c r="AV662" s="232"/>
      <c r="AW662" s="232"/>
      <c r="AX662" s="232"/>
      <c r="AY662" s="232"/>
      <c r="AZ662" s="232"/>
      <c r="BA662" s="232"/>
      <c r="BB662" s="232"/>
      <c r="BC662" s="232"/>
      <c r="BD662" s="232"/>
      <c r="BE662" s="232"/>
      <c r="BF662" s="232"/>
      <c r="BG662" s="232"/>
      <c r="BH662" s="232"/>
      <c r="BI662" s="232"/>
      <c r="BJ662" s="232"/>
      <c r="BK662" s="232"/>
      <c r="BL662" s="232"/>
      <c r="BM662" s="235">
        <v>20</v>
      </c>
    </row>
    <row r="663" spans="1:65">
      <c r="A663" s="30"/>
      <c r="B663" s="19">
        <v>1</v>
      </c>
      <c r="C663" s="9">
        <v>3</v>
      </c>
      <c r="D663" s="230">
        <v>50</v>
      </c>
      <c r="E663" s="230">
        <v>48.4</v>
      </c>
      <c r="F663" s="230">
        <v>48</v>
      </c>
      <c r="G663" s="230">
        <v>44</v>
      </c>
      <c r="H663" s="236">
        <v>50</v>
      </c>
      <c r="I663" s="236">
        <v>42.51</v>
      </c>
      <c r="J663" s="230">
        <v>47</v>
      </c>
      <c r="K663" s="230">
        <v>47.7836377872</v>
      </c>
      <c r="L663" s="236">
        <v>50</v>
      </c>
      <c r="M663" s="236">
        <v>60</v>
      </c>
      <c r="N663" s="236">
        <v>50</v>
      </c>
      <c r="O663" s="236">
        <v>60</v>
      </c>
      <c r="P663" s="236">
        <v>60</v>
      </c>
      <c r="Q663" s="236" t="s">
        <v>323</v>
      </c>
      <c r="R663" s="236">
        <v>40</v>
      </c>
      <c r="S663" s="230">
        <v>44</v>
      </c>
      <c r="T663" s="236">
        <v>62</v>
      </c>
      <c r="U663" s="230">
        <v>44.95</v>
      </c>
      <c r="V663" s="231"/>
      <c r="W663" s="232"/>
      <c r="X663" s="232"/>
      <c r="Y663" s="232"/>
      <c r="Z663" s="232"/>
      <c r="AA663" s="232"/>
      <c r="AB663" s="232"/>
      <c r="AC663" s="232"/>
      <c r="AD663" s="232"/>
      <c r="AE663" s="232"/>
      <c r="AF663" s="232"/>
      <c r="AG663" s="232"/>
      <c r="AH663" s="232"/>
      <c r="AI663" s="232"/>
      <c r="AJ663" s="232"/>
      <c r="AK663" s="232"/>
      <c r="AL663" s="232"/>
      <c r="AM663" s="232"/>
      <c r="AN663" s="232"/>
      <c r="AO663" s="232"/>
      <c r="AP663" s="232"/>
      <c r="AQ663" s="232"/>
      <c r="AR663" s="232"/>
      <c r="AS663" s="232"/>
      <c r="AT663" s="232"/>
      <c r="AU663" s="232"/>
      <c r="AV663" s="232"/>
      <c r="AW663" s="232"/>
      <c r="AX663" s="232"/>
      <c r="AY663" s="232"/>
      <c r="AZ663" s="232"/>
      <c r="BA663" s="232"/>
      <c r="BB663" s="232"/>
      <c r="BC663" s="232"/>
      <c r="BD663" s="232"/>
      <c r="BE663" s="232"/>
      <c r="BF663" s="232"/>
      <c r="BG663" s="232"/>
      <c r="BH663" s="232"/>
      <c r="BI663" s="232"/>
      <c r="BJ663" s="232"/>
      <c r="BK663" s="232"/>
      <c r="BL663" s="232"/>
      <c r="BM663" s="235">
        <v>16</v>
      </c>
    </row>
    <row r="664" spans="1:65">
      <c r="A664" s="30"/>
      <c r="B664" s="19">
        <v>1</v>
      </c>
      <c r="C664" s="9">
        <v>4</v>
      </c>
      <c r="D664" s="230">
        <v>50</v>
      </c>
      <c r="E664" s="230">
        <v>49.5</v>
      </c>
      <c r="F664" s="230">
        <v>50</v>
      </c>
      <c r="G664" s="230">
        <v>47</v>
      </c>
      <c r="H664" s="236">
        <v>50</v>
      </c>
      <c r="I664" s="236">
        <v>41.28</v>
      </c>
      <c r="J664" s="230">
        <v>51</v>
      </c>
      <c r="K664" s="230">
        <v>46.142447477700003</v>
      </c>
      <c r="L664" s="236">
        <v>60</v>
      </c>
      <c r="M664" s="236">
        <v>60</v>
      </c>
      <c r="N664" s="236">
        <v>40</v>
      </c>
      <c r="O664" s="236">
        <v>50</v>
      </c>
      <c r="P664" s="236">
        <v>60</v>
      </c>
      <c r="Q664" s="236">
        <v>60</v>
      </c>
      <c r="R664" s="236">
        <v>70.000000000000014</v>
      </c>
      <c r="S664" s="230">
        <v>48</v>
      </c>
      <c r="T664" s="236">
        <v>77</v>
      </c>
      <c r="U664" s="230">
        <v>54.63</v>
      </c>
      <c r="V664" s="231"/>
      <c r="W664" s="232"/>
      <c r="X664" s="232"/>
      <c r="Y664" s="232"/>
      <c r="Z664" s="232"/>
      <c r="AA664" s="232"/>
      <c r="AB664" s="232"/>
      <c r="AC664" s="232"/>
      <c r="AD664" s="232"/>
      <c r="AE664" s="232"/>
      <c r="AF664" s="232"/>
      <c r="AG664" s="232"/>
      <c r="AH664" s="232"/>
      <c r="AI664" s="232"/>
      <c r="AJ664" s="232"/>
      <c r="AK664" s="232"/>
      <c r="AL664" s="232"/>
      <c r="AM664" s="232"/>
      <c r="AN664" s="232"/>
      <c r="AO664" s="232"/>
      <c r="AP664" s="232"/>
      <c r="AQ664" s="232"/>
      <c r="AR664" s="232"/>
      <c r="AS664" s="232"/>
      <c r="AT664" s="232"/>
      <c r="AU664" s="232"/>
      <c r="AV664" s="232"/>
      <c r="AW664" s="232"/>
      <c r="AX664" s="232"/>
      <c r="AY664" s="232"/>
      <c r="AZ664" s="232"/>
      <c r="BA664" s="232"/>
      <c r="BB664" s="232"/>
      <c r="BC664" s="232"/>
      <c r="BD664" s="232"/>
      <c r="BE664" s="232"/>
      <c r="BF664" s="232"/>
      <c r="BG664" s="232"/>
      <c r="BH664" s="232"/>
      <c r="BI664" s="232"/>
      <c r="BJ664" s="232"/>
      <c r="BK664" s="232"/>
      <c r="BL664" s="232"/>
      <c r="BM664" s="235">
        <v>48.078308997202086</v>
      </c>
    </row>
    <row r="665" spans="1:65">
      <c r="A665" s="30"/>
      <c r="B665" s="19">
        <v>1</v>
      </c>
      <c r="C665" s="9">
        <v>5</v>
      </c>
      <c r="D665" s="230">
        <v>48</v>
      </c>
      <c r="E665" s="230">
        <v>50</v>
      </c>
      <c r="F665" s="230">
        <v>45</v>
      </c>
      <c r="G665" s="230">
        <v>50</v>
      </c>
      <c r="H665" s="236">
        <v>50</v>
      </c>
      <c r="I665" s="236">
        <v>39.270000000000003</v>
      </c>
      <c r="J665" s="230">
        <v>44</v>
      </c>
      <c r="K665" s="230">
        <v>45.225049226700001</v>
      </c>
      <c r="L665" s="236">
        <v>60</v>
      </c>
      <c r="M665" s="236">
        <v>60</v>
      </c>
      <c r="N665" s="236">
        <v>50</v>
      </c>
      <c r="O665" s="236">
        <v>50</v>
      </c>
      <c r="P665" s="236">
        <v>70.000000000000014</v>
      </c>
      <c r="Q665" s="236">
        <v>20</v>
      </c>
      <c r="R665" s="236">
        <v>50</v>
      </c>
      <c r="S665" s="230">
        <v>47</v>
      </c>
      <c r="T665" s="236">
        <v>39</v>
      </c>
      <c r="U665" s="230">
        <v>53.8</v>
      </c>
      <c r="V665" s="231"/>
      <c r="W665" s="232"/>
      <c r="X665" s="232"/>
      <c r="Y665" s="232"/>
      <c r="Z665" s="232"/>
      <c r="AA665" s="232"/>
      <c r="AB665" s="232"/>
      <c r="AC665" s="232"/>
      <c r="AD665" s="232"/>
      <c r="AE665" s="232"/>
      <c r="AF665" s="232"/>
      <c r="AG665" s="232"/>
      <c r="AH665" s="232"/>
      <c r="AI665" s="232"/>
      <c r="AJ665" s="232"/>
      <c r="AK665" s="232"/>
      <c r="AL665" s="232"/>
      <c r="AM665" s="232"/>
      <c r="AN665" s="232"/>
      <c r="AO665" s="232"/>
      <c r="AP665" s="232"/>
      <c r="AQ665" s="232"/>
      <c r="AR665" s="232"/>
      <c r="AS665" s="232"/>
      <c r="AT665" s="232"/>
      <c r="AU665" s="232"/>
      <c r="AV665" s="232"/>
      <c r="AW665" s="232"/>
      <c r="AX665" s="232"/>
      <c r="AY665" s="232"/>
      <c r="AZ665" s="232"/>
      <c r="BA665" s="232"/>
      <c r="BB665" s="232"/>
      <c r="BC665" s="232"/>
      <c r="BD665" s="232"/>
      <c r="BE665" s="232"/>
      <c r="BF665" s="232"/>
      <c r="BG665" s="232"/>
      <c r="BH665" s="232"/>
      <c r="BI665" s="232"/>
      <c r="BJ665" s="232"/>
      <c r="BK665" s="232"/>
      <c r="BL665" s="232"/>
      <c r="BM665" s="235">
        <v>155</v>
      </c>
    </row>
    <row r="666" spans="1:65">
      <c r="A666" s="30"/>
      <c r="B666" s="19">
        <v>1</v>
      </c>
      <c r="C666" s="9">
        <v>6</v>
      </c>
      <c r="D666" s="230">
        <v>48</v>
      </c>
      <c r="E666" s="230">
        <v>50.5</v>
      </c>
      <c r="F666" s="230">
        <v>47</v>
      </c>
      <c r="G666" s="230">
        <v>46</v>
      </c>
      <c r="H666" s="236">
        <v>50</v>
      </c>
      <c r="I666" s="236">
        <v>40.5</v>
      </c>
      <c r="J666" s="230">
        <v>50</v>
      </c>
      <c r="K666" s="230">
        <v>46.142447477700003</v>
      </c>
      <c r="L666" s="236">
        <v>50</v>
      </c>
      <c r="M666" s="236">
        <v>60</v>
      </c>
      <c r="N666" s="236">
        <v>60</v>
      </c>
      <c r="O666" s="236">
        <v>40</v>
      </c>
      <c r="P666" s="236">
        <v>50</v>
      </c>
      <c r="Q666" s="236">
        <v>20</v>
      </c>
      <c r="R666" s="236">
        <v>60</v>
      </c>
      <c r="S666" s="230">
        <v>45</v>
      </c>
      <c r="T666" s="236">
        <v>74</v>
      </c>
      <c r="U666" s="230">
        <v>53.6</v>
      </c>
      <c r="V666" s="231"/>
      <c r="W666" s="232"/>
      <c r="X666" s="232"/>
      <c r="Y666" s="232"/>
      <c r="Z666" s="232"/>
      <c r="AA666" s="232"/>
      <c r="AB666" s="232"/>
      <c r="AC666" s="232"/>
      <c r="AD666" s="232"/>
      <c r="AE666" s="232"/>
      <c r="AF666" s="232"/>
      <c r="AG666" s="232"/>
      <c r="AH666" s="232"/>
      <c r="AI666" s="232"/>
      <c r="AJ666" s="232"/>
      <c r="AK666" s="232"/>
      <c r="AL666" s="232"/>
      <c r="AM666" s="232"/>
      <c r="AN666" s="232"/>
      <c r="AO666" s="232"/>
      <c r="AP666" s="232"/>
      <c r="AQ666" s="232"/>
      <c r="AR666" s="232"/>
      <c r="AS666" s="232"/>
      <c r="AT666" s="232"/>
      <c r="AU666" s="232"/>
      <c r="AV666" s="232"/>
      <c r="AW666" s="232"/>
      <c r="AX666" s="232"/>
      <c r="AY666" s="232"/>
      <c r="AZ666" s="232"/>
      <c r="BA666" s="232"/>
      <c r="BB666" s="232"/>
      <c r="BC666" s="232"/>
      <c r="BD666" s="232"/>
      <c r="BE666" s="232"/>
      <c r="BF666" s="232"/>
      <c r="BG666" s="232"/>
      <c r="BH666" s="232"/>
      <c r="BI666" s="232"/>
      <c r="BJ666" s="232"/>
      <c r="BK666" s="232"/>
      <c r="BL666" s="232"/>
      <c r="BM666" s="233"/>
    </row>
    <row r="667" spans="1:65">
      <c r="A667" s="30"/>
      <c r="B667" s="20" t="s">
        <v>282</v>
      </c>
      <c r="C667" s="12"/>
      <c r="D667" s="237">
        <v>49</v>
      </c>
      <c r="E667" s="237">
        <v>49.75</v>
      </c>
      <c r="F667" s="237">
        <v>47.833333333333336</v>
      </c>
      <c r="G667" s="237">
        <v>46.666666666666664</v>
      </c>
      <c r="H667" s="237">
        <v>48.333333333333336</v>
      </c>
      <c r="I667" s="237">
        <v>40.748333333333335</v>
      </c>
      <c r="J667" s="237">
        <v>48.333333333333336</v>
      </c>
      <c r="K667" s="237">
        <v>46.644805310950005</v>
      </c>
      <c r="L667" s="237">
        <v>53.333333333333336</v>
      </c>
      <c r="M667" s="237">
        <v>61.666666666666664</v>
      </c>
      <c r="N667" s="237">
        <v>50</v>
      </c>
      <c r="O667" s="237">
        <v>48.333333333333336</v>
      </c>
      <c r="P667" s="237">
        <v>60</v>
      </c>
      <c r="Q667" s="237">
        <v>42</v>
      </c>
      <c r="R667" s="237">
        <v>50</v>
      </c>
      <c r="S667" s="237">
        <v>46.166666666666664</v>
      </c>
      <c r="T667" s="237">
        <v>63.5</v>
      </c>
      <c r="U667" s="237">
        <v>50.231666666666676</v>
      </c>
      <c r="V667" s="231"/>
      <c r="W667" s="232"/>
      <c r="X667" s="232"/>
      <c r="Y667" s="232"/>
      <c r="Z667" s="232"/>
      <c r="AA667" s="232"/>
      <c r="AB667" s="232"/>
      <c r="AC667" s="232"/>
      <c r="AD667" s="232"/>
      <c r="AE667" s="232"/>
      <c r="AF667" s="232"/>
      <c r="AG667" s="232"/>
      <c r="AH667" s="232"/>
      <c r="AI667" s="232"/>
      <c r="AJ667" s="232"/>
      <c r="AK667" s="232"/>
      <c r="AL667" s="232"/>
      <c r="AM667" s="232"/>
      <c r="AN667" s="232"/>
      <c r="AO667" s="232"/>
      <c r="AP667" s="232"/>
      <c r="AQ667" s="232"/>
      <c r="AR667" s="232"/>
      <c r="AS667" s="232"/>
      <c r="AT667" s="232"/>
      <c r="AU667" s="232"/>
      <c r="AV667" s="232"/>
      <c r="AW667" s="232"/>
      <c r="AX667" s="232"/>
      <c r="AY667" s="232"/>
      <c r="AZ667" s="232"/>
      <c r="BA667" s="232"/>
      <c r="BB667" s="232"/>
      <c r="BC667" s="232"/>
      <c r="BD667" s="232"/>
      <c r="BE667" s="232"/>
      <c r="BF667" s="232"/>
      <c r="BG667" s="232"/>
      <c r="BH667" s="232"/>
      <c r="BI667" s="232"/>
      <c r="BJ667" s="232"/>
      <c r="BK667" s="232"/>
      <c r="BL667" s="232"/>
      <c r="BM667" s="233"/>
    </row>
    <row r="668" spans="1:65">
      <c r="A668" s="30"/>
      <c r="B668" s="3" t="s">
        <v>283</v>
      </c>
      <c r="C668" s="29"/>
      <c r="D668" s="230">
        <v>49</v>
      </c>
      <c r="E668" s="230">
        <v>49.75</v>
      </c>
      <c r="F668" s="230">
        <v>47.5</v>
      </c>
      <c r="G668" s="230">
        <v>46.5</v>
      </c>
      <c r="H668" s="230">
        <v>50</v>
      </c>
      <c r="I668" s="230">
        <v>40.78</v>
      </c>
      <c r="J668" s="230">
        <v>48.5</v>
      </c>
      <c r="K668" s="230">
        <v>46.539158792700007</v>
      </c>
      <c r="L668" s="230">
        <v>50</v>
      </c>
      <c r="M668" s="230">
        <v>60</v>
      </c>
      <c r="N668" s="230">
        <v>50</v>
      </c>
      <c r="O668" s="230">
        <v>50</v>
      </c>
      <c r="P668" s="230">
        <v>60</v>
      </c>
      <c r="Q668" s="230">
        <v>20</v>
      </c>
      <c r="R668" s="230">
        <v>45</v>
      </c>
      <c r="S668" s="230">
        <v>46.5</v>
      </c>
      <c r="T668" s="230">
        <v>67</v>
      </c>
      <c r="U668" s="230">
        <v>50.47</v>
      </c>
      <c r="V668" s="231"/>
      <c r="W668" s="232"/>
      <c r="X668" s="232"/>
      <c r="Y668" s="232"/>
      <c r="Z668" s="232"/>
      <c r="AA668" s="232"/>
      <c r="AB668" s="232"/>
      <c r="AC668" s="232"/>
      <c r="AD668" s="232"/>
      <c r="AE668" s="232"/>
      <c r="AF668" s="232"/>
      <c r="AG668" s="232"/>
      <c r="AH668" s="232"/>
      <c r="AI668" s="232"/>
      <c r="AJ668" s="232"/>
      <c r="AK668" s="232"/>
      <c r="AL668" s="232"/>
      <c r="AM668" s="232"/>
      <c r="AN668" s="232"/>
      <c r="AO668" s="232"/>
      <c r="AP668" s="232"/>
      <c r="AQ668" s="232"/>
      <c r="AR668" s="232"/>
      <c r="AS668" s="232"/>
      <c r="AT668" s="232"/>
      <c r="AU668" s="232"/>
      <c r="AV668" s="232"/>
      <c r="AW668" s="232"/>
      <c r="AX668" s="232"/>
      <c r="AY668" s="232"/>
      <c r="AZ668" s="232"/>
      <c r="BA668" s="232"/>
      <c r="BB668" s="232"/>
      <c r="BC668" s="232"/>
      <c r="BD668" s="232"/>
      <c r="BE668" s="232"/>
      <c r="BF668" s="232"/>
      <c r="BG668" s="232"/>
      <c r="BH668" s="232"/>
      <c r="BI668" s="232"/>
      <c r="BJ668" s="232"/>
      <c r="BK668" s="232"/>
      <c r="BL668" s="232"/>
      <c r="BM668" s="233"/>
    </row>
    <row r="669" spans="1:65">
      <c r="A669" s="30"/>
      <c r="B669" s="3" t="s">
        <v>284</v>
      </c>
      <c r="C669" s="29"/>
      <c r="D669" s="23">
        <v>1.0954451150103321</v>
      </c>
      <c r="E669" s="23">
        <v>0.84083292038311752</v>
      </c>
      <c r="F669" s="23">
        <v>1.9407902170679516</v>
      </c>
      <c r="G669" s="23">
        <v>2.1602468994692869</v>
      </c>
      <c r="H669" s="23">
        <v>4.0824829046386304</v>
      </c>
      <c r="I669" s="23">
        <v>1.1403405923962651</v>
      </c>
      <c r="J669" s="23">
        <v>3.1411250638372659</v>
      </c>
      <c r="K669" s="23">
        <v>0.98906730212667138</v>
      </c>
      <c r="L669" s="23">
        <v>5.1639777949432224</v>
      </c>
      <c r="M669" s="23">
        <v>4.0824829046386304</v>
      </c>
      <c r="N669" s="23">
        <v>6.324555320336759</v>
      </c>
      <c r="O669" s="23">
        <v>7.5277265270908176</v>
      </c>
      <c r="P669" s="23">
        <v>6.3245553203367635</v>
      </c>
      <c r="Q669" s="23">
        <v>31.937438845342609</v>
      </c>
      <c r="R669" s="23">
        <v>12.649110640673532</v>
      </c>
      <c r="S669" s="23">
        <v>1.4719601443879744</v>
      </c>
      <c r="T669" s="23">
        <v>14.20915198032592</v>
      </c>
      <c r="U669" s="23">
        <v>4.2350415188834516</v>
      </c>
      <c r="V669" s="15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6"/>
    </row>
    <row r="670" spans="1:65">
      <c r="A670" s="30"/>
      <c r="B670" s="3" t="s">
        <v>87</v>
      </c>
      <c r="C670" s="29"/>
      <c r="D670" s="13">
        <v>2.2356022755312902E-2</v>
      </c>
      <c r="E670" s="13">
        <v>1.6901164228806383E-2</v>
      </c>
      <c r="F670" s="13">
        <v>4.0574011506647072E-2</v>
      </c>
      <c r="G670" s="13">
        <v>4.6291004988627579E-2</v>
      </c>
      <c r="H670" s="13">
        <v>8.4465163544247518E-2</v>
      </c>
      <c r="I670" s="13">
        <v>2.7984962797568777E-2</v>
      </c>
      <c r="J670" s="13">
        <v>6.4988794424219287E-2</v>
      </c>
      <c r="K670" s="13">
        <v>2.1204232615683893E-2</v>
      </c>
      <c r="L670" s="13">
        <v>9.6824583655185412E-2</v>
      </c>
      <c r="M670" s="13">
        <v>6.6202425480626437E-2</v>
      </c>
      <c r="N670" s="13">
        <v>0.12649110640673519</v>
      </c>
      <c r="O670" s="13">
        <v>0.15574606607774105</v>
      </c>
      <c r="P670" s="13">
        <v>0.10540925533894606</v>
      </c>
      <c r="Q670" s="13">
        <v>0.76041521060339545</v>
      </c>
      <c r="R670" s="13">
        <v>0.25298221281347066</v>
      </c>
      <c r="S670" s="13">
        <v>3.1883613235840602E-2</v>
      </c>
      <c r="T670" s="13">
        <v>0.22376617291851844</v>
      </c>
      <c r="U670" s="13">
        <v>8.4310193149410087E-2</v>
      </c>
      <c r="V670" s="15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6"/>
    </row>
    <row r="671" spans="1:65">
      <c r="A671" s="30"/>
      <c r="B671" s="3" t="s">
        <v>285</v>
      </c>
      <c r="C671" s="29"/>
      <c r="D671" s="13">
        <v>1.917062022400895E-2</v>
      </c>
      <c r="E671" s="13">
        <v>3.477017053356013E-2</v>
      </c>
      <c r="F671" s="13">
        <v>-5.0953469241816762E-3</v>
      </c>
      <c r="G671" s="13">
        <v>-2.9361314072372524E-2</v>
      </c>
      <c r="H671" s="13">
        <v>5.3043532821857031E-3</v>
      </c>
      <c r="I671" s="13">
        <v>-0.15245909884840836</v>
      </c>
      <c r="J671" s="13">
        <v>5.3043532821857031E-3</v>
      </c>
      <c r="K671" s="13">
        <v>-2.9816017163488473E-2</v>
      </c>
      <c r="L671" s="13">
        <v>0.10930135534586016</v>
      </c>
      <c r="M671" s="13">
        <v>0.28262969211865063</v>
      </c>
      <c r="N671" s="13">
        <v>3.997002063674393E-2</v>
      </c>
      <c r="O671" s="13">
        <v>5.3043532821857031E-3</v>
      </c>
      <c r="P671" s="13">
        <v>0.24796402476409263</v>
      </c>
      <c r="Q671" s="13">
        <v>-0.12642518266513514</v>
      </c>
      <c r="R671" s="13">
        <v>3.997002063674393E-2</v>
      </c>
      <c r="S671" s="13">
        <v>-3.9761014278739903E-2</v>
      </c>
      <c r="T671" s="13">
        <v>0.32076192620866473</v>
      </c>
      <c r="U671" s="13">
        <v>4.4788548399027572E-2</v>
      </c>
      <c r="V671" s="15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6"/>
    </row>
    <row r="672" spans="1:65">
      <c r="A672" s="30"/>
      <c r="B672" s="46" t="s">
        <v>286</v>
      </c>
      <c r="C672" s="47"/>
      <c r="D672" s="45">
        <v>0.4</v>
      </c>
      <c r="E672" s="45">
        <v>0.72</v>
      </c>
      <c r="F672" s="45">
        <v>0.11</v>
      </c>
      <c r="G672" s="45">
        <v>0.62</v>
      </c>
      <c r="H672" s="45" t="s">
        <v>287</v>
      </c>
      <c r="I672" s="45">
        <v>3.19</v>
      </c>
      <c r="J672" s="45">
        <v>0.11</v>
      </c>
      <c r="K672" s="45">
        <v>0.62</v>
      </c>
      <c r="L672" s="45" t="s">
        <v>287</v>
      </c>
      <c r="M672" s="45" t="s">
        <v>287</v>
      </c>
      <c r="N672" s="45" t="s">
        <v>287</v>
      </c>
      <c r="O672" s="45" t="s">
        <v>287</v>
      </c>
      <c r="P672" s="45" t="s">
        <v>287</v>
      </c>
      <c r="Q672" s="45" t="s">
        <v>287</v>
      </c>
      <c r="R672" s="45" t="s">
        <v>287</v>
      </c>
      <c r="S672" s="45">
        <v>0.83</v>
      </c>
      <c r="T672" s="45">
        <v>6.7</v>
      </c>
      <c r="U672" s="45">
        <v>0.93</v>
      </c>
      <c r="V672" s="15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6"/>
    </row>
    <row r="673" spans="1:65">
      <c r="B673" s="31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BM673" s="56"/>
    </row>
    <row r="674" spans="1:65" ht="15">
      <c r="B674" s="8" t="s">
        <v>671</v>
      </c>
      <c r="BM674" s="28" t="s">
        <v>67</v>
      </c>
    </row>
    <row r="675" spans="1:65" ht="15">
      <c r="A675" s="25" t="s">
        <v>58</v>
      </c>
      <c r="B675" s="18" t="s">
        <v>119</v>
      </c>
      <c r="C675" s="15" t="s">
        <v>120</v>
      </c>
      <c r="D675" s="16" t="s">
        <v>243</v>
      </c>
      <c r="E675" s="17" t="s">
        <v>243</v>
      </c>
      <c r="F675" s="17" t="s">
        <v>243</v>
      </c>
      <c r="G675" s="17" t="s">
        <v>243</v>
      </c>
      <c r="H675" s="17" t="s">
        <v>243</v>
      </c>
      <c r="I675" s="17" t="s">
        <v>243</v>
      </c>
      <c r="J675" s="17" t="s">
        <v>243</v>
      </c>
      <c r="K675" s="17" t="s">
        <v>243</v>
      </c>
      <c r="L675" s="17" t="s">
        <v>243</v>
      </c>
      <c r="M675" s="17" t="s">
        <v>243</v>
      </c>
      <c r="N675" s="17" t="s">
        <v>243</v>
      </c>
      <c r="O675" s="17" t="s">
        <v>243</v>
      </c>
      <c r="P675" s="17" t="s">
        <v>243</v>
      </c>
      <c r="Q675" s="17" t="s">
        <v>243</v>
      </c>
      <c r="R675" s="17" t="s">
        <v>243</v>
      </c>
      <c r="S675" s="15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>
        <v>1</v>
      </c>
    </row>
    <row r="676" spans="1:65">
      <c r="A676" s="30"/>
      <c r="B676" s="19" t="s">
        <v>244</v>
      </c>
      <c r="C676" s="9" t="s">
        <v>244</v>
      </c>
      <c r="D676" s="151" t="s">
        <v>246</v>
      </c>
      <c r="E676" s="152" t="s">
        <v>247</v>
      </c>
      <c r="F676" s="152" t="s">
        <v>248</v>
      </c>
      <c r="G676" s="152" t="s">
        <v>249</v>
      </c>
      <c r="H676" s="152" t="s">
        <v>251</v>
      </c>
      <c r="I676" s="152" t="s">
        <v>252</v>
      </c>
      <c r="J676" s="152" t="s">
        <v>253</v>
      </c>
      <c r="K676" s="152" t="s">
        <v>254</v>
      </c>
      <c r="L676" s="152" t="s">
        <v>255</v>
      </c>
      <c r="M676" s="152" t="s">
        <v>260</v>
      </c>
      <c r="N676" s="152" t="s">
        <v>268</v>
      </c>
      <c r="O676" s="152" t="s">
        <v>269</v>
      </c>
      <c r="P676" s="152" t="s">
        <v>272</v>
      </c>
      <c r="Q676" s="152" t="s">
        <v>273</v>
      </c>
      <c r="R676" s="152" t="s">
        <v>274</v>
      </c>
      <c r="S676" s="15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 t="s">
        <v>1</v>
      </c>
    </row>
    <row r="677" spans="1:65">
      <c r="A677" s="30"/>
      <c r="B677" s="19"/>
      <c r="C677" s="9"/>
      <c r="D677" s="10" t="s">
        <v>106</v>
      </c>
      <c r="E677" s="11" t="s">
        <v>106</v>
      </c>
      <c r="F677" s="11" t="s">
        <v>336</v>
      </c>
      <c r="G677" s="11" t="s">
        <v>336</v>
      </c>
      <c r="H677" s="11" t="s">
        <v>100</v>
      </c>
      <c r="I677" s="11" t="s">
        <v>106</v>
      </c>
      <c r="J677" s="11" t="s">
        <v>336</v>
      </c>
      <c r="K677" s="11" t="s">
        <v>106</v>
      </c>
      <c r="L677" s="11" t="s">
        <v>106</v>
      </c>
      <c r="M677" s="11" t="s">
        <v>106</v>
      </c>
      <c r="N677" s="11" t="s">
        <v>105</v>
      </c>
      <c r="O677" s="11" t="s">
        <v>102</v>
      </c>
      <c r="P677" s="11" t="s">
        <v>101</v>
      </c>
      <c r="Q677" s="11" t="s">
        <v>101</v>
      </c>
      <c r="R677" s="11" t="s">
        <v>105</v>
      </c>
      <c r="S677" s="15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3</v>
      </c>
    </row>
    <row r="678" spans="1:65">
      <c r="A678" s="30"/>
      <c r="B678" s="19"/>
      <c r="C678" s="9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15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3</v>
      </c>
    </row>
    <row r="679" spans="1:65">
      <c r="A679" s="30"/>
      <c r="B679" s="18">
        <v>1</v>
      </c>
      <c r="C679" s="14">
        <v>1</v>
      </c>
      <c r="D679" s="211">
        <v>7.4700000000000003E-2</v>
      </c>
      <c r="E679" s="211">
        <v>7.0000000000000007E-2</v>
      </c>
      <c r="F679" s="211">
        <v>6.9373801904400012E-2</v>
      </c>
      <c r="G679" s="211">
        <v>7.2000000000000008E-2</v>
      </c>
      <c r="H679" s="217">
        <v>2.5999999999999999E-2</v>
      </c>
      <c r="I679" s="211">
        <v>7.0000000000000007E-2</v>
      </c>
      <c r="J679" s="211">
        <v>6.9999999999999993E-2</v>
      </c>
      <c r="K679" s="211">
        <v>7.0000000000000007E-2</v>
      </c>
      <c r="L679" s="211">
        <v>0.08</v>
      </c>
      <c r="M679" s="217">
        <v>8.3697999999999995E-2</v>
      </c>
      <c r="N679" s="217">
        <v>0.1</v>
      </c>
      <c r="O679" s="211">
        <v>6.5000000000000002E-2</v>
      </c>
      <c r="P679" s="211">
        <v>7.0000000000000007E-2</v>
      </c>
      <c r="Q679" s="211">
        <v>7.4999999999999997E-2</v>
      </c>
      <c r="R679" s="211">
        <v>7.7884000000000009E-2</v>
      </c>
      <c r="S679" s="212"/>
      <c r="T679" s="213"/>
      <c r="U679" s="213"/>
      <c r="V679" s="213"/>
      <c r="W679" s="213"/>
      <c r="X679" s="213"/>
      <c r="Y679" s="213"/>
      <c r="Z679" s="213"/>
      <c r="AA679" s="213"/>
      <c r="AB679" s="213"/>
      <c r="AC679" s="213"/>
      <c r="AD679" s="213"/>
      <c r="AE679" s="213"/>
      <c r="AF679" s="213"/>
      <c r="AG679" s="213"/>
      <c r="AH679" s="213"/>
      <c r="AI679" s="213"/>
      <c r="AJ679" s="213"/>
      <c r="AK679" s="213"/>
      <c r="AL679" s="213"/>
      <c r="AM679" s="213"/>
      <c r="AN679" s="213"/>
      <c r="AO679" s="213"/>
      <c r="AP679" s="213"/>
      <c r="AQ679" s="213"/>
      <c r="AR679" s="213"/>
      <c r="AS679" s="213"/>
      <c r="AT679" s="213"/>
      <c r="AU679" s="213"/>
      <c r="AV679" s="213"/>
      <c r="AW679" s="213"/>
      <c r="AX679" s="213"/>
      <c r="AY679" s="213"/>
      <c r="AZ679" s="213"/>
      <c r="BA679" s="213"/>
      <c r="BB679" s="213"/>
      <c r="BC679" s="213"/>
      <c r="BD679" s="213"/>
      <c r="BE679" s="213"/>
      <c r="BF679" s="213"/>
      <c r="BG679" s="213"/>
      <c r="BH679" s="213"/>
      <c r="BI679" s="213"/>
      <c r="BJ679" s="213"/>
      <c r="BK679" s="213"/>
      <c r="BL679" s="213"/>
      <c r="BM679" s="214">
        <v>1</v>
      </c>
    </row>
    <row r="680" spans="1:65">
      <c r="A680" s="30"/>
      <c r="B680" s="19">
        <v>1</v>
      </c>
      <c r="C680" s="9">
        <v>2</v>
      </c>
      <c r="D680" s="23">
        <v>7.4399999999999994E-2</v>
      </c>
      <c r="E680" s="23">
        <v>7.0000000000000007E-2</v>
      </c>
      <c r="F680" s="23">
        <v>6.8280922671300009E-2</v>
      </c>
      <c r="G680" s="23">
        <v>7.17E-2</v>
      </c>
      <c r="H680" s="218">
        <v>2.5999999999999999E-2</v>
      </c>
      <c r="I680" s="23">
        <v>7.0000000000000007E-2</v>
      </c>
      <c r="J680" s="23">
        <v>6.9999999999999993E-2</v>
      </c>
      <c r="K680" s="23">
        <v>7.0000000000000007E-2</v>
      </c>
      <c r="L680" s="23">
        <v>0.09</v>
      </c>
      <c r="M680" s="218">
        <v>8.5696800000000004E-2</v>
      </c>
      <c r="N680" s="218">
        <v>0.09</v>
      </c>
      <c r="O680" s="23">
        <v>7.0000000000000007E-2</v>
      </c>
      <c r="P680" s="23">
        <v>7.0000000000000007E-2</v>
      </c>
      <c r="Q680" s="23">
        <v>7.4999999999999997E-2</v>
      </c>
      <c r="R680" s="23">
        <v>7.8783000000000006E-2</v>
      </c>
      <c r="S680" s="212"/>
      <c r="T680" s="213"/>
      <c r="U680" s="213"/>
      <c r="V680" s="213"/>
      <c r="W680" s="213"/>
      <c r="X680" s="213"/>
      <c r="Y680" s="213"/>
      <c r="Z680" s="213"/>
      <c r="AA680" s="213"/>
      <c r="AB680" s="213"/>
      <c r="AC680" s="213"/>
      <c r="AD680" s="213"/>
      <c r="AE680" s="213"/>
      <c r="AF680" s="213"/>
      <c r="AG680" s="213"/>
      <c r="AH680" s="213"/>
      <c r="AI680" s="213"/>
      <c r="AJ680" s="213"/>
      <c r="AK680" s="213"/>
      <c r="AL680" s="213"/>
      <c r="AM680" s="213"/>
      <c r="AN680" s="213"/>
      <c r="AO680" s="213"/>
      <c r="AP680" s="213"/>
      <c r="AQ680" s="213"/>
      <c r="AR680" s="213"/>
      <c r="AS680" s="213"/>
      <c r="AT680" s="213"/>
      <c r="AU680" s="213"/>
      <c r="AV680" s="213"/>
      <c r="AW680" s="213"/>
      <c r="AX680" s="213"/>
      <c r="AY680" s="213"/>
      <c r="AZ680" s="213"/>
      <c r="BA680" s="213"/>
      <c r="BB680" s="213"/>
      <c r="BC680" s="213"/>
      <c r="BD680" s="213"/>
      <c r="BE680" s="213"/>
      <c r="BF680" s="213"/>
      <c r="BG680" s="213"/>
      <c r="BH680" s="213"/>
      <c r="BI680" s="213"/>
      <c r="BJ680" s="213"/>
      <c r="BK680" s="213"/>
      <c r="BL680" s="213"/>
      <c r="BM680" s="214">
        <v>21</v>
      </c>
    </row>
    <row r="681" spans="1:65">
      <c r="A681" s="30"/>
      <c r="B681" s="19">
        <v>1</v>
      </c>
      <c r="C681" s="9">
        <v>3</v>
      </c>
      <c r="D681" s="23">
        <v>7.4399999999999994E-2</v>
      </c>
      <c r="E681" s="23">
        <v>7.0000000000000007E-2</v>
      </c>
      <c r="F681" s="23">
        <v>6.7843331464950002E-2</v>
      </c>
      <c r="G681" s="23">
        <v>7.1800000000000003E-2</v>
      </c>
      <c r="H681" s="218">
        <v>3.1E-2</v>
      </c>
      <c r="I681" s="23">
        <v>7.0000000000000007E-2</v>
      </c>
      <c r="J681" s="23">
        <v>6.9999999999999993E-2</v>
      </c>
      <c r="K681" s="23">
        <v>7.0000000000000007E-2</v>
      </c>
      <c r="L681" s="23">
        <v>0.06</v>
      </c>
      <c r="M681" s="218">
        <v>8.4450400000000009E-2</v>
      </c>
      <c r="N681" s="218">
        <v>0.09</v>
      </c>
      <c r="O681" s="23">
        <v>6.5000000000000002E-2</v>
      </c>
      <c r="P681" s="23">
        <v>7.0000000000000007E-2</v>
      </c>
      <c r="Q681" s="219">
        <v>7.0000000000000007E-2</v>
      </c>
      <c r="R681" s="23">
        <v>8.0764000000000002E-2</v>
      </c>
      <c r="S681" s="212"/>
      <c r="T681" s="213"/>
      <c r="U681" s="213"/>
      <c r="V681" s="213"/>
      <c r="W681" s="213"/>
      <c r="X681" s="213"/>
      <c r="Y681" s="213"/>
      <c r="Z681" s="213"/>
      <c r="AA681" s="213"/>
      <c r="AB681" s="213"/>
      <c r="AC681" s="213"/>
      <c r="AD681" s="213"/>
      <c r="AE681" s="213"/>
      <c r="AF681" s="213"/>
      <c r="AG681" s="213"/>
      <c r="AH681" s="213"/>
      <c r="AI681" s="213"/>
      <c r="AJ681" s="213"/>
      <c r="AK681" s="213"/>
      <c r="AL681" s="213"/>
      <c r="AM681" s="213"/>
      <c r="AN681" s="213"/>
      <c r="AO681" s="213"/>
      <c r="AP681" s="213"/>
      <c r="AQ681" s="213"/>
      <c r="AR681" s="213"/>
      <c r="AS681" s="213"/>
      <c r="AT681" s="213"/>
      <c r="AU681" s="213"/>
      <c r="AV681" s="213"/>
      <c r="AW681" s="213"/>
      <c r="AX681" s="213"/>
      <c r="AY681" s="213"/>
      <c r="AZ681" s="213"/>
      <c r="BA681" s="213"/>
      <c r="BB681" s="213"/>
      <c r="BC681" s="213"/>
      <c r="BD681" s="213"/>
      <c r="BE681" s="213"/>
      <c r="BF681" s="213"/>
      <c r="BG681" s="213"/>
      <c r="BH681" s="213"/>
      <c r="BI681" s="213"/>
      <c r="BJ681" s="213"/>
      <c r="BK681" s="213"/>
      <c r="BL681" s="213"/>
      <c r="BM681" s="214">
        <v>16</v>
      </c>
    </row>
    <row r="682" spans="1:65">
      <c r="A682" s="30"/>
      <c r="B682" s="19">
        <v>1</v>
      </c>
      <c r="C682" s="9">
        <v>4</v>
      </c>
      <c r="D682" s="23">
        <v>7.4700000000000003E-2</v>
      </c>
      <c r="E682" s="23">
        <v>7.0000000000000007E-2</v>
      </c>
      <c r="F682" s="23">
        <v>6.8841435288149996E-2</v>
      </c>
      <c r="G682" s="23">
        <v>7.0699999999999999E-2</v>
      </c>
      <c r="H682" s="218">
        <v>2.5999999999999999E-2</v>
      </c>
      <c r="I682" s="23">
        <v>7.0000000000000007E-2</v>
      </c>
      <c r="J682" s="23">
        <v>6.9999999999999993E-2</v>
      </c>
      <c r="K682" s="23">
        <v>7.0000000000000007E-2</v>
      </c>
      <c r="L682" s="219">
        <v>0.04</v>
      </c>
      <c r="M682" s="218">
        <v>8.5429600000000008E-2</v>
      </c>
      <c r="N682" s="218">
        <v>0.09</v>
      </c>
      <c r="O682" s="23">
        <v>7.0000000000000007E-2</v>
      </c>
      <c r="P682" s="23">
        <v>7.0000000000000007E-2</v>
      </c>
      <c r="Q682" s="23">
        <v>7.4999999999999997E-2</v>
      </c>
      <c r="R682" s="23">
        <v>7.7200999999999992E-2</v>
      </c>
      <c r="S682" s="212"/>
      <c r="T682" s="213"/>
      <c r="U682" s="213"/>
      <c r="V682" s="213"/>
      <c r="W682" s="213"/>
      <c r="X682" s="213"/>
      <c r="Y682" s="213"/>
      <c r="Z682" s="213"/>
      <c r="AA682" s="213"/>
      <c r="AB682" s="213"/>
      <c r="AC682" s="213"/>
      <c r="AD682" s="213"/>
      <c r="AE682" s="213"/>
      <c r="AF682" s="213"/>
      <c r="AG682" s="213"/>
      <c r="AH682" s="213"/>
      <c r="AI682" s="213"/>
      <c r="AJ682" s="213"/>
      <c r="AK682" s="213"/>
      <c r="AL682" s="213"/>
      <c r="AM682" s="213"/>
      <c r="AN682" s="213"/>
      <c r="AO682" s="213"/>
      <c r="AP682" s="213"/>
      <c r="AQ682" s="213"/>
      <c r="AR682" s="213"/>
      <c r="AS682" s="213"/>
      <c r="AT682" s="213"/>
      <c r="AU682" s="213"/>
      <c r="AV682" s="213"/>
      <c r="AW682" s="213"/>
      <c r="AX682" s="213"/>
      <c r="AY682" s="213"/>
      <c r="AZ682" s="213"/>
      <c r="BA682" s="213"/>
      <c r="BB682" s="213"/>
      <c r="BC682" s="213"/>
      <c r="BD682" s="213"/>
      <c r="BE682" s="213"/>
      <c r="BF682" s="213"/>
      <c r="BG682" s="213"/>
      <c r="BH682" s="213"/>
      <c r="BI682" s="213"/>
      <c r="BJ682" s="213"/>
      <c r="BK682" s="213"/>
      <c r="BL682" s="213"/>
      <c r="BM682" s="214">
        <v>7.169273854550294E-2</v>
      </c>
    </row>
    <row r="683" spans="1:65">
      <c r="A683" s="30"/>
      <c r="B683" s="19">
        <v>1</v>
      </c>
      <c r="C683" s="9">
        <v>5</v>
      </c>
      <c r="D683" s="23">
        <v>7.4899999999999994E-2</v>
      </c>
      <c r="E683" s="23">
        <v>7.0000000000000007E-2</v>
      </c>
      <c r="F683" s="23">
        <v>6.871754749770001E-2</v>
      </c>
      <c r="G683" s="23">
        <v>7.0300000000000001E-2</v>
      </c>
      <c r="H683" s="218">
        <v>2.5999999999999999E-2</v>
      </c>
      <c r="I683" s="23">
        <v>7.0000000000000007E-2</v>
      </c>
      <c r="J683" s="23">
        <v>6.9999999999999993E-2</v>
      </c>
      <c r="K683" s="23">
        <v>7.0000000000000007E-2</v>
      </c>
      <c r="L683" s="219">
        <v>0.1</v>
      </c>
      <c r="M683" s="218">
        <v>8.4527599999999994E-2</v>
      </c>
      <c r="N683" s="218">
        <v>0.09</v>
      </c>
      <c r="O683" s="23">
        <v>7.0000000000000007E-2</v>
      </c>
      <c r="P683" s="23">
        <v>7.0000000000000007E-2</v>
      </c>
      <c r="Q683" s="23">
        <v>7.4999999999999997E-2</v>
      </c>
      <c r="R683" s="23">
        <v>7.1235999999999994E-2</v>
      </c>
      <c r="S683" s="212"/>
      <c r="T683" s="213"/>
      <c r="U683" s="213"/>
      <c r="V683" s="213"/>
      <c r="W683" s="213"/>
      <c r="X683" s="213"/>
      <c r="Y683" s="213"/>
      <c r="Z683" s="213"/>
      <c r="AA683" s="213"/>
      <c r="AB683" s="213"/>
      <c r="AC683" s="213"/>
      <c r="AD683" s="213"/>
      <c r="AE683" s="213"/>
      <c r="AF683" s="213"/>
      <c r="AG683" s="213"/>
      <c r="AH683" s="213"/>
      <c r="AI683" s="213"/>
      <c r="AJ683" s="213"/>
      <c r="AK683" s="213"/>
      <c r="AL683" s="213"/>
      <c r="AM683" s="213"/>
      <c r="AN683" s="213"/>
      <c r="AO683" s="213"/>
      <c r="AP683" s="213"/>
      <c r="AQ683" s="213"/>
      <c r="AR683" s="213"/>
      <c r="AS683" s="213"/>
      <c r="AT683" s="213"/>
      <c r="AU683" s="213"/>
      <c r="AV683" s="213"/>
      <c r="AW683" s="213"/>
      <c r="AX683" s="213"/>
      <c r="AY683" s="213"/>
      <c r="AZ683" s="213"/>
      <c r="BA683" s="213"/>
      <c r="BB683" s="213"/>
      <c r="BC683" s="213"/>
      <c r="BD683" s="213"/>
      <c r="BE683" s="213"/>
      <c r="BF683" s="213"/>
      <c r="BG683" s="213"/>
      <c r="BH683" s="213"/>
      <c r="BI683" s="213"/>
      <c r="BJ683" s="213"/>
      <c r="BK683" s="213"/>
      <c r="BL683" s="213"/>
      <c r="BM683" s="214">
        <v>156</v>
      </c>
    </row>
    <row r="684" spans="1:65">
      <c r="A684" s="30"/>
      <c r="B684" s="19">
        <v>1</v>
      </c>
      <c r="C684" s="9">
        <v>6</v>
      </c>
      <c r="D684" s="23">
        <v>7.4999999999999997E-2</v>
      </c>
      <c r="E684" s="23">
        <v>7.0000000000000007E-2</v>
      </c>
      <c r="F684" s="23">
        <v>6.827014866825E-2</v>
      </c>
      <c r="G684" s="23">
        <v>7.1000000000000008E-2</v>
      </c>
      <c r="H684" s="218">
        <v>2.5999999999999999E-2</v>
      </c>
      <c r="I684" s="23">
        <v>7.0000000000000007E-2</v>
      </c>
      <c r="J684" s="23">
        <v>6.9999999999999993E-2</v>
      </c>
      <c r="K684" s="23">
        <v>7.0000000000000007E-2</v>
      </c>
      <c r="L684" s="218" t="s">
        <v>114</v>
      </c>
      <c r="M684" s="218">
        <v>8.4845599999999993E-2</v>
      </c>
      <c r="N684" s="218">
        <v>0.1</v>
      </c>
      <c r="O684" s="23">
        <v>6.5000000000000002E-2</v>
      </c>
      <c r="P684" s="23">
        <v>7.0000000000000007E-2</v>
      </c>
      <c r="Q684" s="23">
        <v>7.4999999999999997E-2</v>
      </c>
      <c r="R684" s="23">
        <v>7.3251999999999998E-2</v>
      </c>
      <c r="S684" s="212"/>
      <c r="T684" s="213"/>
      <c r="U684" s="213"/>
      <c r="V684" s="213"/>
      <c r="W684" s="213"/>
      <c r="X684" s="213"/>
      <c r="Y684" s="213"/>
      <c r="Z684" s="213"/>
      <c r="AA684" s="213"/>
      <c r="AB684" s="213"/>
      <c r="AC684" s="213"/>
      <c r="AD684" s="213"/>
      <c r="AE684" s="213"/>
      <c r="AF684" s="213"/>
      <c r="AG684" s="213"/>
      <c r="AH684" s="213"/>
      <c r="AI684" s="213"/>
      <c r="AJ684" s="213"/>
      <c r="AK684" s="213"/>
      <c r="AL684" s="213"/>
      <c r="AM684" s="213"/>
      <c r="AN684" s="213"/>
      <c r="AO684" s="213"/>
      <c r="AP684" s="213"/>
      <c r="AQ684" s="213"/>
      <c r="AR684" s="213"/>
      <c r="AS684" s="213"/>
      <c r="AT684" s="213"/>
      <c r="AU684" s="213"/>
      <c r="AV684" s="213"/>
      <c r="AW684" s="213"/>
      <c r="AX684" s="213"/>
      <c r="AY684" s="213"/>
      <c r="AZ684" s="213"/>
      <c r="BA684" s="213"/>
      <c r="BB684" s="213"/>
      <c r="BC684" s="213"/>
      <c r="BD684" s="213"/>
      <c r="BE684" s="213"/>
      <c r="BF684" s="213"/>
      <c r="BG684" s="213"/>
      <c r="BH684" s="213"/>
      <c r="BI684" s="213"/>
      <c r="BJ684" s="213"/>
      <c r="BK684" s="213"/>
      <c r="BL684" s="213"/>
      <c r="BM684" s="57"/>
    </row>
    <row r="685" spans="1:65">
      <c r="A685" s="30"/>
      <c r="B685" s="20" t="s">
        <v>282</v>
      </c>
      <c r="C685" s="12"/>
      <c r="D685" s="216">
        <v>7.4683333333333338E-2</v>
      </c>
      <c r="E685" s="216">
        <v>7.0000000000000007E-2</v>
      </c>
      <c r="F685" s="216">
        <v>6.8554531249125014E-2</v>
      </c>
      <c r="G685" s="216">
        <v>7.1250000000000008E-2</v>
      </c>
      <c r="H685" s="216">
        <v>2.6833333333333331E-2</v>
      </c>
      <c r="I685" s="216">
        <v>7.0000000000000007E-2</v>
      </c>
      <c r="J685" s="216">
        <v>6.9999999999999993E-2</v>
      </c>
      <c r="K685" s="216">
        <v>7.0000000000000007E-2</v>
      </c>
      <c r="L685" s="216">
        <v>7.3999999999999996E-2</v>
      </c>
      <c r="M685" s="216">
        <v>8.4774666666666665E-2</v>
      </c>
      <c r="N685" s="216">
        <v>9.3333333333333324E-2</v>
      </c>
      <c r="O685" s="216">
        <v>6.7500000000000004E-2</v>
      </c>
      <c r="P685" s="216">
        <v>7.0000000000000007E-2</v>
      </c>
      <c r="Q685" s="216">
        <v>7.4166666666666672E-2</v>
      </c>
      <c r="R685" s="216">
        <v>7.6519999999999991E-2</v>
      </c>
      <c r="S685" s="212"/>
      <c r="T685" s="213"/>
      <c r="U685" s="213"/>
      <c r="V685" s="213"/>
      <c r="W685" s="213"/>
      <c r="X685" s="213"/>
      <c r="Y685" s="213"/>
      <c r="Z685" s="213"/>
      <c r="AA685" s="213"/>
      <c r="AB685" s="213"/>
      <c r="AC685" s="213"/>
      <c r="AD685" s="213"/>
      <c r="AE685" s="213"/>
      <c r="AF685" s="213"/>
      <c r="AG685" s="213"/>
      <c r="AH685" s="213"/>
      <c r="AI685" s="213"/>
      <c r="AJ685" s="213"/>
      <c r="AK685" s="213"/>
      <c r="AL685" s="213"/>
      <c r="AM685" s="213"/>
      <c r="AN685" s="213"/>
      <c r="AO685" s="213"/>
      <c r="AP685" s="213"/>
      <c r="AQ685" s="213"/>
      <c r="AR685" s="213"/>
      <c r="AS685" s="213"/>
      <c r="AT685" s="213"/>
      <c r="AU685" s="213"/>
      <c r="AV685" s="213"/>
      <c r="AW685" s="213"/>
      <c r="AX685" s="213"/>
      <c r="AY685" s="213"/>
      <c r="AZ685" s="213"/>
      <c r="BA685" s="213"/>
      <c r="BB685" s="213"/>
      <c r="BC685" s="213"/>
      <c r="BD685" s="213"/>
      <c r="BE685" s="213"/>
      <c r="BF685" s="213"/>
      <c r="BG685" s="213"/>
      <c r="BH685" s="213"/>
      <c r="BI685" s="213"/>
      <c r="BJ685" s="213"/>
      <c r="BK685" s="213"/>
      <c r="BL685" s="213"/>
      <c r="BM685" s="57"/>
    </row>
    <row r="686" spans="1:65">
      <c r="A686" s="30"/>
      <c r="B686" s="3" t="s">
        <v>283</v>
      </c>
      <c r="C686" s="29"/>
      <c r="D686" s="23">
        <v>7.4700000000000003E-2</v>
      </c>
      <c r="E686" s="23">
        <v>7.0000000000000007E-2</v>
      </c>
      <c r="F686" s="23">
        <v>6.849923508450001E-2</v>
      </c>
      <c r="G686" s="23">
        <v>7.1349999999999997E-2</v>
      </c>
      <c r="H686" s="23">
        <v>2.5999999999999999E-2</v>
      </c>
      <c r="I686" s="23">
        <v>7.0000000000000007E-2</v>
      </c>
      <c r="J686" s="23">
        <v>6.9999999999999993E-2</v>
      </c>
      <c r="K686" s="23">
        <v>7.0000000000000007E-2</v>
      </c>
      <c r="L686" s="23">
        <v>0.08</v>
      </c>
      <c r="M686" s="23">
        <v>8.4686600000000001E-2</v>
      </c>
      <c r="N686" s="23">
        <v>0.09</v>
      </c>
      <c r="O686" s="23">
        <v>6.7500000000000004E-2</v>
      </c>
      <c r="P686" s="23">
        <v>7.0000000000000007E-2</v>
      </c>
      <c r="Q686" s="23">
        <v>7.4999999999999997E-2</v>
      </c>
      <c r="R686" s="23">
        <v>7.75425E-2</v>
      </c>
      <c r="S686" s="212"/>
      <c r="T686" s="213"/>
      <c r="U686" s="213"/>
      <c r="V686" s="213"/>
      <c r="W686" s="213"/>
      <c r="X686" s="213"/>
      <c r="Y686" s="213"/>
      <c r="Z686" s="213"/>
      <c r="AA686" s="213"/>
      <c r="AB686" s="213"/>
      <c r="AC686" s="213"/>
      <c r="AD686" s="213"/>
      <c r="AE686" s="213"/>
      <c r="AF686" s="213"/>
      <c r="AG686" s="213"/>
      <c r="AH686" s="213"/>
      <c r="AI686" s="213"/>
      <c r="AJ686" s="213"/>
      <c r="AK686" s="213"/>
      <c r="AL686" s="213"/>
      <c r="AM686" s="213"/>
      <c r="AN686" s="213"/>
      <c r="AO686" s="213"/>
      <c r="AP686" s="213"/>
      <c r="AQ686" s="213"/>
      <c r="AR686" s="213"/>
      <c r="AS686" s="213"/>
      <c r="AT686" s="213"/>
      <c r="AU686" s="213"/>
      <c r="AV686" s="213"/>
      <c r="AW686" s="213"/>
      <c r="AX686" s="213"/>
      <c r="AY686" s="213"/>
      <c r="AZ686" s="213"/>
      <c r="BA686" s="213"/>
      <c r="BB686" s="213"/>
      <c r="BC686" s="213"/>
      <c r="BD686" s="213"/>
      <c r="BE686" s="213"/>
      <c r="BF686" s="213"/>
      <c r="BG686" s="213"/>
      <c r="BH686" s="213"/>
      <c r="BI686" s="213"/>
      <c r="BJ686" s="213"/>
      <c r="BK686" s="213"/>
      <c r="BL686" s="213"/>
      <c r="BM686" s="57"/>
    </row>
    <row r="687" spans="1:65">
      <c r="A687" s="30"/>
      <c r="B687" s="3" t="s">
        <v>284</v>
      </c>
      <c r="C687" s="29"/>
      <c r="D687" s="23">
        <v>2.4832774042919014E-4</v>
      </c>
      <c r="E687" s="23">
        <v>0</v>
      </c>
      <c r="F687" s="23">
        <v>5.3696049587994416E-4</v>
      </c>
      <c r="G687" s="23">
        <v>6.8337398253079699E-4</v>
      </c>
      <c r="H687" s="23">
        <v>2.0412414523193153E-3</v>
      </c>
      <c r="I687" s="23">
        <v>0</v>
      </c>
      <c r="J687" s="23">
        <v>0</v>
      </c>
      <c r="K687" s="23">
        <v>0</v>
      </c>
      <c r="L687" s="23">
        <v>2.4083189157584603E-2</v>
      </c>
      <c r="M687" s="23">
        <v>7.2245429105699934E-4</v>
      </c>
      <c r="N687" s="23">
        <v>5.1639777949432277E-3</v>
      </c>
      <c r="O687" s="23">
        <v>2.7386127875258328E-3</v>
      </c>
      <c r="P687" s="23">
        <v>0</v>
      </c>
      <c r="Q687" s="23">
        <v>2.041241452319311E-3</v>
      </c>
      <c r="R687" s="23">
        <v>3.5793139566123603E-3</v>
      </c>
      <c r="S687" s="212"/>
      <c r="T687" s="213"/>
      <c r="U687" s="213"/>
      <c r="V687" s="213"/>
      <c r="W687" s="213"/>
      <c r="X687" s="213"/>
      <c r="Y687" s="213"/>
      <c r="Z687" s="213"/>
      <c r="AA687" s="213"/>
      <c r="AB687" s="213"/>
      <c r="AC687" s="213"/>
      <c r="AD687" s="213"/>
      <c r="AE687" s="213"/>
      <c r="AF687" s="213"/>
      <c r="AG687" s="213"/>
      <c r="AH687" s="213"/>
      <c r="AI687" s="213"/>
      <c r="AJ687" s="213"/>
      <c r="AK687" s="213"/>
      <c r="AL687" s="213"/>
      <c r="AM687" s="213"/>
      <c r="AN687" s="213"/>
      <c r="AO687" s="213"/>
      <c r="AP687" s="213"/>
      <c r="AQ687" s="213"/>
      <c r="AR687" s="213"/>
      <c r="AS687" s="213"/>
      <c r="AT687" s="213"/>
      <c r="AU687" s="213"/>
      <c r="AV687" s="213"/>
      <c r="AW687" s="213"/>
      <c r="AX687" s="213"/>
      <c r="AY687" s="213"/>
      <c r="AZ687" s="213"/>
      <c r="BA687" s="213"/>
      <c r="BB687" s="213"/>
      <c r="BC687" s="213"/>
      <c r="BD687" s="213"/>
      <c r="BE687" s="213"/>
      <c r="BF687" s="213"/>
      <c r="BG687" s="213"/>
      <c r="BH687" s="213"/>
      <c r="BI687" s="213"/>
      <c r="BJ687" s="213"/>
      <c r="BK687" s="213"/>
      <c r="BL687" s="213"/>
      <c r="BM687" s="57"/>
    </row>
    <row r="688" spans="1:65">
      <c r="A688" s="30"/>
      <c r="B688" s="3" t="s">
        <v>87</v>
      </c>
      <c r="C688" s="29"/>
      <c r="D688" s="13">
        <v>3.3250757477686693E-3</v>
      </c>
      <c r="E688" s="13">
        <v>0</v>
      </c>
      <c r="F688" s="13">
        <v>7.8326040029162557E-3</v>
      </c>
      <c r="G688" s="13">
        <v>9.5912137899059214E-3</v>
      </c>
      <c r="H688" s="13">
        <v>7.6071110024322319E-2</v>
      </c>
      <c r="I688" s="13">
        <v>0</v>
      </c>
      <c r="J688" s="13">
        <v>0</v>
      </c>
      <c r="K688" s="13">
        <v>0</v>
      </c>
      <c r="L688" s="13">
        <v>0.3254485021295217</v>
      </c>
      <c r="M688" s="13">
        <v>8.5220540459060024E-3</v>
      </c>
      <c r="N688" s="13">
        <v>5.5328333517248876E-2</v>
      </c>
      <c r="O688" s="13">
        <v>4.0572041296679004E-2</v>
      </c>
      <c r="P688" s="13">
        <v>0</v>
      </c>
      <c r="Q688" s="13">
        <v>2.7522356660485088E-2</v>
      </c>
      <c r="R688" s="13">
        <v>4.6776188664562998E-2</v>
      </c>
      <c r="S688" s="15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6"/>
    </row>
    <row r="689" spans="1:65">
      <c r="A689" s="30"/>
      <c r="B689" s="3" t="s">
        <v>285</v>
      </c>
      <c r="C689" s="29"/>
      <c r="D689" s="13">
        <v>4.1714054289226032E-2</v>
      </c>
      <c r="E689" s="13">
        <v>-2.3611018073030676E-2</v>
      </c>
      <c r="F689" s="13">
        <v>-4.3773014674089006E-2</v>
      </c>
      <c r="G689" s="13">
        <v>-6.175500538620482E-3</v>
      </c>
      <c r="H689" s="13">
        <v>-0.62571755692799513</v>
      </c>
      <c r="I689" s="13">
        <v>-2.3611018073030676E-2</v>
      </c>
      <c r="J689" s="13">
        <v>-2.3611018073030898E-2</v>
      </c>
      <c r="K689" s="13">
        <v>-2.3611018073030676E-2</v>
      </c>
      <c r="L689" s="13">
        <v>3.2182638037081768E-2</v>
      </c>
      <c r="M689" s="13">
        <v>0.18247214971235493</v>
      </c>
      <c r="N689" s="13">
        <v>0.30185197590262547</v>
      </c>
      <c r="O689" s="13">
        <v>-5.8482053141851065E-2</v>
      </c>
      <c r="P689" s="13">
        <v>-2.3611018073030676E-2</v>
      </c>
      <c r="Q689" s="13">
        <v>3.4507373708336564E-2</v>
      </c>
      <c r="R689" s="13">
        <v>6.7332641386452563E-2</v>
      </c>
      <c r="S689" s="15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6"/>
    </row>
    <row r="690" spans="1:65">
      <c r="A690" s="30"/>
      <c r="B690" s="46" t="s">
        <v>286</v>
      </c>
      <c r="C690" s="47"/>
      <c r="D690" s="45">
        <v>1.34</v>
      </c>
      <c r="E690" s="45">
        <v>0</v>
      </c>
      <c r="F690" s="45">
        <v>0.41</v>
      </c>
      <c r="G690" s="45">
        <v>0.36</v>
      </c>
      <c r="H690" s="45">
        <v>12.3</v>
      </c>
      <c r="I690" s="45">
        <v>0</v>
      </c>
      <c r="J690" s="45">
        <v>0</v>
      </c>
      <c r="K690" s="45">
        <v>0</v>
      </c>
      <c r="L690" s="45">
        <v>2.14</v>
      </c>
      <c r="M690" s="45">
        <v>4.22</v>
      </c>
      <c r="N690" s="45">
        <v>6.66</v>
      </c>
      <c r="O690" s="45">
        <v>0.67</v>
      </c>
      <c r="P690" s="45">
        <v>0</v>
      </c>
      <c r="Q690" s="45">
        <v>1.19</v>
      </c>
      <c r="R690" s="45">
        <v>1.86</v>
      </c>
      <c r="S690" s="15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6"/>
    </row>
    <row r="691" spans="1:65">
      <c r="B691" s="31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BM691" s="56"/>
    </row>
    <row r="692" spans="1:65" ht="15">
      <c r="B692" s="8" t="s">
        <v>672</v>
      </c>
      <c r="BM692" s="28" t="s">
        <v>67</v>
      </c>
    </row>
    <row r="693" spans="1:65" ht="15">
      <c r="A693" s="25" t="s">
        <v>37</v>
      </c>
      <c r="B693" s="18" t="s">
        <v>119</v>
      </c>
      <c r="C693" s="15" t="s">
        <v>120</v>
      </c>
      <c r="D693" s="16" t="s">
        <v>243</v>
      </c>
      <c r="E693" s="17" t="s">
        <v>243</v>
      </c>
      <c r="F693" s="17" t="s">
        <v>243</v>
      </c>
      <c r="G693" s="17" t="s">
        <v>243</v>
      </c>
      <c r="H693" s="17" t="s">
        <v>243</v>
      </c>
      <c r="I693" s="17" t="s">
        <v>243</v>
      </c>
      <c r="J693" s="17" t="s">
        <v>243</v>
      </c>
      <c r="K693" s="17" t="s">
        <v>243</v>
      </c>
      <c r="L693" s="17" t="s">
        <v>243</v>
      </c>
      <c r="M693" s="17" t="s">
        <v>243</v>
      </c>
      <c r="N693" s="17" t="s">
        <v>243</v>
      </c>
      <c r="O693" s="17" t="s">
        <v>243</v>
      </c>
      <c r="P693" s="17" t="s">
        <v>243</v>
      </c>
      <c r="Q693" s="17" t="s">
        <v>243</v>
      </c>
      <c r="R693" s="17" t="s">
        <v>243</v>
      </c>
      <c r="S693" s="17" t="s">
        <v>243</v>
      </c>
      <c r="T693" s="17" t="s">
        <v>243</v>
      </c>
      <c r="U693" s="17" t="s">
        <v>243</v>
      </c>
      <c r="V693" s="15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8">
        <v>1</v>
      </c>
    </row>
    <row r="694" spans="1:65">
      <c r="A694" s="30"/>
      <c r="B694" s="19" t="s">
        <v>244</v>
      </c>
      <c r="C694" s="9" t="s">
        <v>244</v>
      </c>
      <c r="D694" s="151" t="s">
        <v>246</v>
      </c>
      <c r="E694" s="152" t="s">
        <v>247</v>
      </c>
      <c r="F694" s="152" t="s">
        <v>249</v>
      </c>
      <c r="G694" s="152" t="s">
        <v>251</v>
      </c>
      <c r="H694" s="152" t="s">
        <v>252</v>
      </c>
      <c r="I694" s="152" t="s">
        <v>253</v>
      </c>
      <c r="J694" s="152" t="s">
        <v>254</v>
      </c>
      <c r="K694" s="152" t="s">
        <v>255</v>
      </c>
      <c r="L694" s="152" t="s">
        <v>256</v>
      </c>
      <c r="M694" s="152" t="s">
        <v>258</v>
      </c>
      <c r="N694" s="152" t="s">
        <v>259</v>
      </c>
      <c r="O694" s="152" t="s">
        <v>262</v>
      </c>
      <c r="P694" s="152" t="s">
        <v>263</v>
      </c>
      <c r="Q694" s="152" t="s">
        <v>264</v>
      </c>
      <c r="R694" s="152" t="s">
        <v>265</v>
      </c>
      <c r="S694" s="152" t="s">
        <v>288</v>
      </c>
      <c r="T694" s="152" t="s">
        <v>268</v>
      </c>
      <c r="U694" s="152" t="s">
        <v>274</v>
      </c>
      <c r="V694" s="15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 t="s">
        <v>3</v>
      </c>
    </row>
    <row r="695" spans="1:65">
      <c r="A695" s="30"/>
      <c r="B695" s="19"/>
      <c r="C695" s="9"/>
      <c r="D695" s="10" t="s">
        <v>106</v>
      </c>
      <c r="E695" s="11" t="s">
        <v>105</v>
      </c>
      <c r="F695" s="11" t="s">
        <v>336</v>
      </c>
      <c r="G695" s="11" t="s">
        <v>100</v>
      </c>
      <c r="H695" s="11" t="s">
        <v>105</v>
      </c>
      <c r="I695" s="11" t="s">
        <v>336</v>
      </c>
      <c r="J695" s="11" t="s">
        <v>106</v>
      </c>
      <c r="K695" s="11" t="s">
        <v>105</v>
      </c>
      <c r="L695" s="11" t="s">
        <v>105</v>
      </c>
      <c r="M695" s="11" t="s">
        <v>106</v>
      </c>
      <c r="N695" s="11" t="s">
        <v>336</v>
      </c>
      <c r="O695" s="11" t="s">
        <v>106</v>
      </c>
      <c r="P695" s="11" t="s">
        <v>106</v>
      </c>
      <c r="Q695" s="11" t="s">
        <v>106</v>
      </c>
      <c r="R695" s="11" t="s">
        <v>106</v>
      </c>
      <c r="S695" s="11" t="s">
        <v>106</v>
      </c>
      <c r="T695" s="11" t="s">
        <v>105</v>
      </c>
      <c r="U695" s="11" t="s">
        <v>105</v>
      </c>
      <c r="V695" s="15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0</v>
      </c>
    </row>
    <row r="696" spans="1:65">
      <c r="A696" s="30"/>
      <c r="B696" s="19"/>
      <c r="C696" s="9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15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0</v>
      </c>
    </row>
    <row r="697" spans="1:65">
      <c r="A697" s="30"/>
      <c r="B697" s="18">
        <v>1</v>
      </c>
      <c r="C697" s="14">
        <v>1</v>
      </c>
      <c r="D697" s="220">
        <v>129</v>
      </c>
      <c r="E697" s="220">
        <v>136</v>
      </c>
      <c r="F697" s="220">
        <v>126.8</v>
      </c>
      <c r="G697" s="222">
        <v>277</v>
      </c>
      <c r="H697" s="220">
        <v>133</v>
      </c>
      <c r="I697" s="220">
        <v>140</v>
      </c>
      <c r="J697" s="220">
        <v>117.2</v>
      </c>
      <c r="K697" s="220">
        <v>118</v>
      </c>
      <c r="L697" s="220">
        <v>126.74468766709751</v>
      </c>
      <c r="M697" s="222">
        <v>200</v>
      </c>
      <c r="N697" s="220">
        <v>121</v>
      </c>
      <c r="O697" s="222">
        <v>100</v>
      </c>
      <c r="P697" s="222">
        <v>200</v>
      </c>
      <c r="Q697" s="222">
        <v>100</v>
      </c>
      <c r="R697" s="222">
        <v>100</v>
      </c>
      <c r="S697" s="222" t="s">
        <v>96</v>
      </c>
      <c r="T697" s="220">
        <v>134</v>
      </c>
      <c r="U697" s="220">
        <v>122.35999999999999</v>
      </c>
      <c r="V697" s="223"/>
      <c r="W697" s="224"/>
      <c r="X697" s="224"/>
      <c r="Y697" s="224"/>
      <c r="Z697" s="224"/>
      <c r="AA697" s="224"/>
      <c r="AB697" s="224"/>
      <c r="AC697" s="224"/>
      <c r="AD697" s="224"/>
      <c r="AE697" s="224"/>
      <c r="AF697" s="224"/>
      <c r="AG697" s="224"/>
      <c r="AH697" s="224"/>
      <c r="AI697" s="224"/>
      <c r="AJ697" s="224"/>
      <c r="AK697" s="224"/>
      <c r="AL697" s="224"/>
      <c r="AM697" s="224"/>
      <c r="AN697" s="224"/>
      <c r="AO697" s="224"/>
      <c r="AP697" s="224"/>
      <c r="AQ697" s="224"/>
      <c r="AR697" s="224"/>
      <c r="AS697" s="224"/>
      <c r="AT697" s="224"/>
      <c r="AU697" s="224"/>
      <c r="AV697" s="224"/>
      <c r="AW697" s="224"/>
      <c r="AX697" s="224"/>
      <c r="AY697" s="224"/>
      <c r="AZ697" s="224"/>
      <c r="BA697" s="224"/>
      <c r="BB697" s="224"/>
      <c r="BC697" s="224"/>
      <c r="BD697" s="224"/>
      <c r="BE697" s="224"/>
      <c r="BF697" s="224"/>
      <c r="BG697" s="224"/>
      <c r="BH697" s="224"/>
      <c r="BI697" s="224"/>
      <c r="BJ697" s="224"/>
      <c r="BK697" s="224"/>
      <c r="BL697" s="224"/>
      <c r="BM697" s="225">
        <v>1</v>
      </c>
    </row>
    <row r="698" spans="1:65">
      <c r="A698" s="30"/>
      <c r="B698" s="19">
        <v>1</v>
      </c>
      <c r="C698" s="9">
        <v>2</v>
      </c>
      <c r="D698" s="226">
        <v>128</v>
      </c>
      <c r="E698" s="226">
        <v>146</v>
      </c>
      <c r="F698" s="226">
        <v>128.5</v>
      </c>
      <c r="G698" s="227">
        <v>279</v>
      </c>
      <c r="H698" s="226">
        <v>135</v>
      </c>
      <c r="I698" s="226">
        <v>140</v>
      </c>
      <c r="J698" s="226">
        <v>113.1</v>
      </c>
      <c r="K698" s="226">
        <v>119</v>
      </c>
      <c r="L698" s="226">
        <v>123.64054259039099</v>
      </c>
      <c r="M698" s="227">
        <v>200</v>
      </c>
      <c r="N698" s="226">
        <v>120</v>
      </c>
      <c r="O698" s="227">
        <v>100</v>
      </c>
      <c r="P698" s="227">
        <v>200</v>
      </c>
      <c r="Q698" s="227">
        <v>100</v>
      </c>
      <c r="R698" s="227">
        <v>100</v>
      </c>
      <c r="S698" s="227" t="s">
        <v>96</v>
      </c>
      <c r="T698" s="226">
        <v>130</v>
      </c>
      <c r="U698" s="226">
        <v>121.45</v>
      </c>
      <c r="V698" s="223"/>
      <c r="W698" s="224"/>
      <c r="X698" s="224"/>
      <c r="Y698" s="224"/>
      <c r="Z698" s="224"/>
      <c r="AA698" s="224"/>
      <c r="AB698" s="224"/>
      <c r="AC698" s="224"/>
      <c r="AD698" s="224"/>
      <c r="AE698" s="224"/>
      <c r="AF698" s="224"/>
      <c r="AG698" s="224"/>
      <c r="AH698" s="224"/>
      <c r="AI698" s="224"/>
      <c r="AJ698" s="224"/>
      <c r="AK698" s="224"/>
      <c r="AL698" s="224"/>
      <c r="AM698" s="224"/>
      <c r="AN698" s="224"/>
      <c r="AO698" s="224"/>
      <c r="AP698" s="224"/>
      <c r="AQ698" s="224"/>
      <c r="AR698" s="224"/>
      <c r="AS698" s="224"/>
      <c r="AT698" s="224"/>
      <c r="AU698" s="224"/>
      <c r="AV698" s="224"/>
      <c r="AW698" s="224"/>
      <c r="AX698" s="224"/>
      <c r="AY698" s="224"/>
      <c r="AZ698" s="224"/>
      <c r="BA698" s="224"/>
      <c r="BB698" s="224"/>
      <c r="BC698" s="224"/>
      <c r="BD698" s="224"/>
      <c r="BE698" s="224"/>
      <c r="BF698" s="224"/>
      <c r="BG698" s="224"/>
      <c r="BH698" s="224"/>
      <c r="BI698" s="224"/>
      <c r="BJ698" s="224"/>
      <c r="BK698" s="224"/>
      <c r="BL698" s="224"/>
      <c r="BM698" s="225">
        <v>22</v>
      </c>
    </row>
    <row r="699" spans="1:65">
      <c r="A699" s="30"/>
      <c r="B699" s="19">
        <v>1</v>
      </c>
      <c r="C699" s="9">
        <v>3</v>
      </c>
      <c r="D699" s="226">
        <v>130</v>
      </c>
      <c r="E699" s="226">
        <v>137</v>
      </c>
      <c r="F699" s="226">
        <v>129.1</v>
      </c>
      <c r="G699" s="227">
        <v>273</v>
      </c>
      <c r="H699" s="226">
        <v>134</v>
      </c>
      <c r="I699" s="226">
        <v>150</v>
      </c>
      <c r="J699" s="226">
        <v>124.9</v>
      </c>
      <c r="K699" s="226">
        <v>125</v>
      </c>
      <c r="L699" s="226">
        <v>132.92533398056202</v>
      </c>
      <c r="M699" s="227">
        <v>100</v>
      </c>
      <c r="N699" s="226">
        <v>121</v>
      </c>
      <c r="O699" s="227">
        <v>100</v>
      </c>
      <c r="P699" s="227">
        <v>200</v>
      </c>
      <c r="Q699" s="227">
        <v>100</v>
      </c>
      <c r="R699" s="227">
        <v>100</v>
      </c>
      <c r="S699" s="227">
        <v>100</v>
      </c>
      <c r="T699" s="226">
        <v>139</v>
      </c>
      <c r="U699" s="226">
        <v>124.62</v>
      </c>
      <c r="V699" s="223"/>
      <c r="W699" s="224"/>
      <c r="X699" s="224"/>
      <c r="Y699" s="224"/>
      <c r="Z699" s="224"/>
      <c r="AA699" s="224"/>
      <c r="AB699" s="224"/>
      <c r="AC699" s="224"/>
      <c r="AD699" s="224"/>
      <c r="AE699" s="224"/>
      <c r="AF699" s="224"/>
      <c r="AG699" s="224"/>
      <c r="AH699" s="224"/>
      <c r="AI699" s="224"/>
      <c r="AJ699" s="224"/>
      <c r="AK699" s="224"/>
      <c r="AL699" s="224"/>
      <c r="AM699" s="224"/>
      <c r="AN699" s="224"/>
      <c r="AO699" s="224"/>
      <c r="AP699" s="224"/>
      <c r="AQ699" s="224"/>
      <c r="AR699" s="224"/>
      <c r="AS699" s="224"/>
      <c r="AT699" s="224"/>
      <c r="AU699" s="224"/>
      <c r="AV699" s="224"/>
      <c r="AW699" s="224"/>
      <c r="AX699" s="224"/>
      <c r="AY699" s="224"/>
      <c r="AZ699" s="224"/>
      <c r="BA699" s="224"/>
      <c r="BB699" s="224"/>
      <c r="BC699" s="224"/>
      <c r="BD699" s="224"/>
      <c r="BE699" s="224"/>
      <c r="BF699" s="224"/>
      <c r="BG699" s="224"/>
      <c r="BH699" s="224"/>
      <c r="BI699" s="224"/>
      <c r="BJ699" s="224"/>
      <c r="BK699" s="224"/>
      <c r="BL699" s="224"/>
      <c r="BM699" s="225">
        <v>16</v>
      </c>
    </row>
    <row r="700" spans="1:65">
      <c r="A700" s="30"/>
      <c r="B700" s="19">
        <v>1</v>
      </c>
      <c r="C700" s="9">
        <v>4</v>
      </c>
      <c r="D700" s="226">
        <v>130</v>
      </c>
      <c r="E700" s="226">
        <v>142</v>
      </c>
      <c r="F700" s="226">
        <v>127.4</v>
      </c>
      <c r="G700" s="227">
        <v>283</v>
      </c>
      <c r="H700" s="226">
        <v>134</v>
      </c>
      <c r="I700" s="226">
        <v>140</v>
      </c>
      <c r="J700" s="226">
        <v>116.8</v>
      </c>
      <c r="K700" s="226">
        <v>125</v>
      </c>
      <c r="L700" s="226">
        <v>127.59488087102399</v>
      </c>
      <c r="M700" s="227">
        <v>100</v>
      </c>
      <c r="N700" s="226">
        <v>134</v>
      </c>
      <c r="O700" s="227">
        <v>100</v>
      </c>
      <c r="P700" s="227">
        <v>200</v>
      </c>
      <c r="Q700" s="227">
        <v>100</v>
      </c>
      <c r="R700" s="227">
        <v>100</v>
      </c>
      <c r="S700" s="227">
        <v>200</v>
      </c>
      <c r="T700" s="226">
        <v>133</v>
      </c>
      <c r="U700" s="226">
        <v>124.13999999999999</v>
      </c>
      <c r="V700" s="223"/>
      <c r="W700" s="224"/>
      <c r="X700" s="224"/>
      <c r="Y700" s="224"/>
      <c r="Z700" s="224"/>
      <c r="AA700" s="224"/>
      <c r="AB700" s="224"/>
      <c r="AC700" s="224"/>
      <c r="AD700" s="224"/>
      <c r="AE700" s="224"/>
      <c r="AF700" s="224"/>
      <c r="AG700" s="224"/>
      <c r="AH700" s="224"/>
      <c r="AI700" s="224"/>
      <c r="AJ700" s="224"/>
      <c r="AK700" s="224"/>
      <c r="AL700" s="224"/>
      <c r="AM700" s="224"/>
      <c r="AN700" s="224"/>
      <c r="AO700" s="224"/>
      <c r="AP700" s="224"/>
      <c r="AQ700" s="224"/>
      <c r="AR700" s="224"/>
      <c r="AS700" s="224"/>
      <c r="AT700" s="224"/>
      <c r="AU700" s="224"/>
      <c r="AV700" s="224"/>
      <c r="AW700" s="224"/>
      <c r="AX700" s="224"/>
      <c r="AY700" s="224"/>
      <c r="AZ700" s="224"/>
      <c r="BA700" s="224"/>
      <c r="BB700" s="224"/>
      <c r="BC700" s="224"/>
      <c r="BD700" s="224"/>
      <c r="BE700" s="224"/>
      <c r="BF700" s="224"/>
      <c r="BG700" s="224"/>
      <c r="BH700" s="224"/>
      <c r="BI700" s="224"/>
      <c r="BJ700" s="224"/>
      <c r="BK700" s="224"/>
      <c r="BL700" s="224"/>
      <c r="BM700" s="225">
        <v>129.76721184419461</v>
      </c>
    </row>
    <row r="701" spans="1:65">
      <c r="A701" s="30"/>
      <c r="B701" s="19">
        <v>1</v>
      </c>
      <c r="C701" s="9">
        <v>5</v>
      </c>
      <c r="D701" s="226">
        <v>130</v>
      </c>
      <c r="E701" s="226">
        <v>139</v>
      </c>
      <c r="F701" s="226">
        <v>129.69999999999999</v>
      </c>
      <c r="G701" s="227">
        <v>277</v>
      </c>
      <c r="H701" s="226">
        <v>136</v>
      </c>
      <c r="I701" s="226">
        <v>140</v>
      </c>
      <c r="J701" s="226">
        <v>121.5</v>
      </c>
      <c r="K701" s="226">
        <v>123.00000000000001</v>
      </c>
      <c r="L701" s="226">
        <v>131.4154762489195</v>
      </c>
      <c r="M701" s="227">
        <v>100</v>
      </c>
      <c r="N701" s="226">
        <v>127</v>
      </c>
      <c r="O701" s="227">
        <v>100</v>
      </c>
      <c r="P701" s="227">
        <v>200</v>
      </c>
      <c r="Q701" s="227">
        <v>100</v>
      </c>
      <c r="R701" s="227">
        <v>100</v>
      </c>
      <c r="S701" s="227">
        <v>100</v>
      </c>
      <c r="T701" s="226">
        <v>136</v>
      </c>
      <c r="U701" s="226">
        <v>123.36000000000001</v>
      </c>
      <c r="V701" s="223"/>
      <c r="W701" s="224"/>
      <c r="X701" s="224"/>
      <c r="Y701" s="224"/>
      <c r="Z701" s="224"/>
      <c r="AA701" s="224"/>
      <c r="AB701" s="224"/>
      <c r="AC701" s="224"/>
      <c r="AD701" s="224"/>
      <c r="AE701" s="224"/>
      <c r="AF701" s="224"/>
      <c r="AG701" s="224"/>
      <c r="AH701" s="224"/>
      <c r="AI701" s="224"/>
      <c r="AJ701" s="224"/>
      <c r="AK701" s="224"/>
      <c r="AL701" s="224"/>
      <c r="AM701" s="224"/>
      <c r="AN701" s="224"/>
      <c r="AO701" s="224"/>
      <c r="AP701" s="224"/>
      <c r="AQ701" s="224"/>
      <c r="AR701" s="224"/>
      <c r="AS701" s="224"/>
      <c r="AT701" s="224"/>
      <c r="AU701" s="224"/>
      <c r="AV701" s="224"/>
      <c r="AW701" s="224"/>
      <c r="AX701" s="224"/>
      <c r="AY701" s="224"/>
      <c r="AZ701" s="224"/>
      <c r="BA701" s="224"/>
      <c r="BB701" s="224"/>
      <c r="BC701" s="224"/>
      <c r="BD701" s="224"/>
      <c r="BE701" s="224"/>
      <c r="BF701" s="224"/>
      <c r="BG701" s="224"/>
      <c r="BH701" s="224"/>
      <c r="BI701" s="224"/>
      <c r="BJ701" s="224"/>
      <c r="BK701" s="224"/>
      <c r="BL701" s="224"/>
      <c r="BM701" s="225">
        <v>157</v>
      </c>
    </row>
    <row r="702" spans="1:65">
      <c r="A702" s="30"/>
      <c r="B702" s="19">
        <v>1</v>
      </c>
      <c r="C702" s="9">
        <v>6</v>
      </c>
      <c r="D702" s="226">
        <v>130</v>
      </c>
      <c r="E702" s="226">
        <v>140</v>
      </c>
      <c r="F702" s="226">
        <v>130.80000000000001</v>
      </c>
      <c r="G702" s="227">
        <v>285</v>
      </c>
      <c r="H702" s="226">
        <v>138</v>
      </c>
      <c r="I702" s="226">
        <v>150</v>
      </c>
      <c r="J702" s="226">
        <v>113.8</v>
      </c>
      <c r="K702" s="226">
        <v>117</v>
      </c>
      <c r="L702" s="226">
        <v>127.47506035884948</v>
      </c>
      <c r="M702" s="227">
        <v>100</v>
      </c>
      <c r="N702" s="226">
        <v>126</v>
      </c>
      <c r="O702" s="227">
        <v>100</v>
      </c>
      <c r="P702" s="227">
        <v>100</v>
      </c>
      <c r="Q702" s="227">
        <v>100</v>
      </c>
      <c r="R702" s="227">
        <v>100</v>
      </c>
      <c r="S702" s="227">
        <v>100</v>
      </c>
      <c r="T702" s="226">
        <v>139</v>
      </c>
      <c r="U702" s="226">
        <v>125.31</v>
      </c>
      <c r="V702" s="223"/>
      <c r="W702" s="224"/>
      <c r="X702" s="224"/>
      <c r="Y702" s="224"/>
      <c r="Z702" s="224"/>
      <c r="AA702" s="224"/>
      <c r="AB702" s="224"/>
      <c r="AC702" s="224"/>
      <c r="AD702" s="224"/>
      <c r="AE702" s="224"/>
      <c r="AF702" s="224"/>
      <c r="AG702" s="224"/>
      <c r="AH702" s="224"/>
      <c r="AI702" s="224"/>
      <c r="AJ702" s="224"/>
      <c r="AK702" s="224"/>
      <c r="AL702" s="224"/>
      <c r="AM702" s="224"/>
      <c r="AN702" s="224"/>
      <c r="AO702" s="224"/>
      <c r="AP702" s="224"/>
      <c r="AQ702" s="224"/>
      <c r="AR702" s="224"/>
      <c r="AS702" s="224"/>
      <c r="AT702" s="224"/>
      <c r="AU702" s="224"/>
      <c r="AV702" s="224"/>
      <c r="AW702" s="224"/>
      <c r="AX702" s="224"/>
      <c r="AY702" s="224"/>
      <c r="AZ702" s="224"/>
      <c r="BA702" s="224"/>
      <c r="BB702" s="224"/>
      <c r="BC702" s="224"/>
      <c r="BD702" s="224"/>
      <c r="BE702" s="224"/>
      <c r="BF702" s="224"/>
      <c r="BG702" s="224"/>
      <c r="BH702" s="224"/>
      <c r="BI702" s="224"/>
      <c r="BJ702" s="224"/>
      <c r="BK702" s="224"/>
      <c r="BL702" s="224"/>
      <c r="BM702" s="228"/>
    </row>
    <row r="703" spans="1:65">
      <c r="A703" s="30"/>
      <c r="B703" s="20" t="s">
        <v>282</v>
      </c>
      <c r="C703" s="12"/>
      <c r="D703" s="229">
        <v>129.5</v>
      </c>
      <c r="E703" s="229">
        <v>140</v>
      </c>
      <c r="F703" s="229">
        <v>128.71666666666667</v>
      </c>
      <c r="G703" s="229">
        <v>279</v>
      </c>
      <c r="H703" s="229">
        <v>135</v>
      </c>
      <c r="I703" s="229">
        <v>143.33333333333334</v>
      </c>
      <c r="J703" s="229">
        <v>117.88333333333333</v>
      </c>
      <c r="K703" s="229">
        <v>121.16666666666667</v>
      </c>
      <c r="L703" s="229">
        <v>128.29933028614059</v>
      </c>
      <c r="M703" s="229">
        <v>133.33333333333334</v>
      </c>
      <c r="N703" s="229">
        <v>124.83333333333333</v>
      </c>
      <c r="O703" s="229">
        <v>100</v>
      </c>
      <c r="P703" s="229">
        <v>183.33333333333334</v>
      </c>
      <c r="Q703" s="229">
        <v>100</v>
      </c>
      <c r="R703" s="229">
        <v>100</v>
      </c>
      <c r="S703" s="229">
        <v>125</v>
      </c>
      <c r="T703" s="229">
        <v>135.16666666666666</v>
      </c>
      <c r="U703" s="229">
        <v>123.54</v>
      </c>
      <c r="V703" s="223"/>
      <c r="W703" s="224"/>
      <c r="X703" s="224"/>
      <c r="Y703" s="224"/>
      <c r="Z703" s="224"/>
      <c r="AA703" s="224"/>
      <c r="AB703" s="224"/>
      <c r="AC703" s="224"/>
      <c r="AD703" s="224"/>
      <c r="AE703" s="224"/>
      <c r="AF703" s="224"/>
      <c r="AG703" s="224"/>
      <c r="AH703" s="224"/>
      <c r="AI703" s="224"/>
      <c r="AJ703" s="224"/>
      <c r="AK703" s="224"/>
      <c r="AL703" s="224"/>
      <c r="AM703" s="224"/>
      <c r="AN703" s="224"/>
      <c r="AO703" s="224"/>
      <c r="AP703" s="224"/>
      <c r="AQ703" s="224"/>
      <c r="AR703" s="224"/>
      <c r="AS703" s="224"/>
      <c r="AT703" s="224"/>
      <c r="AU703" s="224"/>
      <c r="AV703" s="224"/>
      <c r="AW703" s="224"/>
      <c r="AX703" s="224"/>
      <c r="AY703" s="224"/>
      <c r="AZ703" s="224"/>
      <c r="BA703" s="224"/>
      <c r="BB703" s="224"/>
      <c r="BC703" s="224"/>
      <c r="BD703" s="224"/>
      <c r="BE703" s="224"/>
      <c r="BF703" s="224"/>
      <c r="BG703" s="224"/>
      <c r="BH703" s="224"/>
      <c r="BI703" s="224"/>
      <c r="BJ703" s="224"/>
      <c r="BK703" s="224"/>
      <c r="BL703" s="224"/>
      <c r="BM703" s="228"/>
    </row>
    <row r="704" spans="1:65">
      <c r="A704" s="30"/>
      <c r="B704" s="3" t="s">
        <v>283</v>
      </c>
      <c r="C704" s="29"/>
      <c r="D704" s="226">
        <v>130</v>
      </c>
      <c r="E704" s="226">
        <v>139.5</v>
      </c>
      <c r="F704" s="226">
        <v>128.80000000000001</v>
      </c>
      <c r="G704" s="226">
        <v>278</v>
      </c>
      <c r="H704" s="226">
        <v>134.5</v>
      </c>
      <c r="I704" s="226">
        <v>140</v>
      </c>
      <c r="J704" s="226">
        <v>117</v>
      </c>
      <c r="K704" s="226">
        <v>121</v>
      </c>
      <c r="L704" s="226">
        <v>127.53497061493673</v>
      </c>
      <c r="M704" s="226">
        <v>100</v>
      </c>
      <c r="N704" s="226">
        <v>123.5</v>
      </c>
      <c r="O704" s="226">
        <v>100</v>
      </c>
      <c r="P704" s="226">
        <v>200</v>
      </c>
      <c r="Q704" s="226">
        <v>100</v>
      </c>
      <c r="R704" s="226">
        <v>100</v>
      </c>
      <c r="S704" s="226">
        <v>100</v>
      </c>
      <c r="T704" s="226">
        <v>135</v>
      </c>
      <c r="U704" s="226">
        <v>123.75</v>
      </c>
      <c r="V704" s="223"/>
      <c r="W704" s="224"/>
      <c r="X704" s="224"/>
      <c r="Y704" s="224"/>
      <c r="Z704" s="224"/>
      <c r="AA704" s="224"/>
      <c r="AB704" s="224"/>
      <c r="AC704" s="224"/>
      <c r="AD704" s="224"/>
      <c r="AE704" s="224"/>
      <c r="AF704" s="224"/>
      <c r="AG704" s="224"/>
      <c r="AH704" s="224"/>
      <c r="AI704" s="224"/>
      <c r="AJ704" s="224"/>
      <c r="AK704" s="224"/>
      <c r="AL704" s="224"/>
      <c r="AM704" s="224"/>
      <c r="AN704" s="224"/>
      <c r="AO704" s="224"/>
      <c r="AP704" s="224"/>
      <c r="AQ704" s="224"/>
      <c r="AR704" s="224"/>
      <c r="AS704" s="224"/>
      <c r="AT704" s="224"/>
      <c r="AU704" s="224"/>
      <c r="AV704" s="224"/>
      <c r="AW704" s="224"/>
      <c r="AX704" s="224"/>
      <c r="AY704" s="224"/>
      <c r="AZ704" s="224"/>
      <c r="BA704" s="224"/>
      <c r="BB704" s="224"/>
      <c r="BC704" s="224"/>
      <c r="BD704" s="224"/>
      <c r="BE704" s="224"/>
      <c r="BF704" s="224"/>
      <c r="BG704" s="224"/>
      <c r="BH704" s="224"/>
      <c r="BI704" s="224"/>
      <c r="BJ704" s="224"/>
      <c r="BK704" s="224"/>
      <c r="BL704" s="224"/>
      <c r="BM704" s="228"/>
    </row>
    <row r="705" spans="1:65">
      <c r="A705" s="30"/>
      <c r="B705" s="3" t="s">
        <v>284</v>
      </c>
      <c r="C705" s="29"/>
      <c r="D705" s="226">
        <v>0.83666002653407556</v>
      </c>
      <c r="E705" s="226">
        <v>3.6331804249169899</v>
      </c>
      <c r="F705" s="226">
        <v>1.4770466027403029</v>
      </c>
      <c r="G705" s="226">
        <v>4.3817804600413286</v>
      </c>
      <c r="H705" s="226">
        <v>1.7888543819998317</v>
      </c>
      <c r="I705" s="226">
        <v>5.1639777949432224</v>
      </c>
      <c r="J705" s="226">
        <v>4.5499084239868717</v>
      </c>
      <c r="K705" s="226">
        <v>3.6009258068817074</v>
      </c>
      <c r="L705" s="226">
        <v>3.3587843694006794</v>
      </c>
      <c r="M705" s="226">
        <v>51.639777949432215</v>
      </c>
      <c r="N705" s="226">
        <v>5.3447793842839451</v>
      </c>
      <c r="O705" s="226">
        <v>0</v>
      </c>
      <c r="P705" s="226">
        <v>40.824829046386327</v>
      </c>
      <c r="Q705" s="226">
        <v>0</v>
      </c>
      <c r="R705" s="226">
        <v>0</v>
      </c>
      <c r="S705" s="226">
        <v>50</v>
      </c>
      <c r="T705" s="226">
        <v>3.5449494589721118</v>
      </c>
      <c r="U705" s="226">
        <v>1.4458353986536654</v>
      </c>
      <c r="V705" s="223"/>
      <c r="W705" s="224"/>
      <c r="X705" s="224"/>
      <c r="Y705" s="224"/>
      <c r="Z705" s="224"/>
      <c r="AA705" s="224"/>
      <c r="AB705" s="224"/>
      <c r="AC705" s="224"/>
      <c r="AD705" s="224"/>
      <c r="AE705" s="224"/>
      <c r="AF705" s="224"/>
      <c r="AG705" s="224"/>
      <c r="AH705" s="224"/>
      <c r="AI705" s="224"/>
      <c r="AJ705" s="224"/>
      <c r="AK705" s="224"/>
      <c r="AL705" s="224"/>
      <c r="AM705" s="224"/>
      <c r="AN705" s="224"/>
      <c r="AO705" s="224"/>
      <c r="AP705" s="224"/>
      <c r="AQ705" s="224"/>
      <c r="AR705" s="224"/>
      <c r="AS705" s="224"/>
      <c r="AT705" s="224"/>
      <c r="AU705" s="224"/>
      <c r="AV705" s="224"/>
      <c r="AW705" s="224"/>
      <c r="AX705" s="224"/>
      <c r="AY705" s="224"/>
      <c r="AZ705" s="224"/>
      <c r="BA705" s="224"/>
      <c r="BB705" s="224"/>
      <c r="BC705" s="224"/>
      <c r="BD705" s="224"/>
      <c r="BE705" s="224"/>
      <c r="BF705" s="224"/>
      <c r="BG705" s="224"/>
      <c r="BH705" s="224"/>
      <c r="BI705" s="224"/>
      <c r="BJ705" s="224"/>
      <c r="BK705" s="224"/>
      <c r="BL705" s="224"/>
      <c r="BM705" s="228"/>
    </row>
    <row r="706" spans="1:65">
      <c r="A706" s="30"/>
      <c r="B706" s="3" t="s">
        <v>87</v>
      </c>
      <c r="C706" s="29"/>
      <c r="D706" s="13">
        <v>6.4606951855913173E-3</v>
      </c>
      <c r="E706" s="13">
        <v>2.5951288749407071E-2</v>
      </c>
      <c r="F706" s="13">
        <v>1.1475177542977881E-2</v>
      </c>
      <c r="G706" s="13">
        <v>1.5705306308391859E-2</v>
      </c>
      <c r="H706" s="13">
        <v>1.3250773199998754E-2</v>
      </c>
      <c r="I706" s="13">
        <v>3.602775205774341E-2</v>
      </c>
      <c r="J706" s="13">
        <v>3.8596706551564018E-2</v>
      </c>
      <c r="K706" s="13">
        <v>2.9718782450192906E-2</v>
      </c>
      <c r="L706" s="13">
        <v>2.6179282167020857E-2</v>
      </c>
      <c r="M706" s="13">
        <v>0.38729833462074159</v>
      </c>
      <c r="N706" s="13">
        <v>4.2815322170498896E-2</v>
      </c>
      <c r="O706" s="13">
        <v>0</v>
      </c>
      <c r="P706" s="13">
        <v>0.22268088570756178</v>
      </c>
      <c r="Q706" s="13">
        <v>0</v>
      </c>
      <c r="R706" s="13">
        <v>0</v>
      </c>
      <c r="S706" s="13">
        <v>0.4</v>
      </c>
      <c r="T706" s="13">
        <v>2.6226506478215377E-2</v>
      </c>
      <c r="U706" s="13">
        <v>1.170337865188332E-2</v>
      </c>
      <c r="V706" s="15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6"/>
    </row>
    <row r="707" spans="1:65">
      <c r="A707" s="30"/>
      <c r="B707" s="3" t="s">
        <v>285</v>
      </c>
      <c r="C707" s="29"/>
      <c r="D707" s="13">
        <v>-2.0591630227474456E-3</v>
      </c>
      <c r="E707" s="13">
        <v>7.8854958894327032E-2</v>
      </c>
      <c r="F707" s="13">
        <v>-8.0956133879895864E-3</v>
      </c>
      <c r="G707" s="13">
        <v>1.1500038109394088</v>
      </c>
      <c r="H707" s="13">
        <v>4.0324424648101154E-2</v>
      </c>
      <c r="I707" s="13">
        <v>0.10454198172514451</v>
      </c>
      <c r="J707" s="13">
        <v>-9.1578437588145878E-2</v>
      </c>
      <c r="K707" s="13">
        <v>-6.6276720099790687E-2</v>
      </c>
      <c r="L707" s="13">
        <v>-1.1311652128400795E-2</v>
      </c>
      <c r="M707" s="13">
        <v>2.7480913232692528E-2</v>
      </c>
      <c r="N707" s="13">
        <v>-3.8020994985891732E-2</v>
      </c>
      <c r="O707" s="13">
        <v>-0.22938931507548066</v>
      </c>
      <c r="P707" s="13">
        <v>0.4127862556949522</v>
      </c>
      <c r="Q707" s="13">
        <v>-0.22938931507548066</v>
      </c>
      <c r="R707" s="13">
        <v>-0.22938931507548066</v>
      </c>
      <c r="S707" s="13">
        <v>-3.6736643844350825E-2</v>
      </c>
      <c r="T707" s="13">
        <v>4.160877578964195E-2</v>
      </c>
      <c r="U707" s="13">
        <v>-4.7987559844248739E-2</v>
      </c>
      <c r="V707" s="15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6"/>
    </row>
    <row r="708" spans="1:65">
      <c r="A708" s="30"/>
      <c r="B708" s="46" t="s">
        <v>286</v>
      </c>
      <c r="C708" s="47"/>
      <c r="D708" s="45">
        <v>0.04</v>
      </c>
      <c r="E708" s="45">
        <v>1.23</v>
      </c>
      <c r="F708" s="45">
        <v>0.04</v>
      </c>
      <c r="G708" s="45">
        <v>16.920000000000002</v>
      </c>
      <c r="H708" s="45">
        <v>0.66</v>
      </c>
      <c r="I708" s="45">
        <v>1.61</v>
      </c>
      <c r="J708" s="45">
        <v>1.27</v>
      </c>
      <c r="K708" s="45">
        <v>0.9</v>
      </c>
      <c r="L708" s="45">
        <v>0.09</v>
      </c>
      <c r="M708" s="45" t="s">
        <v>287</v>
      </c>
      <c r="N708" s="45">
        <v>0.48</v>
      </c>
      <c r="O708" s="45" t="s">
        <v>287</v>
      </c>
      <c r="P708" s="45" t="s">
        <v>287</v>
      </c>
      <c r="Q708" s="45" t="s">
        <v>287</v>
      </c>
      <c r="R708" s="45" t="s">
        <v>287</v>
      </c>
      <c r="S708" s="45" t="s">
        <v>287</v>
      </c>
      <c r="T708" s="45">
        <v>0.68</v>
      </c>
      <c r="U708" s="45">
        <v>0.63</v>
      </c>
      <c r="V708" s="15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6"/>
    </row>
    <row r="709" spans="1:65">
      <c r="B709" s="31" t="s">
        <v>344</v>
      </c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BM709" s="56"/>
    </row>
    <row r="710" spans="1:65">
      <c r="BM710" s="56"/>
    </row>
    <row r="711" spans="1:65" ht="15">
      <c r="B711" s="8" t="s">
        <v>673</v>
      </c>
      <c r="BM711" s="28" t="s">
        <v>67</v>
      </c>
    </row>
    <row r="712" spans="1:65" ht="15">
      <c r="A712" s="25" t="s">
        <v>40</v>
      </c>
      <c r="B712" s="18" t="s">
        <v>119</v>
      </c>
      <c r="C712" s="15" t="s">
        <v>120</v>
      </c>
      <c r="D712" s="16" t="s">
        <v>243</v>
      </c>
      <c r="E712" s="17" t="s">
        <v>243</v>
      </c>
      <c r="F712" s="17" t="s">
        <v>243</v>
      </c>
      <c r="G712" s="17" t="s">
        <v>243</v>
      </c>
      <c r="H712" s="17" t="s">
        <v>243</v>
      </c>
      <c r="I712" s="17" t="s">
        <v>243</v>
      </c>
      <c r="J712" s="17" t="s">
        <v>243</v>
      </c>
      <c r="K712" s="17" t="s">
        <v>243</v>
      </c>
      <c r="L712" s="17" t="s">
        <v>243</v>
      </c>
      <c r="M712" s="17" t="s">
        <v>243</v>
      </c>
      <c r="N712" s="17" t="s">
        <v>243</v>
      </c>
      <c r="O712" s="17" t="s">
        <v>243</v>
      </c>
      <c r="P712" s="17" t="s">
        <v>243</v>
      </c>
      <c r="Q712" s="17" t="s">
        <v>243</v>
      </c>
      <c r="R712" s="17" t="s">
        <v>243</v>
      </c>
      <c r="S712" s="15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>
        <v>1</v>
      </c>
    </row>
    <row r="713" spans="1:65">
      <c r="A713" s="30"/>
      <c r="B713" s="19" t="s">
        <v>244</v>
      </c>
      <c r="C713" s="9" t="s">
        <v>244</v>
      </c>
      <c r="D713" s="151" t="s">
        <v>247</v>
      </c>
      <c r="E713" s="152" t="s">
        <v>248</v>
      </c>
      <c r="F713" s="152" t="s">
        <v>249</v>
      </c>
      <c r="G713" s="152" t="s">
        <v>251</v>
      </c>
      <c r="H713" s="152" t="s">
        <v>252</v>
      </c>
      <c r="I713" s="152" t="s">
        <v>254</v>
      </c>
      <c r="J713" s="152" t="s">
        <v>255</v>
      </c>
      <c r="K713" s="152" t="s">
        <v>257</v>
      </c>
      <c r="L713" s="152" t="s">
        <v>259</v>
      </c>
      <c r="M713" s="152" t="s">
        <v>268</v>
      </c>
      <c r="N713" s="152" t="s">
        <v>269</v>
      </c>
      <c r="O713" s="152" t="s">
        <v>271</v>
      </c>
      <c r="P713" s="152" t="s">
        <v>272</v>
      </c>
      <c r="Q713" s="152" t="s">
        <v>273</v>
      </c>
      <c r="R713" s="152" t="s">
        <v>274</v>
      </c>
      <c r="S713" s="15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 t="s">
        <v>3</v>
      </c>
    </row>
    <row r="714" spans="1:65">
      <c r="A714" s="30"/>
      <c r="B714" s="19"/>
      <c r="C714" s="9"/>
      <c r="D714" s="10" t="s">
        <v>105</v>
      </c>
      <c r="E714" s="11" t="s">
        <v>336</v>
      </c>
      <c r="F714" s="11" t="s">
        <v>336</v>
      </c>
      <c r="G714" s="11" t="s">
        <v>100</v>
      </c>
      <c r="H714" s="11" t="s">
        <v>105</v>
      </c>
      <c r="I714" s="11" t="s">
        <v>105</v>
      </c>
      <c r="J714" s="11" t="s">
        <v>105</v>
      </c>
      <c r="K714" s="11" t="s">
        <v>100</v>
      </c>
      <c r="L714" s="11" t="s">
        <v>336</v>
      </c>
      <c r="M714" s="11" t="s">
        <v>105</v>
      </c>
      <c r="N714" s="11" t="s">
        <v>102</v>
      </c>
      <c r="O714" s="11" t="s">
        <v>105</v>
      </c>
      <c r="P714" s="11" t="s">
        <v>100</v>
      </c>
      <c r="Q714" s="11" t="s">
        <v>100</v>
      </c>
      <c r="R714" s="11" t="s">
        <v>105</v>
      </c>
      <c r="S714" s="15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1</v>
      </c>
    </row>
    <row r="715" spans="1:65">
      <c r="A715" s="30"/>
      <c r="B715" s="19"/>
      <c r="C715" s="9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15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2</v>
      </c>
    </row>
    <row r="716" spans="1:65">
      <c r="A716" s="30"/>
      <c r="B716" s="18">
        <v>1</v>
      </c>
      <c r="C716" s="14">
        <v>1</v>
      </c>
      <c r="D716" s="240">
        <v>12</v>
      </c>
      <c r="E716" s="241">
        <v>11.253963992337457</v>
      </c>
      <c r="F716" s="240">
        <v>12.35</v>
      </c>
      <c r="G716" s="234">
        <v>12.4</v>
      </c>
      <c r="H716" s="240">
        <v>12.07</v>
      </c>
      <c r="I716" s="240">
        <v>12</v>
      </c>
      <c r="J716" s="240">
        <v>11.64</v>
      </c>
      <c r="K716" s="240">
        <v>11.175000000000001</v>
      </c>
      <c r="L716" s="234">
        <v>10.1</v>
      </c>
      <c r="M716" s="240">
        <v>12.24</v>
      </c>
      <c r="N716" s="240">
        <v>11.68</v>
      </c>
      <c r="O716" s="234">
        <v>10</v>
      </c>
      <c r="P716" s="240">
        <v>12.1</v>
      </c>
      <c r="Q716" s="234">
        <v>12</v>
      </c>
      <c r="R716" s="240">
        <v>11</v>
      </c>
      <c r="S716" s="231"/>
      <c r="T716" s="232"/>
      <c r="U716" s="232"/>
      <c r="V716" s="232"/>
      <c r="W716" s="232"/>
      <c r="X716" s="232"/>
      <c r="Y716" s="232"/>
      <c r="Z716" s="232"/>
      <c r="AA716" s="232"/>
      <c r="AB716" s="232"/>
      <c r="AC716" s="232"/>
      <c r="AD716" s="232"/>
      <c r="AE716" s="232"/>
      <c r="AF716" s="232"/>
      <c r="AG716" s="232"/>
      <c r="AH716" s="232"/>
      <c r="AI716" s="232"/>
      <c r="AJ716" s="232"/>
      <c r="AK716" s="232"/>
      <c r="AL716" s="232"/>
      <c r="AM716" s="232"/>
      <c r="AN716" s="232"/>
      <c r="AO716" s="232"/>
      <c r="AP716" s="232"/>
      <c r="AQ716" s="232"/>
      <c r="AR716" s="232"/>
      <c r="AS716" s="232"/>
      <c r="AT716" s="232"/>
      <c r="AU716" s="232"/>
      <c r="AV716" s="232"/>
      <c r="AW716" s="232"/>
      <c r="AX716" s="232"/>
      <c r="AY716" s="232"/>
      <c r="AZ716" s="232"/>
      <c r="BA716" s="232"/>
      <c r="BB716" s="232"/>
      <c r="BC716" s="232"/>
      <c r="BD716" s="232"/>
      <c r="BE716" s="232"/>
      <c r="BF716" s="232"/>
      <c r="BG716" s="232"/>
      <c r="BH716" s="232"/>
      <c r="BI716" s="232"/>
      <c r="BJ716" s="232"/>
      <c r="BK716" s="232"/>
      <c r="BL716" s="232"/>
      <c r="BM716" s="235">
        <v>1</v>
      </c>
    </row>
    <row r="717" spans="1:65">
      <c r="A717" s="30"/>
      <c r="B717" s="19">
        <v>1</v>
      </c>
      <c r="C717" s="9">
        <v>2</v>
      </c>
      <c r="D717" s="230">
        <v>12.3</v>
      </c>
      <c r="E717" s="230">
        <v>11.62323080285206</v>
      </c>
      <c r="F717" s="230">
        <v>11.47</v>
      </c>
      <c r="G717" s="236">
        <v>15.2</v>
      </c>
      <c r="H717" s="230">
        <v>12.1</v>
      </c>
      <c r="I717" s="230">
        <v>11.8</v>
      </c>
      <c r="J717" s="230">
        <v>11.36</v>
      </c>
      <c r="K717" s="230">
        <v>11.272</v>
      </c>
      <c r="L717" s="236">
        <v>10.1</v>
      </c>
      <c r="M717" s="230">
        <v>12.25</v>
      </c>
      <c r="N717" s="230">
        <v>11.8</v>
      </c>
      <c r="O717" s="236">
        <v>11</v>
      </c>
      <c r="P717" s="230">
        <v>12.1</v>
      </c>
      <c r="Q717" s="236">
        <v>13</v>
      </c>
      <c r="R717" s="230">
        <v>11.26</v>
      </c>
      <c r="S717" s="231"/>
      <c r="T717" s="232"/>
      <c r="U717" s="232"/>
      <c r="V717" s="232"/>
      <c r="W717" s="232"/>
      <c r="X717" s="232"/>
      <c r="Y717" s="232"/>
      <c r="Z717" s="232"/>
      <c r="AA717" s="232"/>
      <c r="AB717" s="232"/>
      <c r="AC717" s="232"/>
      <c r="AD717" s="232"/>
      <c r="AE717" s="232"/>
      <c r="AF717" s="232"/>
      <c r="AG717" s="232"/>
      <c r="AH717" s="232"/>
      <c r="AI717" s="232"/>
      <c r="AJ717" s="232"/>
      <c r="AK717" s="232"/>
      <c r="AL717" s="232"/>
      <c r="AM717" s="232"/>
      <c r="AN717" s="232"/>
      <c r="AO717" s="232"/>
      <c r="AP717" s="232"/>
      <c r="AQ717" s="232"/>
      <c r="AR717" s="232"/>
      <c r="AS717" s="232"/>
      <c r="AT717" s="232"/>
      <c r="AU717" s="232"/>
      <c r="AV717" s="232"/>
      <c r="AW717" s="232"/>
      <c r="AX717" s="232"/>
      <c r="AY717" s="232"/>
      <c r="AZ717" s="232"/>
      <c r="BA717" s="232"/>
      <c r="BB717" s="232"/>
      <c r="BC717" s="232"/>
      <c r="BD717" s="232"/>
      <c r="BE717" s="232"/>
      <c r="BF717" s="232"/>
      <c r="BG717" s="232"/>
      <c r="BH717" s="232"/>
      <c r="BI717" s="232"/>
      <c r="BJ717" s="232"/>
      <c r="BK717" s="232"/>
      <c r="BL717" s="232"/>
      <c r="BM717" s="235">
        <v>54</v>
      </c>
    </row>
    <row r="718" spans="1:65">
      <c r="A718" s="30"/>
      <c r="B718" s="19">
        <v>1</v>
      </c>
      <c r="C718" s="9">
        <v>3</v>
      </c>
      <c r="D718" s="230">
        <v>11.9</v>
      </c>
      <c r="E718" s="230">
        <v>11.957226232139728</v>
      </c>
      <c r="F718" s="230">
        <v>11.35</v>
      </c>
      <c r="G718" s="242">
        <v>32.6</v>
      </c>
      <c r="H718" s="230">
        <v>11.85</v>
      </c>
      <c r="I718" s="230">
        <v>11.5</v>
      </c>
      <c r="J718" s="230">
        <v>12</v>
      </c>
      <c r="K718" s="242">
        <v>10.528</v>
      </c>
      <c r="L718" s="236">
        <v>9.9</v>
      </c>
      <c r="M718" s="230">
        <v>12.58</v>
      </c>
      <c r="N718" s="230">
        <v>11.83</v>
      </c>
      <c r="O718" s="236">
        <v>11</v>
      </c>
      <c r="P718" s="230">
        <v>12.1</v>
      </c>
      <c r="Q718" s="236">
        <v>12</v>
      </c>
      <c r="R718" s="230">
        <v>11.27</v>
      </c>
      <c r="S718" s="231"/>
      <c r="T718" s="232"/>
      <c r="U718" s="232"/>
      <c r="V718" s="232"/>
      <c r="W718" s="232"/>
      <c r="X718" s="232"/>
      <c r="Y718" s="232"/>
      <c r="Z718" s="232"/>
      <c r="AA718" s="232"/>
      <c r="AB718" s="232"/>
      <c r="AC718" s="232"/>
      <c r="AD718" s="232"/>
      <c r="AE718" s="232"/>
      <c r="AF718" s="232"/>
      <c r="AG718" s="232"/>
      <c r="AH718" s="232"/>
      <c r="AI718" s="232"/>
      <c r="AJ718" s="232"/>
      <c r="AK718" s="232"/>
      <c r="AL718" s="232"/>
      <c r="AM718" s="232"/>
      <c r="AN718" s="232"/>
      <c r="AO718" s="232"/>
      <c r="AP718" s="232"/>
      <c r="AQ718" s="232"/>
      <c r="AR718" s="232"/>
      <c r="AS718" s="232"/>
      <c r="AT718" s="232"/>
      <c r="AU718" s="232"/>
      <c r="AV718" s="232"/>
      <c r="AW718" s="232"/>
      <c r="AX718" s="232"/>
      <c r="AY718" s="232"/>
      <c r="AZ718" s="232"/>
      <c r="BA718" s="232"/>
      <c r="BB718" s="232"/>
      <c r="BC718" s="232"/>
      <c r="BD718" s="232"/>
      <c r="BE718" s="232"/>
      <c r="BF718" s="232"/>
      <c r="BG718" s="232"/>
      <c r="BH718" s="232"/>
      <c r="BI718" s="232"/>
      <c r="BJ718" s="232"/>
      <c r="BK718" s="232"/>
      <c r="BL718" s="232"/>
      <c r="BM718" s="235">
        <v>16</v>
      </c>
    </row>
    <row r="719" spans="1:65">
      <c r="A719" s="30"/>
      <c r="B719" s="19">
        <v>1</v>
      </c>
      <c r="C719" s="9">
        <v>4</v>
      </c>
      <c r="D719" s="230">
        <v>11.8</v>
      </c>
      <c r="E719" s="230">
        <v>11.893343355783866</v>
      </c>
      <c r="F719" s="230">
        <v>11.72</v>
      </c>
      <c r="G719" s="236">
        <v>12.5</v>
      </c>
      <c r="H719" s="230">
        <v>11.93</v>
      </c>
      <c r="I719" s="230">
        <v>11.8</v>
      </c>
      <c r="J719" s="230">
        <v>12.07</v>
      </c>
      <c r="K719" s="230">
        <v>11.114000000000001</v>
      </c>
      <c r="L719" s="236">
        <v>10.3</v>
      </c>
      <c r="M719" s="230">
        <v>12.81</v>
      </c>
      <c r="N719" s="230">
        <v>11.98</v>
      </c>
      <c r="O719" s="236">
        <v>11</v>
      </c>
      <c r="P719" s="230">
        <v>12</v>
      </c>
      <c r="Q719" s="236">
        <v>13</v>
      </c>
      <c r="R719" s="230">
        <v>11.37</v>
      </c>
      <c r="S719" s="231"/>
      <c r="T719" s="232"/>
      <c r="U719" s="232"/>
      <c r="V719" s="232"/>
      <c r="W719" s="232"/>
      <c r="X719" s="232"/>
      <c r="Y719" s="232"/>
      <c r="Z719" s="232"/>
      <c r="AA719" s="232"/>
      <c r="AB719" s="232"/>
      <c r="AC719" s="232"/>
      <c r="AD719" s="232"/>
      <c r="AE719" s="232"/>
      <c r="AF719" s="232"/>
      <c r="AG719" s="232"/>
      <c r="AH719" s="232"/>
      <c r="AI719" s="232"/>
      <c r="AJ719" s="232"/>
      <c r="AK719" s="232"/>
      <c r="AL719" s="232"/>
      <c r="AM719" s="232"/>
      <c r="AN719" s="232"/>
      <c r="AO719" s="232"/>
      <c r="AP719" s="232"/>
      <c r="AQ719" s="232"/>
      <c r="AR719" s="232"/>
      <c r="AS719" s="232"/>
      <c r="AT719" s="232"/>
      <c r="AU719" s="232"/>
      <c r="AV719" s="232"/>
      <c r="AW719" s="232"/>
      <c r="AX719" s="232"/>
      <c r="AY719" s="232"/>
      <c r="AZ719" s="232"/>
      <c r="BA719" s="232"/>
      <c r="BB719" s="232"/>
      <c r="BC719" s="232"/>
      <c r="BD719" s="232"/>
      <c r="BE719" s="232"/>
      <c r="BF719" s="232"/>
      <c r="BG719" s="232"/>
      <c r="BH719" s="232"/>
      <c r="BI719" s="232"/>
      <c r="BJ719" s="232"/>
      <c r="BK719" s="232"/>
      <c r="BL719" s="232"/>
      <c r="BM719" s="235">
        <v>11.839402791231555</v>
      </c>
    </row>
    <row r="720" spans="1:65">
      <c r="A720" s="30"/>
      <c r="B720" s="19">
        <v>1</v>
      </c>
      <c r="C720" s="9">
        <v>5</v>
      </c>
      <c r="D720" s="230">
        <v>12.2</v>
      </c>
      <c r="E720" s="230">
        <v>11.854619610091621</v>
      </c>
      <c r="F720" s="230">
        <v>11.91</v>
      </c>
      <c r="G720" s="236">
        <v>12</v>
      </c>
      <c r="H720" s="230">
        <v>12.27</v>
      </c>
      <c r="I720" s="230">
        <v>11.9</v>
      </c>
      <c r="J720" s="230">
        <v>12.19</v>
      </c>
      <c r="K720" s="230">
        <v>11.263999999999999</v>
      </c>
      <c r="L720" s="236">
        <v>10.4</v>
      </c>
      <c r="M720" s="230">
        <v>12.39</v>
      </c>
      <c r="N720" s="230">
        <v>11.8</v>
      </c>
      <c r="O720" s="236">
        <v>12</v>
      </c>
      <c r="P720" s="230">
        <v>11.8</v>
      </c>
      <c r="Q720" s="236">
        <v>12</v>
      </c>
      <c r="R720" s="230">
        <v>11.34</v>
      </c>
      <c r="S720" s="231"/>
      <c r="T720" s="232"/>
      <c r="U720" s="232"/>
      <c r="V720" s="232"/>
      <c r="W720" s="232"/>
      <c r="X720" s="232"/>
      <c r="Y720" s="232"/>
      <c r="Z720" s="232"/>
      <c r="AA720" s="232"/>
      <c r="AB720" s="232"/>
      <c r="AC720" s="232"/>
      <c r="AD720" s="232"/>
      <c r="AE720" s="232"/>
      <c r="AF720" s="232"/>
      <c r="AG720" s="232"/>
      <c r="AH720" s="232"/>
      <c r="AI720" s="232"/>
      <c r="AJ720" s="232"/>
      <c r="AK720" s="232"/>
      <c r="AL720" s="232"/>
      <c r="AM720" s="232"/>
      <c r="AN720" s="232"/>
      <c r="AO720" s="232"/>
      <c r="AP720" s="232"/>
      <c r="AQ720" s="232"/>
      <c r="AR720" s="232"/>
      <c r="AS720" s="232"/>
      <c r="AT720" s="232"/>
      <c r="AU720" s="232"/>
      <c r="AV720" s="232"/>
      <c r="AW720" s="232"/>
      <c r="AX720" s="232"/>
      <c r="AY720" s="232"/>
      <c r="AZ720" s="232"/>
      <c r="BA720" s="232"/>
      <c r="BB720" s="232"/>
      <c r="BC720" s="232"/>
      <c r="BD720" s="232"/>
      <c r="BE720" s="232"/>
      <c r="BF720" s="232"/>
      <c r="BG720" s="232"/>
      <c r="BH720" s="232"/>
      <c r="BI720" s="232"/>
      <c r="BJ720" s="232"/>
      <c r="BK720" s="232"/>
      <c r="BL720" s="232"/>
      <c r="BM720" s="235">
        <v>158</v>
      </c>
    </row>
    <row r="721" spans="1:65">
      <c r="A721" s="30"/>
      <c r="B721" s="19">
        <v>1</v>
      </c>
      <c r="C721" s="9">
        <v>6</v>
      </c>
      <c r="D721" s="230">
        <v>11.9</v>
      </c>
      <c r="E721" s="230">
        <v>11.949066850201589</v>
      </c>
      <c r="F721" s="230">
        <v>12.36</v>
      </c>
      <c r="G721" s="236">
        <v>12.2</v>
      </c>
      <c r="H721" s="230">
        <v>12.45</v>
      </c>
      <c r="I721" s="230">
        <v>11.6</v>
      </c>
      <c r="J721" s="230">
        <v>11.83</v>
      </c>
      <c r="K721" s="230">
        <v>11.122999999999999</v>
      </c>
      <c r="L721" s="236">
        <v>10.4</v>
      </c>
      <c r="M721" s="230">
        <v>12.11</v>
      </c>
      <c r="N721" s="230">
        <v>12</v>
      </c>
      <c r="O721" s="236">
        <v>12</v>
      </c>
      <c r="P721" s="230">
        <v>12.2</v>
      </c>
      <c r="Q721" s="236">
        <v>12</v>
      </c>
      <c r="R721" s="230">
        <v>11.5</v>
      </c>
      <c r="S721" s="231"/>
      <c r="T721" s="232"/>
      <c r="U721" s="232"/>
      <c r="V721" s="232"/>
      <c r="W721" s="232"/>
      <c r="X721" s="232"/>
      <c r="Y721" s="232"/>
      <c r="Z721" s="232"/>
      <c r="AA721" s="232"/>
      <c r="AB721" s="232"/>
      <c r="AC721" s="232"/>
      <c r="AD721" s="232"/>
      <c r="AE721" s="232"/>
      <c r="AF721" s="232"/>
      <c r="AG721" s="232"/>
      <c r="AH721" s="232"/>
      <c r="AI721" s="232"/>
      <c r="AJ721" s="232"/>
      <c r="AK721" s="232"/>
      <c r="AL721" s="232"/>
      <c r="AM721" s="232"/>
      <c r="AN721" s="232"/>
      <c r="AO721" s="232"/>
      <c r="AP721" s="232"/>
      <c r="AQ721" s="232"/>
      <c r="AR721" s="232"/>
      <c r="AS721" s="232"/>
      <c r="AT721" s="232"/>
      <c r="AU721" s="232"/>
      <c r="AV721" s="232"/>
      <c r="AW721" s="232"/>
      <c r="AX721" s="232"/>
      <c r="AY721" s="232"/>
      <c r="AZ721" s="232"/>
      <c r="BA721" s="232"/>
      <c r="BB721" s="232"/>
      <c r="BC721" s="232"/>
      <c r="BD721" s="232"/>
      <c r="BE721" s="232"/>
      <c r="BF721" s="232"/>
      <c r="BG721" s="232"/>
      <c r="BH721" s="232"/>
      <c r="BI721" s="232"/>
      <c r="BJ721" s="232"/>
      <c r="BK721" s="232"/>
      <c r="BL721" s="232"/>
      <c r="BM721" s="233"/>
    </row>
    <row r="722" spans="1:65">
      <c r="A722" s="30"/>
      <c r="B722" s="20" t="s">
        <v>282</v>
      </c>
      <c r="C722" s="12"/>
      <c r="D722" s="237">
        <v>12.016666666666667</v>
      </c>
      <c r="E722" s="237">
        <v>11.755241807234386</v>
      </c>
      <c r="F722" s="237">
        <v>11.86</v>
      </c>
      <c r="G722" s="237">
        <v>16.150000000000002</v>
      </c>
      <c r="H722" s="237">
        <v>12.111666666666666</v>
      </c>
      <c r="I722" s="237">
        <v>11.766666666666666</v>
      </c>
      <c r="J722" s="237">
        <v>11.848333333333334</v>
      </c>
      <c r="K722" s="237">
        <v>11.079333333333333</v>
      </c>
      <c r="L722" s="237">
        <v>10.200000000000001</v>
      </c>
      <c r="M722" s="237">
        <v>12.396666666666667</v>
      </c>
      <c r="N722" s="237">
        <v>11.848333333333334</v>
      </c>
      <c r="O722" s="237">
        <v>11.166666666666666</v>
      </c>
      <c r="P722" s="237">
        <v>12.049999999999999</v>
      </c>
      <c r="Q722" s="237">
        <v>12.333333333333334</v>
      </c>
      <c r="R722" s="237">
        <v>11.29</v>
      </c>
      <c r="S722" s="231"/>
      <c r="T722" s="232"/>
      <c r="U722" s="232"/>
      <c r="V722" s="232"/>
      <c r="W722" s="232"/>
      <c r="X722" s="232"/>
      <c r="Y722" s="232"/>
      <c r="Z722" s="232"/>
      <c r="AA722" s="232"/>
      <c r="AB722" s="232"/>
      <c r="AC722" s="232"/>
      <c r="AD722" s="232"/>
      <c r="AE722" s="232"/>
      <c r="AF722" s="232"/>
      <c r="AG722" s="232"/>
      <c r="AH722" s="232"/>
      <c r="AI722" s="232"/>
      <c r="AJ722" s="232"/>
      <c r="AK722" s="232"/>
      <c r="AL722" s="232"/>
      <c r="AM722" s="232"/>
      <c r="AN722" s="232"/>
      <c r="AO722" s="232"/>
      <c r="AP722" s="232"/>
      <c r="AQ722" s="232"/>
      <c r="AR722" s="232"/>
      <c r="AS722" s="232"/>
      <c r="AT722" s="232"/>
      <c r="AU722" s="232"/>
      <c r="AV722" s="232"/>
      <c r="AW722" s="232"/>
      <c r="AX722" s="232"/>
      <c r="AY722" s="232"/>
      <c r="AZ722" s="232"/>
      <c r="BA722" s="232"/>
      <c r="BB722" s="232"/>
      <c r="BC722" s="232"/>
      <c r="BD722" s="232"/>
      <c r="BE722" s="232"/>
      <c r="BF722" s="232"/>
      <c r="BG722" s="232"/>
      <c r="BH722" s="232"/>
      <c r="BI722" s="232"/>
      <c r="BJ722" s="232"/>
      <c r="BK722" s="232"/>
      <c r="BL722" s="232"/>
      <c r="BM722" s="233"/>
    </row>
    <row r="723" spans="1:65">
      <c r="A723" s="30"/>
      <c r="B723" s="3" t="s">
        <v>283</v>
      </c>
      <c r="C723" s="29"/>
      <c r="D723" s="230">
        <v>11.95</v>
      </c>
      <c r="E723" s="230">
        <v>11.873981482937744</v>
      </c>
      <c r="F723" s="230">
        <v>11.815000000000001</v>
      </c>
      <c r="G723" s="230">
        <v>12.45</v>
      </c>
      <c r="H723" s="230">
        <v>12.085000000000001</v>
      </c>
      <c r="I723" s="230">
        <v>11.8</v>
      </c>
      <c r="J723" s="230">
        <v>11.914999999999999</v>
      </c>
      <c r="K723" s="230">
        <v>11.149000000000001</v>
      </c>
      <c r="L723" s="230">
        <v>10.199999999999999</v>
      </c>
      <c r="M723" s="230">
        <v>12.32</v>
      </c>
      <c r="N723" s="230">
        <v>11.815000000000001</v>
      </c>
      <c r="O723" s="230">
        <v>11</v>
      </c>
      <c r="P723" s="230">
        <v>12.1</v>
      </c>
      <c r="Q723" s="230">
        <v>12</v>
      </c>
      <c r="R723" s="230">
        <v>11.305</v>
      </c>
      <c r="S723" s="231"/>
      <c r="T723" s="232"/>
      <c r="U723" s="232"/>
      <c r="V723" s="232"/>
      <c r="W723" s="232"/>
      <c r="X723" s="232"/>
      <c r="Y723" s="232"/>
      <c r="Z723" s="232"/>
      <c r="AA723" s="232"/>
      <c r="AB723" s="232"/>
      <c r="AC723" s="232"/>
      <c r="AD723" s="232"/>
      <c r="AE723" s="232"/>
      <c r="AF723" s="232"/>
      <c r="AG723" s="232"/>
      <c r="AH723" s="232"/>
      <c r="AI723" s="232"/>
      <c r="AJ723" s="232"/>
      <c r="AK723" s="232"/>
      <c r="AL723" s="232"/>
      <c r="AM723" s="232"/>
      <c r="AN723" s="232"/>
      <c r="AO723" s="232"/>
      <c r="AP723" s="232"/>
      <c r="AQ723" s="232"/>
      <c r="AR723" s="232"/>
      <c r="AS723" s="232"/>
      <c r="AT723" s="232"/>
      <c r="AU723" s="232"/>
      <c r="AV723" s="232"/>
      <c r="AW723" s="232"/>
      <c r="AX723" s="232"/>
      <c r="AY723" s="232"/>
      <c r="AZ723" s="232"/>
      <c r="BA723" s="232"/>
      <c r="BB723" s="232"/>
      <c r="BC723" s="232"/>
      <c r="BD723" s="232"/>
      <c r="BE723" s="232"/>
      <c r="BF723" s="232"/>
      <c r="BG723" s="232"/>
      <c r="BH723" s="232"/>
      <c r="BI723" s="232"/>
      <c r="BJ723" s="232"/>
      <c r="BK723" s="232"/>
      <c r="BL723" s="232"/>
      <c r="BM723" s="233"/>
    </row>
    <row r="724" spans="1:65">
      <c r="A724" s="30"/>
      <c r="B724" s="3" t="s">
        <v>284</v>
      </c>
      <c r="C724" s="29"/>
      <c r="D724" s="23">
        <v>0.19407902170679497</v>
      </c>
      <c r="E724" s="23">
        <v>0.27423354775954967</v>
      </c>
      <c r="F724" s="23">
        <v>0.42997674355713678</v>
      </c>
      <c r="G724" s="23">
        <v>8.1451212391222221</v>
      </c>
      <c r="H724" s="23">
        <v>0.22040114942229</v>
      </c>
      <c r="I724" s="23">
        <v>0.18618986725025269</v>
      </c>
      <c r="J724" s="23">
        <v>0.30694733533078061</v>
      </c>
      <c r="K724" s="23">
        <v>0.27837073600985174</v>
      </c>
      <c r="L724" s="23">
        <v>0.20000000000000018</v>
      </c>
      <c r="M724" s="23">
        <v>0.25796640608161908</v>
      </c>
      <c r="N724" s="23">
        <v>0.12139467313958499</v>
      </c>
      <c r="O724" s="23">
        <v>0.75277265270908111</v>
      </c>
      <c r="P724" s="23">
        <v>0.13784048752090172</v>
      </c>
      <c r="Q724" s="23">
        <v>0.51639777949432231</v>
      </c>
      <c r="R724" s="23">
        <v>0.16637307474468332</v>
      </c>
      <c r="S724" s="15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6"/>
    </row>
    <row r="725" spans="1:65">
      <c r="A725" s="30"/>
      <c r="B725" s="3" t="s">
        <v>87</v>
      </c>
      <c r="C725" s="29"/>
      <c r="D725" s="13">
        <v>1.6150820114296392E-2</v>
      </c>
      <c r="E725" s="13">
        <v>2.332861818212718E-2</v>
      </c>
      <c r="F725" s="13">
        <v>3.6254362863164989E-2</v>
      </c>
      <c r="G725" s="13">
        <v>0.50434187239146877</v>
      </c>
      <c r="H725" s="13">
        <v>1.8197425299762489E-2</v>
      </c>
      <c r="I725" s="13">
        <v>1.5823501466027141E-2</v>
      </c>
      <c r="J725" s="13">
        <v>2.5906372372832796E-2</v>
      </c>
      <c r="K725" s="13">
        <v>2.5125224382620954E-2</v>
      </c>
      <c r="L725" s="13">
        <v>1.9607843137254919E-2</v>
      </c>
      <c r="M725" s="13">
        <v>2.0809336333553571E-2</v>
      </c>
      <c r="N725" s="13">
        <v>1.0245717243459134E-2</v>
      </c>
      <c r="O725" s="13">
        <v>6.741247636200727E-2</v>
      </c>
      <c r="P725" s="13">
        <v>1.1439044607543712E-2</v>
      </c>
      <c r="Q725" s="13">
        <v>4.1870090229269373E-2</v>
      </c>
      <c r="R725" s="13">
        <v>1.4736321943727489E-2</v>
      </c>
      <c r="S725" s="15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6"/>
    </row>
    <row r="726" spans="1:65">
      <c r="A726" s="30"/>
      <c r="B726" s="3" t="s">
        <v>285</v>
      </c>
      <c r="C726" s="29"/>
      <c r="D726" s="13">
        <v>1.4972366306043483E-2</v>
      </c>
      <c r="E726" s="13">
        <v>-7.1085497707282785E-3</v>
      </c>
      <c r="F726" s="13">
        <v>1.739716870153174E-3</v>
      </c>
      <c r="G726" s="13">
        <v>0.36408907482740105</v>
      </c>
      <c r="H726" s="13">
        <v>2.2996419687381087E-2</v>
      </c>
      <c r="I726" s="13">
        <v>-6.1435636448452513E-3</v>
      </c>
      <c r="J726" s="13">
        <v>7.5430680577848186E-4</v>
      </c>
      <c r="K726" s="13">
        <v>-6.4198293723154776E-2</v>
      </c>
      <c r="L726" s="13">
        <v>-0.13847005800374668</v>
      </c>
      <c r="M726" s="13">
        <v>4.7068579831394119E-2</v>
      </c>
      <c r="N726" s="13">
        <v>7.5430680577848186E-4</v>
      </c>
      <c r="O726" s="13">
        <v>-5.6821795526977747E-2</v>
      </c>
      <c r="P726" s="13">
        <v>1.7787823632828381E-2</v>
      </c>
      <c r="Q726" s="13">
        <v>4.1719210910502236E-2</v>
      </c>
      <c r="R726" s="13">
        <v>-4.640460341787267E-2</v>
      </c>
      <c r="S726" s="15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6"/>
    </row>
    <row r="727" spans="1:65">
      <c r="A727" s="30"/>
      <c r="B727" s="46" t="s">
        <v>286</v>
      </c>
      <c r="C727" s="47"/>
      <c r="D727" s="45">
        <v>0.56000000000000005</v>
      </c>
      <c r="E727" s="45">
        <v>0.31</v>
      </c>
      <c r="F727" s="45">
        <v>0.04</v>
      </c>
      <c r="G727" s="45">
        <v>14.38</v>
      </c>
      <c r="H727" s="45">
        <v>0.88</v>
      </c>
      <c r="I727" s="45">
        <v>0.27</v>
      </c>
      <c r="J727" s="45">
        <v>0</v>
      </c>
      <c r="K727" s="45">
        <v>2.57</v>
      </c>
      <c r="L727" s="45">
        <v>5.51</v>
      </c>
      <c r="M727" s="45">
        <v>1.83</v>
      </c>
      <c r="N727" s="45">
        <v>0</v>
      </c>
      <c r="O727" s="45" t="s">
        <v>287</v>
      </c>
      <c r="P727" s="45">
        <v>0.67</v>
      </c>
      <c r="Q727" s="45" t="s">
        <v>287</v>
      </c>
      <c r="R727" s="45">
        <v>1.87</v>
      </c>
      <c r="S727" s="15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6"/>
    </row>
    <row r="728" spans="1:65">
      <c r="B728" s="31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BM728" s="56"/>
    </row>
    <row r="729" spans="1:65" ht="15">
      <c r="B729" s="8" t="s">
        <v>674</v>
      </c>
      <c r="BM729" s="28" t="s">
        <v>67</v>
      </c>
    </row>
    <row r="730" spans="1:65" ht="15">
      <c r="A730" s="25" t="s">
        <v>43</v>
      </c>
      <c r="B730" s="18" t="s">
        <v>119</v>
      </c>
      <c r="C730" s="15" t="s">
        <v>120</v>
      </c>
      <c r="D730" s="16" t="s">
        <v>243</v>
      </c>
      <c r="E730" s="17" t="s">
        <v>243</v>
      </c>
      <c r="F730" s="17" t="s">
        <v>243</v>
      </c>
      <c r="G730" s="17" t="s">
        <v>243</v>
      </c>
      <c r="H730" s="17" t="s">
        <v>243</v>
      </c>
      <c r="I730" s="17" t="s">
        <v>243</v>
      </c>
      <c r="J730" s="17" t="s">
        <v>243</v>
      </c>
      <c r="K730" s="17" t="s">
        <v>243</v>
      </c>
      <c r="L730" s="17" t="s">
        <v>243</v>
      </c>
      <c r="M730" s="17" t="s">
        <v>243</v>
      </c>
      <c r="N730" s="17" t="s">
        <v>243</v>
      </c>
      <c r="O730" s="17" t="s">
        <v>243</v>
      </c>
      <c r="P730" s="17" t="s">
        <v>243</v>
      </c>
      <c r="Q730" s="17" t="s">
        <v>243</v>
      </c>
      <c r="R730" s="17" t="s">
        <v>243</v>
      </c>
      <c r="S730" s="15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>
        <v>1</v>
      </c>
    </row>
    <row r="731" spans="1:65">
      <c r="A731" s="30"/>
      <c r="B731" s="19" t="s">
        <v>244</v>
      </c>
      <c r="C731" s="9" t="s">
        <v>244</v>
      </c>
      <c r="D731" s="151" t="s">
        <v>247</v>
      </c>
      <c r="E731" s="152" t="s">
        <v>248</v>
      </c>
      <c r="F731" s="152" t="s">
        <v>249</v>
      </c>
      <c r="G731" s="152" t="s">
        <v>251</v>
      </c>
      <c r="H731" s="152" t="s">
        <v>252</v>
      </c>
      <c r="I731" s="152" t="s">
        <v>253</v>
      </c>
      <c r="J731" s="152" t="s">
        <v>255</v>
      </c>
      <c r="K731" s="152" t="s">
        <v>256</v>
      </c>
      <c r="L731" s="152" t="s">
        <v>259</v>
      </c>
      <c r="M731" s="152" t="s">
        <v>268</v>
      </c>
      <c r="N731" s="152" t="s">
        <v>269</v>
      </c>
      <c r="O731" s="152" t="s">
        <v>271</v>
      </c>
      <c r="P731" s="152" t="s">
        <v>272</v>
      </c>
      <c r="Q731" s="152" t="s">
        <v>273</v>
      </c>
      <c r="R731" s="152" t="s">
        <v>274</v>
      </c>
      <c r="S731" s="15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 t="s">
        <v>3</v>
      </c>
    </row>
    <row r="732" spans="1:65">
      <c r="A732" s="30"/>
      <c r="B732" s="19"/>
      <c r="C732" s="9"/>
      <c r="D732" s="10" t="s">
        <v>105</v>
      </c>
      <c r="E732" s="11" t="s">
        <v>336</v>
      </c>
      <c r="F732" s="11" t="s">
        <v>336</v>
      </c>
      <c r="G732" s="11" t="s">
        <v>100</v>
      </c>
      <c r="H732" s="11" t="s">
        <v>105</v>
      </c>
      <c r="I732" s="11" t="s">
        <v>336</v>
      </c>
      <c r="J732" s="11" t="s">
        <v>105</v>
      </c>
      <c r="K732" s="11" t="s">
        <v>105</v>
      </c>
      <c r="L732" s="11" t="s">
        <v>336</v>
      </c>
      <c r="M732" s="11" t="s">
        <v>105</v>
      </c>
      <c r="N732" s="11" t="s">
        <v>102</v>
      </c>
      <c r="O732" s="11" t="s">
        <v>105</v>
      </c>
      <c r="P732" s="11" t="s">
        <v>100</v>
      </c>
      <c r="Q732" s="11" t="s">
        <v>100</v>
      </c>
      <c r="R732" s="11" t="s">
        <v>100</v>
      </c>
      <c r="S732" s="15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0</v>
      </c>
    </row>
    <row r="733" spans="1:65">
      <c r="A733" s="30"/>
      <c r="B733" s="19"/>
      <c r="C733" s="9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15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1</v>
      </c>
    </row>
    <row r="734" spans="1:65">
      <c r="A734" s="30"/>
      <c r="B734" s="18">
        <v>1</v>
      </c>
      <c r="C734" s="14">
        <v>1</v>
      </c>
      <c r="D734" s="220">
        <v>95.9</v>
      </c>
      <c r="E734" s="220">
        <v>95.058713759936069</v>
      </c>
      <c r="F734" s="220">
        <v>92.3</v>
      </c>
      <c r="G734" s="222">
        <v>104</v>
      </c>
      <c r="H734" s="220">
        <v>94.2</v>
      </c>
      <c r="I734" s="220">
        <v>93.3</v>
      </c>
      <c r="J734" s="220">
        <v>93.6</v>
      </c>
      <c r="K734" s="220">
        <v>94.846102309999992</v>
      </c>
      <c r="L734" s="220">
        <v>91</v>
      </c>
      <c r="M734" s="220">
        <v>99.2</v>
      </c>
      <c r="N734" s="220">
        <v>90.5</v>
      </c>
      <c r="O734" s="220" t="s">
        <v>287</v>
      </c>
      <c r="P734" s="220">
        <v>93.6</v>
      </c>
      <c r="Q734" s="220">
        <v>92.5</v>
      </c>
      <c r="R734" s="222">
        <v>104.24</v>
      </c>
      <c r="S734" s="223"/>
      <c r="T734" s="224"/>
      <c r="U734" s="224"/>
      <c r="V734" s="224"/>
      <c r="W734" s="224"/>
      <c r="X734" s="224"/>
      <c r="Y734" s="224"/>
      <c r="Z734" s="224"/>
      <c r="AA734" s="224"/>
      <c r="AB734" s="224"/>
      <c r="AC734" s="224"/>
      <c r="AD734" s="224"/>
      <c r="AE734" s="224"/>
      <c r="AF734" s="224"/>
      <c r="AG734" s="224"/>
      <c r="AH734" s="224"/>
      <c r="AI734" s="224"/>
      <c r="AJ734" s="224"/>
      <c r="AK734" s="224"/>
      <c r="AL734" s="224"/>
      <c r="AM734" s="224"/>
      <c r="AN734" s="224"/>
      <c r="AO734" s="224"/>
      <c r="AP734" s="224"/>
      <c r="AQ734" s="224"/>
      <c r="AR734" s="224"/>
      <c r="AS734" s="224"/>
      <c r="AT734" s="224"/>
      <c r="AU734" s="224"/>
      <c r="AV734" s="224"/>
      <c r="AW734" s="224"/>
      <c r="AX734" s="224"/>
      <c r="AY734" s="224"/>
      <c r="AZ734" s="224"/>
      <c r="BA734" s="224"/>
      <c r="BB734" s="224"/>
      <c r="BC734" s="224"/>
      <c r="BD734" s="224"/>
      <c r="BE734" s="224"/>
      <c r="BF734" s="224"/>
      <c r="BG734" s="224"/>
      <c r="BH734" s="224"/>
      <c r="BI734" s="224"/>
      <c r="BJ734" s="224"/>
      <c r="BK734" s="224"/>
      <c r="BL734" s="224"/>
      <c r="BM734" s="225">
        <v>1</v>
      </c>
    </row>
    <row r="735" spans="1:65">
      <c r="A735" s="30"/>
      <c r="B735" s="19">
        <v>1</v>
      </c>
      <c r="C735" s="9">
        <v>2</v>
      </c>
      <c r="D735" s="226">
        <v>94.7</v>
      </c>
      <c r="E735" s="226">
        <v>95.290039333678152</v>
      </c>
      <c r="F735" s="226">
        <v>86.6</v>
      </c>
      <c r="G735" s="227">
        <v>108</v>
      </c>
      <c r="H735" s="226">
        <v>95.2</v>
      </c>
      <c r="I735" s="226">
        <v>93.3</v>
      </c>
      <c r="J735" s="226">
        <v>91.7</v>
      </c>
      <c r="K735" s="226">
        <v>91.891018419999995</v>
      </c>
      <c r="L735" s="226">
        <v>89.5</v>
      </c>
      <c r="M735" s="226">
        <v>91.9</v>
      </c>
      <c r="N735" s="226">
        <v>91.7</v>
      </c>
      <c r="O735" s="226" t="s">
        <v>287</v>
      </c>
      <c r="P735" s="226">
        <v>92.3</v>
      </c>
      <c r="Q735" s="226">
        <v>92</v>
      </c>
      <c r="R735" s="227">
        <v>103.56</v>
      </c>
      <c r="S735" s="223"/>
      <c r="T735" s="224"/>
      <c r="U735" s="224"/>
      <c r="V735" s="224"/>
      <c r="W735" s="224"/>
      <c r="X735" s="224"/>
      <c r="Y735" s="224"/>
      <c r="Z735" s="224"/>
      <c r="AA735" s="224"/>
      <c r="AB735" s="224"/>
      <c r="AC735" s="224"/>
      <c r="AD735" s="224"/>
      <c r="AE735" s="224"/>
      <c r="AF735" s="224"/>
      <c r="AG735" s="224"/>
      <c r="AH735" s="224"/>
      <c r="AI735" s="224"/>
      <c r="AJ735" s="224"/>
      <c r="AK735" s="224"/>
      <c r="AL735" s="224"/>
      <c r="AM735" s="224"/>
      <c r="AN735" s="224"/>
      <c r="AO735" s="224"/>
      <c r="AP735" s="224"/>
      <c r="AQ735" s="224"/>
      <c r="AR735" s="224"/>
      <c r="AS735" s="224"/>
      <c r="AT735" s="224"/>
      <c r="AU735" s="224"/>
      <c r="AV735" s="224"/>
      <c r="AW735" s="224"/>
      <c r="AX735" s="224"/>
      <c r="AY735" s="224"/>
      <c r="AZ735" s="224"/>
      <c r="BA735" s="224"/>
      <c r="BB735" s="224"/>
      <c r="BC735" s="224"/>
      <c r="BD735" s="224"/>
      <c r="BE735" s="224"/>
      <c r="BF735" s="224"/>
      <c r="BG735" s="224"/>
      <c r="BH735" s="224"/>
      <c r="BI735" s="224"/>
      <c r="BJ735" s="224"/>
      <c r="BK735" s="224"/>
      <c r="BL735" s="224"/>
      <c r="BM735" s="225">
        <v>23</v>
      </c>
    </row>
    <row r="736" spans="1:65">
      <c r="A736" s="30"/>
      <c r="B736" s="19">
        <v>1</v>
      </c>
      <c r="C736" s="9">
        <v>3</v>
      </c>
      <c r="D736" s="226">
        <v>92.8</v>
      </c>
      <c r="E736" s="226">
        <v>96.343329570546629</v>
      </c>
      <c r="F736" s="238">
        <v>84</v>
      </c>
      <c r="G736" s="227">
        <v>106</v>
      </c>
      <c r="H736" s="226">
        <v>94.6</v>
      </c>
      <c r="I736" s="226">
        <v>92.2</v>
      </c>
      <c r="J736" s="226">
        <v>97</v>
      </c>
      <c r="K736" s="226">
        <v>91.615077649999989</v>
      </c>
      <c r="L736" s="226">
        <v>90.4</v>
      </c>
      <c r="M736" s="226">
        <v>90.7</v>
      </c>
      <c r="N736" s="226">
        <v>93.9</v>
      </c>
      <c r="O736" s="226" t="s">
        <v>287</v>
      </c>
      <c r="P736" s="226">
        <v>95.5</v>
      </c>
      <c r="Q736" s="226">
        <v>92</v>
      </c>
      <c r="R736" s="227">
        <v>100.94</v>
      </c>
      <c r="S736" s="223"/>
      <c r="T736" s="224"/>
      <c r="U736" s="224"/>
      <c r="V736" s="224"/>
      <c r="W736" s="224"/>
      <c r="X736" s="224"/>
      <c r="Y736" s="224"/>
      <c r="Z736" s="224"/>
      <c r="AA736" s="224"/>
      <c r="AB736" s="224"/>
      <c r="AC736" s="224"/>
      <c r="AD736" s="224"/>
      <c r="AE736" s="224"/>
      <c r="AF736" s="224"/>
      <c r="AG736" s="224"/>
      <c r="AH736" s="224"/>
      <c r="AI736" s="224"/>
      <c r="AJ736" s="224"/>
      <c r="AK736" s="224"/>
      <c r="AL736" s="224"/>
      <c r="AM736" s="224"/>
      <c r="AN736" s="224"/>
      <c r="AO736" s="224"/>
      <c r="AP736" s="224"/>
      <c r="AQ736" s="224"/>
      <c r="AR736" s="224"/>
      <c r="AS736" s="224"/>
      <c r="AT736" s="224"/>
      <c r="AU736" s="224"/>
      <c r="AV736" s="224"/>
      <c r="AW736" s="224"/>
      <c r="AX736" s="224"/>
      <c r="AY736" s="224"/>
      <c r="AZ736" s="224"/>
      <c r="BA736" s="224"/>
      <c r="BB736" s="224"/>
      <c r="BC736" s="224"/>
      <c r="BD736" s="224"/>
      <c r="BE736" s="224"/>
      <c r="BF736" s="224"/>
      <c r="BG736" s="224"/>
      <c r="BH736" s="224"/>
      <c r="BI736" s="224"/>
      <c r="BJ736" s="224"/>
      <c r="BK736" s="224"/>
      <c r="BL736" s="224"/>
      <c r="BM736" s="225">
        <v>16</v>
      </c>
    </row>
    <row r="737" spans="1:65">
      <c r="A737" s="30"/>
      <c r="B737" s="19">
        <v>1</v>
      </c>
      <c r="C737" s="9">
        <v>4</v>
      </c>
      <c r="D737" s="226">
        <v>95.7</v>
      </c>
      <c r="E737" s="226">
        <v>95.175887708818692</v>
      </c>
      <c r="F737" s="226">
        <v>89.2</v>
      </c>
      <c r="G737" s="227">
        <v>112</v>
      </c>
      <c r="H737" s="226">
        <v>93.7</v>
      </c>
      <c r="I737" s="226">
        <v>90.9</v>
      </c>
      <c r="J737" s="238">
        <v>102</v>
      </c>
      <c r="K737" s="226">
        <v>93.911359899999994</v>
      </c>
      <c r="L737" s="226">
        <v>94.1</v>
      </c>
      <c r="M737" s="226">
        <v>98.5</v>
      </c>
      <c r="N737" s="226">
        <v>93.5</v>
      </c>
      <c r="O737" s="226" t="s">
        <v>287</v>
      </c>
      <c r="P737" s="226">
        <v>93.8</v>
      </c>
      <c r="Q737" s="226">
        <v>94.5</v>
      </c>
      <c r="R737" s="227">
        <v>102.44</v>
      </c>
      <c r="S737" s="223"/>
      <c r="T737" s="224"/>
      <c r="U737" s="224"/>
      <c r="V737" s="224"/>
      <c r="W737" s="224"/>
      <c r="X737" s="224"/>
      <c r="Y737" s="224"/>
      <c r="Z737" s="224"/>
      <c r="AA737" s="224"/>
      <c r="AB737" s="224"/>
      <c r="AC737" s="224"/>
      <c r="AD737" s="224"/>
      <c r="AE737" s="224"/>
      <c r="AF737" s="224"/>
      <c r="AG737" s="224"/>
      <c r="AH737" s="224"/>
      <c r="AI737" s="224"/>
      <c r="AJ737" s="224"/>
      <c r="AK737" s="224"/>
      <c r="AL737" s="224"/>
      <c r="AM737" s="224"/>
      <c r="AN737" s="224"/>
      <c r="AO737" s="224"/>
      <c r="AP737" s="224"/>
      <c r="AQ737" s="224"/>
      <c r="AR737" s="224"/>
      <c r="AS737" s="224"/>
      <c r="AT737" s="224"/>
      <c r="AU737" s="224"/>
      <c r="AV737" s="224"/>
      <c r="AW737" s="224"/>
      <c r="AX737" s="224"/>
      <c r="AY737" s="224"/>
      <c r="AZ737" s="224"/>
      <c r="BA737" s="224"/>
      <c r="BB737" s="224"/>
      <c r="BC737" s="224"/>
      <c r="BD737" s="224"/>
      <c r="BE737" s="224"/>
      <c r="BF737" s="224"/>
      <c r="BG737" s="224"/>
      <c r="BH737" s="224"/>
      <c r="BI737" s="224"/>
      <c r="BJ737" s="224"/>
      <c r="BK737" s="224"/>
      <c r="BL737" s="224"/>
      <c r="BM737" s="225">
        <v>93.394955297384271</v>
      </c>
    </row>
    <row r="738" spans="1:65">
      <c r="A738" s="30"/>
      <c r="B738" s="19">
        <v>1</v>
      </c>
      <c r="C738" s="9">
        <v>5</v>
      </c>
      <c r="D738" s="226">
        <v>95.5</v>
      </c>
      <c r="E738" s="226">
        <v>96.945742096550703</v>
      </c>
      <c r="F738" s="226">
        <v>91</v>
      </c>
      <c r="G738" s="227">
        <v>109</v>
      </c>
      <c r="H738" s="226">
        <v>97.1</v>
      </c>
      <c r="I738" s="226">
        <v>89.4</v>
      </c>
      <c r="J738" s="226">
        <v>98.6</v>
      </c>
      <c r="K738" s="226">
        <v>89.622054989999995</v>
      </c>
      <c r="L738" s="226">
        <v>95.9</v>
      </c>
      <c r="M738" s="226">
        <v>96.4</v>
      </c>
      <c r="N738" s="226">
        <v>92.4</v>
      </c>
      <c r="O738" s="226" t="s">
        <v>287</v>
      </c>
      <c r="P738" s="226">
        <v>93.9</v>
      </c>
      <c r="Q738" s="226">
        <v>93.5</v>
      </c>
      <c r="R738" s="227">
        <v>101.82</v>
      </c>
      <c r="S738" s="223"/>
      <c r="T738" s="224"/>
      <c r="U738" s="224"/>
      <c r="V738" s="224"/>
      <c r="W738" s="224"/>
      <c r="X738" s="224"/>
      <c r="Y738" s="224"/>
      <c r="Z738" s="224"/>
      <c r="AA738" s="224"/>
      <c r="AB738" s="224"/>
      <c r="AC738" s="224"/>
      <c r="AD738" s="224"/>
      <c r="AE738" s="224"/>
      <c r="AF738" s="224"/>
      <c r="AG738" s="224"/>
      <c r="AH738" s="224"/>
      <c r="AI738" s="224"/>
      <c r="AJ738" s="224"/>
      <c r="AK738" s="224"/>
      <c r="AL738" s="224"/>
      <c r="AM738" s="224"/>
      <c r="AN738" s="224"/>
      <c r="AO738" s="224"/>
      <c r="AP738" s="224"/>
      <c r="AQ738" s="224"/>
      <c r="AR738" s="224"/>
      <c r="AS738" s="224"/>
      <c r="AT738" s="224"/>
      <c r="AU738" s="224"/>
      <c r="AV738" s="224"/>
      <c r="AW738" s="224"/>
      <c r="AX738" s="224"/>
      <c r="AY738" s="224"/>
      <c r="AZ738" s="224"/>
      <c r="BA738" s="224"/>
      <c r="BB738" s="224"/>
      <c r="BC738" s="224"/>
      <c r="BD738" s="224"/>
      <c r="BE738" s="224"/>
      <c r="BF738" s="224"/>
      <c r="BG738" s="224"/>
      <c r="BH738" s="224"/>
      <c r="BI738" s="224"/>
      <c r="BJ738" s="224"/>
      <c r="BK738" s="224"/>
      <c r="BL738" s="224"/>
      <c r="BM738" s="225">
        <v>159</v>
      </c>
    </row>
    <row r="739" spans="1:65">
      <c r="A739" s="30"/>
      <c r="B739" s="19">
        <v>1</v>
      </c>
      <c r="C739" s="9">
        <v>6</v>
      </c>
      <c r="D739" s="226">
        <v>94.3</v>
      </c>
      <c r="E739" s="226">
        <v>94.415041022135256</v>
      </c>
      <c r="F739" s="226">
        <v>90.7</v>
      </c>
      <c r="G739" s="227">
        <v>109</v>
      </c>
      <c r="H739" s="226">
        <v>96.5</v>
      </c>
      <c r="I739" s="226">
        <v>92</v>
      </c>
      <c r="J739" s="226">
        <v>93.6</v>
      </c>
      <c r="K739" s="226">
        <v>91.862414649999991</v>
      </c>
      <c r="L739" s="226">
        <v>89.9</v>
      </c>
      <c r="M739" s="226">
        <v>94.1</v>
      </c>
      <c r="N739" s="226">
        <v>92.7</v>
      </c>
      <c r="O739" s="226" t="s">
        <v>287</v>
      </c>
      <c r="P739" s="226">
        <v>94.1</v>
      </c>
      <c r="Q739" s="226">
        <v>93</v>
      </c>
      <c r="R739" s="227">
        <v>101.27</v>
      </c>
      <c r="S739" s="223"/>
      <c r="T739" s="224"/>
      <c r="U739" s="224"/>
      <c r="V739" s="224"/>
      <c r="W739" s="224"/>
      <c r="X739" s="224"/>
      <c r="Y739" s="224"/>
      <c r="Z739" s="224"/>
      <c r="AA739" s="224"/>
      <c r="AB739" s="224"/>
      <c r="AC739" s="224"/>
      <c r="AD739" s="224"/>
      <c r="AE739" s="224"/>
      <c r="AF739" s="224"/>
      <c r="AG739" s="224"/>
      <c r="AH739" s="224"/>
      <c r="AI739" s="224"/>
      <c r="AJ739" s="224"/>
      <c r="AK739" s="224"/>
      <c r="AL739" s="224"/>
      <c r="AM739" s="224"/>
      <c r="AN739" s="224"/>
      <c r="AO739" s="224"/>
      <c r="AP739" s="224"/>
      <c r="AQ739" s="224"/>
      <c r="AR739" s="224"/>
      <c r="AS739" s="224"/>
      <c r="AT739" s="224"/>
      <c r="AU739" s="224"/>
      <c r="AV739" s="224"/>
      <c r="AW739" s="224"/>
      <c r="AX739" s="224"/>
      <c r="AY739" s="224"/>
      <c r="AZ739" s="224"/>
      <c r="BA739" s="224"/>
      <c r="BB739" s="224"/>
      <c r="BC739" s="224"/>
      <c r="BD739" s="224"/>
      <c r="BE739" s="224"/>
      <c r="BF739" s="224"/>
      <c r="BG739" s="224"/>
      <c r="BH739" s="224"/>
      <c r="BI739" s="224"/>
      <c r="BJ739" s="224"/>
      <c r="BK739" s="224"/>
      <c r="BL739" s="224"/>
      <c r="BM739" s="228"/>
    </row>
    <row r="740" spans="1:65">
      <c r="A740" s="30"/>
      <c r="B740" s="20" t="s">
        <v>282</v>
      </c>
      <c r="C740" s="12"/>
      <c r="D740" s="229">
        <v>94.816666666666663</v>
      </c>
      <c r="E740" s="229">
        <v>95.538125581944257</v>
      </c>
      <c r="F740" s="229">
        <v>88.966666666666654</v>
      </c>
      <c r="G740" s="229">
        <v>108</v>
      </c>
      <c r="H740" s="229">
        <v>95.216666666666654</v>
      </c>
      <c r="I740" s="229">
        <v>91.850000000000009</v>
      </c>
      <c r="J740" s="229">
        <v>96.083333333333329</v>
      </c>
      <c r="K740" s="229">
        <v>92.291337986666647</v>
      </c>
      <c r="L740" s="229">
        <v>91.8</v>
      </c>
      <c r="M740" s="229">
        <v>95.13333333333334</v>
      </c>
      <c r="N740" s="229">
        <v>92.45</v>
      </c>
      <c r="O740" s="229" t="s">
        <v>825</v>
      </c>
      <c r="P740" s="229">
        <v>93.866666666666674</v>
      </c>
      <c r="Q740" s="229">
        <v>92.916666666666671</v>
      </c>
      <c r="R740" s="229">
        <v>102.37833333333333</v>
      </c>
      <c r="S740" s="223"/>
      <c r="T740" s="224"/>
      <c r="U740" s="224"/>
      <c r="V740" s="224"/>
      <c r="W740" s="224"/>
      <c r="X740" s="224"/>
      <c r="Y740" s="224"/>
      <c r="Z740" s="224"/>
      <c r="AA740" s="224"/>
      <c r="AB740" s="224"/>
      <c r="AC740" s="224"/>
      <c r="AD740" s="224"/>
      <c r="AE740" s="224"/>
      <c r="AF740" s="224"/>
      <c r="AG740" s="224"/>
      <c r="AH740" s="224"/>
      <c r="AI740" s="224"/>
      <c r="AJ740" s="224"/>
      <c r="AK740" s="224"/>
      <c r="AL740" s="224"/>
      <c r="AM740" s="224"/>
      <c r="AN740" s="224"/>
      <c r="AO740" s="224"/>
      <c r="AP740" s="224"/>
      <c r="AQ740" s="224"/>
      <c r="AR740" s="224"/>
      <c r="AS740" s="224"/>
      <c r="AT740" s="224"/>
      <c r="AU740" s="224"/>
      <c r="AV740" s="224"/>
      <c r="AW740" s="224"/>
      <c r="AX740" s="224"/>
      <c r="AY740" s="224"/>
      <c r="AZ740" s="224"/>
      <c r="BA740" s="224"/>
      <c r="BB740" s="224"/>
      <c r="BC740" s="224"/>
      <c r="BD740" s="224"/>
      <c r="BE740" s="224"/>
      <c r="BF740" s="224"/>
      <c r="BG740" s="224"/>
      <c r="BH740" s="224"/>
      <c r="BI740" s="224"/>
      <c r="BJ740" s="224"/>
      <c r="BK740" s="224"/>
      <c r="BL740" s="224"/>
      <c r="BM740" s="228"/>
    </row>
    <row r="741" spans="1:65">
      <c r="A741" s="30"/>
      <c r="B741" s="3" t="s">
        <v>283</v>
      </c>
      <c r="C741" s="29"/>
      <c r="D741" s="226">
        <v>95.1</v>
      </c>
      <c r="E741" s="226">
        <v>95.232963521248422</v>
      </c>
      <c r="F741" s="226">
        <v>89.95</v>
      </c>
      <c r="G741" s="226">
        <v>108.5</v>
      </c>
      <c r="H741" s="226">
        <v>94.9</v>
      </c>
      <c r="I741" s="226">
        <v>92.1</v>
      </c>
      <c r="J741" s="226">
        <v>95.3</v>
      </c>
      <c r="K741" s="226">
        <v>91.876716534999986</v>
      </c>
      <c r="L741" s="226">
        <v>90.7</v>
      </c>
      <c r="M741" s="226">
        <v>95.25</v>
      </c>
      <c r="N741" s="226">
        <v>92.550000000000011</v>
      </c>
      <c r="O741" s="226" t="s">
        <v>825</v>
      </c>
      <c r="P741" s="226">
        <v>93.85</v>
      </c>
      <c r="Q741" s="226">
        <v>92.75</v>
      </c>
      <c r="R741" s="226">
        <v>102.13</v>
      </c>
      <c r="S741" s="223"/>
      <c r="T741" s="224"/>
      <c r="U741" s="224"/>
      <c r="V741" s="224"/>
      <c r="W741" s="224"/>
      <c r="X741" s="224"/>
      <c r="Y741" s="224"/>
      <c r="Z741" s="224"/>
      <c r="AA741" s="224"/>
      <c r="AB741" s="224"/>
      <c r="AC741" s="224"/>
      <c r="AD741" s="224"/>
      <c r="AE741" s="224"/>
      <c r="AF741" s="224"/>
      <c r="AG741" s="224"/>
      <c r="AH741" s="224"/>
      <c r="AI741" s="224"/>
      <c r="AJ741" s="224"/>
      <c r="AK741" s="224"/>
      <c r="AL741" s="224"/>
      <c r="AM741" s="224"/>
      <c r="AN741" s="224"/>
      <c r="AO741" s="224"/>
      <c r="AP741" s="224"/>
      <c r="AQ741" s="224"/>
      <c r="AR741" s="224"/>
      <c r="AS741" s="224"/>
      <c r="AT741" s="224"/>
      <c r="AU741" s="224"/>
      <c r="AV741" s="224"/>
      <c r="AW741" s="224"/>
      <c r="AX741" s="224"/>
      <c r="AY741" s="224"/>
      <c r="AZ741" s="224"/>
      <c r="BA741" s="224"/>
      <c r="BB741" s="224"/>
      <c r="BC741" s="224"/>
      <c r="BD741" s="224"/>
      <c r="BE741" s="224"/>
      <c r="BF741" s="224"/>
      <c r="BG741" s="224"/>
      <c r="BH741" s="224"/>
      <c r="BI741" s="224"/>
      <c r="BJ741" s="224"/>
      <c r="BK741" s="224"/>
      <c r="BL741" s="224"/>
      <c r="BM741" s="228"/>
    </row>
    <row r="742" spans="1:65">
      <c r="A742" s="30"/>
      <c r="B742" s="3" t="s">
        <v>284</v>
      </c>
      <c r="C742" s="29"/>
      <c r="D742" s="230">
        <v>1.1634718160173341</v>
      </c>
      <c r="E742" s="230">
        <v>0.9288331822584549</v>
      </c>
      <c r="F742" s="230">
        <v>3.1168360025299164</v>
      </c>
      <c r="G742" s="230">
        <v>2.7568097504180442</v>
      </c>
      <c r="H742" s="230">
        <v>1.3347908700117261</v>
      </c>
      <c r="I742" s="230">
        <v>1.5003332963045208</v>
      </c>
      <c r="J742" s="230">
        <v>3.8400086805457443</v>
      </c>
      <c r="K742" s="230">
        <v>1.848130000345904</v>
      </c>
      <c r="L742" s="230">
        <v>2.5922962793631434</v>
      </c>
      <c r="M742" s="230">
        <v>3.4829106601615072</v>
      </c>
      <c r="N742" s="230">
        <v>1.2357184145265467</v>
      </c>
      <c r="O742" s="230" t="s">
        <v>825</v>
      </c>
      <c r="P742" s="230">
        <v>1.025020325001738</v>
      </c>
      <c r="Q742" s="230">
        <v>0.97039510853397581</v>
      </c>
      <c r="R742" s="230">
        <v>1.3019126954856337</v>
      </c>
      <c r="S742" s="231"/>
      <c r="T742" s="232"/>
      <c r="U742" s="232"/>
      <c r="V742" s="232"/>
      <c r="W742" s="232"/>
      <c r="X742" s="232"/>
      <c r="Y742" s="232"/>
      <c r="Z742" s="232"/>
      <c r="AA742" s="232"/>
      <c r="AB742" s="232"/>
      <c r="AC742" s="232"/>
      <c r="AD742" s="232"/>
      <c r="AE742" s="232"/>
      <c r="AF742" s="232"/>
      <c r="AG742" s="232"/>
      <c r="AH742" s="232"/>
      <c r="AI742" s="232"/>
      <c r="AJ742" s="232"/>
      <c r="AK742" s="232"/>
      <c r="AL742" s="232"/>
      <c r="AM742" s="232"/>
      <c r="AN742" s="232"/>
      <c r="AO742" s="232"/>
      <c r="AP742" s="232"/>
      <c r="AQ742" s="232"/>
      <c r="AR742" s="232"/>
      <c r="AS742" s="232"/>
      <c r="AT742" s="232"/>
      <c r="AU742" s="232"/>
      <c r="AV742" s="232"/>
      <c r="AW742" s="232"/>
      <c r="AX742" s="232"/>
      <c r="AY742" s="232"/>
      <c r="AZ742" s="232"/>
      <c r="BA742" s="232"/>
      <c r="BB742" s="232"/>
      <c r="BC742" s="232"/>
      <c r="BD742" s="232"/>
      <c r="BE742" s="232"/>
      <c r="BF742" s="232"/>
      <c r="BG742" s="232"/>
      <c r="BH742" s="232"/>
      <c r="BI742" s="232"/>
      <c r="BJ742" s="232"/>
      <c r="BK742" s="232"/>
      <c r="BL742" s="232"/>
      <c r="BM742" s="233"/>
    </row>
    <row r="743" spans="1:65">
      <c r="A743" s="30"/>
      <c r="B743" s="3" t="s">
        <v>87</v>
      </c>
      <c r="C743" s="29"/>
      <c r="D743" s="13">
        <v>1.2270752146429961E-2</v>
      </c>
      <c r="E743" s="13">
        <v>9.7221206361410451E-3</v>
      </c>
      <c r="F743" s="13">
        <v>3.5033750496776886E-2</v>
      </c>
      <c r="G743" s="13">
        <v>2.5526016207574484E-2</v>
      </c>
      <c r="H743" s="13">
        <v>1.401845828823798E-2</v>
      </c>
      <c r="I743" s="13">
        <v>1.6334603117087867E-2</v>
      </c>
      <c r="J743" s="13">
        <v>3.996539823638242E-2</v>
      </c>
      <c r="K743" s="13">
        <v>2.0024956194837091E-2</v>
      </c>
      <c r="L743" s="13">
        <v>2.8238521561690016E-2</v>
      </c>
      <c r="M743" s="13">
        <v>3.6610833848929644E-2</v>
      </c>
      <c r="N743" s="13">
        <v>1.3366343045176275E-2</v>
      </c>
      <c r="O743" s="13" t="s">
        <v>825</v>
      </c>
      <c r="P743" s="13">
        <v>1.0919960848740105E-2</v>
      </c>
      <c r="Q743" s="13">
        <v>1.0443714172562967E-2</v>
      </c>
      <c r="R743" s="13">
        <v>1.2716681871023821E-2</v>
      </c>
      <c r="S743" s="15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6"/>
    </row>
    <row r="744" spans="1:65">
      <c r="A744" s="30"/>
      <c r="B744" s="3" t="s">
        <v>285</v>
      </c>
      <c r="C744" s="29"/>
      <c r="D744" s="13">
        <v>1.5222571334345014E-2</v>
      </c>
      <c r="E744" s="13">
        <v>2.2947388086816733E-2</v>
      </c>
      <c r="F744" s="13">
        <v>-4.7414644791222926E-2</v>
      </c>
      <c r="G744" s="13">
        <v>0.1563793746258666</v>
      </c>
      <c r="H744" s="13">
        <v>1.9505457907033286E-2</v>
      </c>
      <c r="I744" s="13">
        <v>-1.6542170746427165E-2</v>
      </c>
      <c r="J744" s="13">
        <v>2.878504548119154E-2</v>
      </c>
      <c r="K744" s="13">
        <v>-1.1816669403647451E-2</v>
      </c>
      <c r="L744" s="13">
        <v>-1.7077531568013282E-2</v>
      </c>
      <c r="M744" s="13">
        <v>1.8613189871056646E-2</v>
      </c>
      <c r="N744" s="13">
        <v>-1.0117840887394647E-2</v>
      </c>
      <c r="O744" s="13" t="s">
        <v>825</v>
      </c>
      <c r="P744" s="13">
        <v>5.0507157242101197E-3</v>
      </c>
      <c r="Q744" s="13">
        <v>-5.1211398859247748E-3</v>
      </c>
      <c r="R744" s="13">
        <v>9.6186972918875124E-2</v>
      </c>
      <c r="S744" s="15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6"/>
    </row>
    <row r="745" spans="1:65">
      <c r="A745" s="30"/>
      <c r="B745" s="46" t="s">
        <v>286</v>
      </c>
      <c r="C745" s="47"/>
      <c r="D745" s="45">
        <v>0.18</v>
      </c>
      <c r="E745" s="45">
        <v>0.44</v>
      </c>
      <c r="F745" s="45">
        <v>2</v>
      </c>
      <c r="G745" s="45">
        <v>5.07</v>
      </c>
      <c r="H745" s="45">
        <v>0.32</v>
      </c>
      <c r="I745" s="45">
        <v>0.92</v>
      </c>
      <c r="J745" s="45">
        <v>0.65</v>
      </c>
      <c r="K745" s="45">
        <v>0.76</v>
      </c>
      <c r="L745" s="45">
        <v>0.94</v>
      </c>
      <c r="M745" s="45">
        <v>0.28999999999999998</v>
      </c>
      <c r="N745" s="45">
        <v>0.7</v>
      </c>
      <c r="O745" s="45" t="s">
        <v>287</v>
      </c>
      <c r="P745" s="45">
        <v>0.18</v>
      </c>
      <c r="Q745" s="45">
        <v>0.53</v>
      </c>
      <c r="R745" s="45">
        <v>2.98</v>
      </c>
      <c r="S745" s="15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6"/>
    </row>
    <row r="746" spans="1:65">
      <c r="B746" s="31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BM746" s="56"/>
    </row>
    <row r="747" spans="1:65" ht="15">
      <c r="B747" s="8" t="s">
        <v>675</v>
      </c>
      <c r="BM747" s="28" t="s">
        <v>292</v>
      </c>
    </row>
    <row r="748" spans="1:65" ht="15">
      <c r="A748" s="25" t="s">
        <v>59</v>
      </c>
      <c r="B748" s="18" t="s">
        <v>119</v>
      </c>
      <c r="C748" s="15" t="s">
        <v>120</v>
      </c>
      <c r="D748" s="16" t="s">
        <v>243</v>
      </c>
      <c r="E748" s="17" t="s">
        <v>243</v>
      </c>
      <c r="F748" s="17" t="s">
        <v>243</v>
      </c>
      <c r="G748" s="17" t="s">
        <v>243</v>
      </c>
      <c r="H748" s="17" t="s">
        <v>243</v>
      </c>
      <c r="I748" s="17" t="s">
        <v>243</v>
      </c>
      <c r="J748" s="15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>
        <v>1</v>
      </c>
    </row>
    <row r="749" spans="1:65">
      <c r="A749" s="30"/>
      <c r="B749" s="19" t="s">
        <v>244</v>
      </c>
      <c r="C749" s="9" t="s">
        <v>244</v>
      </c>
      <c r="D749" s="151" t="s">
        <v>249</v>
      </c>
      <c r="E749" s="152" t="s">
        <v>253</v>
      </c>
      <c r="F749" s="152" t="s">
        <v>255</v>
      </c>
      <c r="G749" s="152" t="s">
        <v>256</v>
      </c>
      <c r="H749" s="152" t="s">
        <v>268</v>
      </c>
      <c r="I749" s="152" t="s">
        <v>273</v>
      </c>
      <c r="J749" s="15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 t="s">
        <v>3</v>
      </c>
    </row>
    <row r="750" spans="1:65">
      <c r="A750" s="30"/>
      <c r="B750" s="19"/>
      <c r="C750" s="9"/>
      <c r="D750" s="10" t="s">
        <v>336</v>
      </c>
      <c r="E750" s="11" t="s">
        <v>336</v>
      </c>
      <c r="F750" s="11" t="s">
        <v>105</v>
      </c>
      <c r="G750" s="11" t="s">
        <v>105</v>
      </c>
      <c r="H750" s="11" t="s">
        <v>105</v>
      </c>
      <c r="I750" s="11" t="s">
        <v>100</v>
      </c>
      <c r="J750" s="15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2</v>
      </c>
    </row>
    <row r="751" spans="1:65">
      <c r="A751" s="30"/>
      <c r="B751" s="19"/>
      <c r="C751" s="9"/>
      <c r="D751" s="26"/>
      <c r="E751" s="26"/>
      <c r="F751" s="26"/>
      <c r="G751" s="26"/>
      <c r="H751" s="26"/>
      <c r="I751" s="26"/>
      <c r="J751" s="15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2</v>
      </c>
    </row>
    <row r="752" spans="1:65">
      <c r="A752" s="30"/>
      <c r="B752" s="18">
        <v>1</v>
      </c>
      <c r="C752" s="14">
        <v>1</v>
      </c>
      <c r="D752" s="21">
        <v>0.26400000000000001</v>
      </c>
      <c r="E752" s="154" t="s">
        <v>113</v>
      </c>
      <c r="F752" s="154" t="s">
        <v>303</v>
      </c>
      <c r="G752" s="154" t="s">
        <v>113</v>
      </c>
      <c r="H752" s="21">
        <v>0.02</v>
      </c>
      <c r="I752" s="154" t="s">
        <v>113</v>
      </c>
      <c r="J752" s="15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1</v>
      </c>
    </row>
    <row r="753" spans="1:65">
      <c r="A753" s="30"/>
      <c r="B753" s="19">
        <v>1</v>
      </c>
      <c r="C753" s="9">
        <v>2</v>
      </c>
      <c r="D753" s="11">
        <v>0.25600000000000001</v>
      </c>
      <c r="E753" s="155" t="s">
        <v>113</v>
      </c>
      <c r="F753" s="155" t="s">
        <v>303</v>
      </c>
      <c r="G753" s="155" t="s">
        <v>113</v>
      </c>
      <c r="H753" s="11">
        <v>0.03</v>
      </c>
      <c r="I753" s="155" t="s">
        <v>113</v>
      </c>
      <c r="J753" s="15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24</v>
      </c>
    </row>
    <row r="754" spans="1:65">
      <c r="A754" s="30"/>
      <c r="B754" s="19">
        <v>1</v>
      </c>
      <c r="C754" s="9">
        <v>3</v>
      </c>
      <c r="D754" s="11">
        <v>0.251</v>
      </c>
      <c r="E754" s="155" t="s">
        <v>113</v>
      </c>
      <c r="F754" s="155" t="s">
        <v>303</v>
      </c>
      <c r="G754" s="155" t="s">
        <v>113</v>
      </c>
      <c r="H754" s="11">
        <v>0.03</v>
      </c>
      <c r="I754" s="155" t="s">
        <v>113</v>
      </c>
      <c r="J754" s="15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16</v>
      </c>
    </row>
    <row r="755" spans="1:65">
      <c r="A755" s="30"/>
      <c r="B755" s="19">
        <v>1</v>
      </c>
      <c r="C755" s="9">
        <v>4</v>
      </c>
      <c r="D755" s="11">
        <v>0.26</v>
      </c>
      <c r="E755" s="155" t="s">
        <v>113</v>
      </c>
      <c r="F755" s="155" t="s">
        <v>303</v>
      </c>
      <c r="G755" s="155" t="s">
        <v>113</v>
      </c>
      <c r="H755" s="11">
        <v>0.03</v>
      </c>
      <c r="I755" s="155" t="s">
        <v>113</v>
      </c>
      <c r="J755" s="15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0.143916666666667</v>
      </c>
    </row>
    <row r="756" spans="1:65">
      <c r="A756" s="30"/>
      <c r="B756" s="19">
        <v>1</v>
      </c>
      <c r="C756" s="9">
        <v>5</v>
      </c>
      <c r="D756" s="11">
        <v>0.26300000000000001</v>
      </c>
      <c r="E756" s="155" t="s">
        <v>113</v>
      </c>
      <c r="F756" s="155" t="s">
        <v>303</v>
      </c>
      <c r="G756" s="155" t="s">
        <v>113</v>
      </c>
      <c r="H756" s="11">
        <v>0.02</v>
      </c>
      <c r="I756" s="155" t="s">
        <v>113</v>
      </c>
      <c r="J756" s="15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8">
        <v>16</v>
      </c>
    </row>
    <row r="757" spans="1:65">
      <c r="A757" s="30"/>
      <c r="B757" s="19">
        <v>1</v>
      </c>
      <c r="C757" s="9">
        <v>6</v>
      </c>
      <c r="D757" s="11">
        <v>0.27300000000000002</v>
      </c>
      <c r="E757" s="155" t="s">
        <v>113</v>
      </c>
      <c r="F757" s="155" t="s">
        <v>303</v>
      </c>
      <c r="G757" s="155" t="s">
        <v>113</v>
      </c>
      <c r="H757" s="11">
        <v>0.03</v>
      </c>
      <c r="I757" s="155" t="s">
        <v>113</v>
      </c>
      <c r="J757" s="15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6"/>
    </row>
    <row r="758" spans="1:65">
      <c r="A758" s="30"/>
      <c r="B758" s="20" t="s">
        <v>282</v>
      </c>
      <c r="C758" s="12"/>
      <c r="D758" s="22">
        <v>0.26116666666666671</v>
      </c>
      <c r="E758" s="22" t="s">
        <v>825</v>
      </c>
      <c r="F758" s="22" t="s">
        <v>825</v>
      </c>
      <c r="G758" s="22" t="s">
        <v>825</v>
      </c>
      <c r="H758" s="22">
        <v>2.6666666666666668E-2</v>
      </c>
      <c r="I758" s="22" t="s">
        <v>825</v>
      </c>
      <c r="J758" s="15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6"/>
    </row>
    <row r="759" spans="1:65">
      <c r="A759" s="30"/>
      <c r="B759" s="3" t="s">
        <v>283</v>
      </c>
      <c r="C759" s="29"/>
      <c r="D759" s="11">
        <v>0.26150000000000001</v>
      </c>
      <c r="E759" s="11" t="s">
        <v>825</v>
      </c>
      <c r="F759" s="11" t="s">
        <v>825</v>
      </c>
      <c r="G759" s="11" t="s">
        <v>825</v>
      </c>
      <c r="H759" s="11">
        <v>0.03</v>
      </c>
      <c r="I759" s="11" t="s">
        <v>825</v>
      </c>
      <c r="J759" s="15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6"/>
    </row>
    <row r="760" spans="1:65">
      <c r="A760" s="30"/>
      <c r="B760" s="3" t="s">
        <v>284</v>
      </c>
      <c r="C760" s="29"/>
      <c r="D760" s="23">
        <v>7.5210814825174416E-3</v>
      </c>
      <c r="E760" s="23" t="s">
        <v>825</v>
      </c>
      <c r="F760" s="23" t="s">
        <v>825</v>
      </c>
      <c r="G760" s="23" t="s">
        <v>825</v>
      </c>
      <c r="H760" s="23">
        <v>5.1639777949432216E-3</v>
      </c>
      <c r="I760" s="23" t="s">
        <v>825</v>
      </c>
      <c r="J760" s="15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6"/>
    </row>
    <row r="761" spans="1:65">
      <c r="A761" s="30"/>
      <c r="B761" s="3" t="s">
        <v>87</v>
      </c>
      <c r="C761" s="29"/>
      <c r="D761" s="13">
        <v>2.87980146107879E-2</v>
      </c>
      <c r="E761" s="13" t="s">
        <v>825</v>
      </c>
      <c r="F761" s="13" t="s">
        <v>825</v>
      </c>
      <c r="G761" s="13" t="s">
        <v>825</v>
      </c>
      <c r="H761" s="13">
        <v>0.1936491673103708</v>
      </c>
      <c r="I761" s="13" t="s">
        <v>825</v>
      </c>
      <c r="J761" s="15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6"/>
    </row>
    <row r="762" spans="1:65">
      <c r="A762" s="30"/>
      <c r="B762" s="3" t="s">
        <v>285</v>
      </c>
      <c r="C762" s="29"/>
      <c r="D762" s="13">
        <v>0.81470758540821842</v>
      </c>
      <c r="E762" s="13" t="s">
        <v>825</v>
      </c>
      <c r="F762" s="13" t="s">
        <v>825</v>
      </c>
      <c r="G762" s="13" t="s">
        <v>825</v>
      </c>
      <c r="H762" s="13">
        <v>-0.81470758540822275</v>
      </c>
      <c r="I762" s="13" t="s">
        <v>825</v>
      </c>
      <c r="J762" s="15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6"/>
    </row>
    <row r="763" spans="1:65">
      <c r="A763" s="30"/>
      <c r="B763" s="46" t="s">
        <v>286</v>
      </c>
      <c r="C763" s="47"/>
      <c r="D763" s="45">
        <v>12.2</v>
      </c>
      <c r="E763" s="45">
        <v>0</v>
      </c>
      <c r="F763" s="45">
        <v>1.44</v>
      </c>
      <c r="G763" s="45">
        <v>0</v>
      </c>
      <c r="H763" s="45">
        <v>1.35</v>
      </c>
      <c r="I763" s="45">
        <v>0</v>
      </c>
      <c r="J763" s="15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6"/>
    </row>
    <row r="764" spans="1:65">
      <c r="B764" s="31"/>
      <c r="C764" s="20"/>
      <c r="D764" s="20"/>
      <c r="E764" s="20"/>
      <c r="F764" s="20"/>
      <c r="G764" s="20"/>
      <c r="H764" s="20"/>
      <c r="I764" s="20"/>
      <c r="BM764" s="56"/>
    </row>
    <row r="765" spans="1:65" ht="15">
      <c r="B765" s="8" t="s">
        <v>676</v>
      </c>
      <c r="BM765" s="28" t="s">
        <v>67</v>
      </c>
    </row>
    <row r="766" spans="1:65" ht="15">
      <c r="A766" s="25" t="s">
        <v>60</v>
      </c>
      <c r="B766" s="18" t="s">
        <v>119</v>
      </c>
      <c r="C766" s="15" t="s">
        <v>120</v>
      </c>
      <c r="D766" s="16" t="s">
        <v>243</v>
      </c>
      <c r="E766" s="17" t="s">
        <v>243</v>
      </c>
      <c r="F766" s="17" t="s">
        <v>243</v>
      </c>
      <c r="G766" s="17" t="s">
        <v>243</v>
      </c>
      <c r="H766" s="17" t="s">
        <v>243</v>
      </c>
      <c r="I766" s="17" t="s">
        <v>243</v>
      </c>
      <c r="J766" s="17" t="s">
        <v>243</v>
      </c>
      <c r="K766" s="17" t="s">
        <v>243</v>
      </c>
      <c r="L766" s="17" t="s">
        <v>243</v>
      </c>
      <c r="M766" s="17" t="s">
        <v>243</v>
      </c>
      <c r="N766" s="17" t="s">
        <v>243</v>
      </c>
      <c r="O766" s="17" t="s">
        <v>243</v>
      </c>
      <c r="P766" s="17" t="s">
        <v>243</v>
      </c>
      <c r="Q766" s="17" t="s">
        <v>243</v>
      </c>
      <c r="R766" s="15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>
        <v>1</v>
      </c>
    </row>
    <row r="767" spans="1:65">
      <c r="A767" s="30"/>
      <c r="B767" s="19" t="s">
        <v>244</v>
      </c>
      <c r="C767" s="9" t="s">
        <v>244</v>
      </c>
      <c r="D767" s="151" t="s">
        <v>246</v>
      </c>
      <c r="E767" s="152" t="s">
        <v>247</v>
      </c>
      <c r="F767" s="152" t="s">
        <v>249</v>
      </c>
      <c r="G767" s="152" t="s">
        <v>253</v>
      </c>
      <c r="H767" s="152" t="s">
        <v>254</v>
      </c>
      <c r="I767" s="152" t="s">
        <v>255</v>
      </c>
      <c r="J767" s="152" t="s">
        <v>256</v>
      </c>
      <c r="K767" s="152" t="s">
        <v>259</v>
      </c>
      <c r="L767" s="152" t="s">
        <v>260</v>
      </c>
      <c r="M767" s="152" t="s">
        <v>262</v>
      </c>
      <c r="N767" s="152" t="s">
        <v>263</v>
      </c>
      <c r="O767" s="152" t="s">
        <v>264</v>
      </c>
      <c r="P767" s="152" t="s">
        <v>265</v>
      </c>
      <c r="Q767" s="152" t="s">
        <v>288</v>
      </c>
      <c r="R767" s="15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 t="s">
        <v>1</v>
      </c>
    </row>
    <row r="768" spans="1:65">
      <c r="A768" s="30"/>
      <c r="B768" s="19"/>
      <c r="C768" s="9"/>
      <c r="D768" s="10" t="s">
        <v>106</v>
      </c>
      <c r="E768" s="11" t="s">
        <v>106</v>
      </c>
      <c r="F768" s="11" t="s">
        <v>336</v>
      </c>
      <c r="G768" s="11" t="s">
        <v>336</v>
      </c>
      <c r="H768" s="11" t="s">
        <v>106</v>
      </c>
      <c r="I768" s="11" t="s">
        <v>106</v>
      </c>
      <c r="J768" s="11" t="s">
        <v>106</v>
      </c>
      <c r="K768" s="11" t="s">
        <v>336</v>
      </c>
      <c r="L768" s="11" t="s">
        <v>106</v>
      </c>
      <c r="M768" s="11" t="s">
        <v>106</v>
      </c>
      <c r="N768" s="11" t="s">
        <v>106</v>
      </c>
      <c r="O768" s="11" t="s">
        <v>106</v>
      </c>
      <c r="P768" s="11" t="s">
        <v>106</v>
      </c>
      <c r="Q768" s="11" t="s">
        <v>106</v>
      </c>
      <c r="R768" s="15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3</v>
      </c>
    </row>
    <row r="769" spans="1:65">
      <c r="A769" s="30"/>
      <c r="B769" s="19"/>
      <c r="C769" s="9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15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3</v>
      </c>
    </row>
    <row r="770" spans="1:65">
      <c r="A770" s="30"/>
      <c r="B770" s="18">
        <v>1</v>
      </c>
      <c r="C770" s="14">
        <v>1</v>
      </c>
      <c r="D770" s="211">
        <v>0.57999999999999996</v>
      </c>
      <c r="E770" s="211">
        <v>0.6</v>
      </c>
      <c r="F770" s="211">
        <v>0.62</v>
      </c>
      <c r="G770" s="211">
        <v>0.61</v>
      </c>
      <c r="H770" s="211">
        <v>0.52</v>
      </c>
      <c r="I770" s="211">
        <v>0.54</v>
      </c>
      <c r="J770" s="211">
        <v>0.53163818888000014</v>
      </c>
      <c r="K770" s="211">
        <v>0.56999999999999995</v>
      </c>
      <c r="L770" s="211">
        <v>0.60789300000000002</v>
      </c>
      <c r="M770" s="211">
        <v>0.59</v>
      </c>
      <c r="N770" s="211">
        <v>0.62</v>
      </c>
      <c r="O770" s="211">
        <v>0.57999999999999996</v>
      </c>
      <c r="P770" s="211">
        <v>0.56000000000000005</v>
      </c>
      <c r="Q770" s="211">
        <v>0.57999999999999996</v>
      </c>
      <c r="R770" s="212"/>
      <c r="S770" s="213"/>
      <c r="T770" s="213"/>
      <c r="U770" s="213"/>
      <c r="V770" s="213"/>
      <c r="W770" s="213"/>
      <c r="X770" s="213"/>
      <c r="Y770" s="213"/>
      <c r="Z770" s="213"/>
      <c r="AA770" s="213"/>
      <c r="AB770" s="213"/>
      <c r="AC770" s="213"/>
      <c r="AD770" s="213"/>
      <c r="AE770" s="213"/>
      <c r="AF770" s="213"/>
      <c r="AG770" s="213"/>
      <c r="AH770" s="213"/>
      <c r="AI770" s="213"/>
      <c r="AJ770" s="213"/>
      <c r="AK770" s="213"/>
      <c r="AL770" s="213"/>
      <c r="AM770" s="213"/>
      <c r="AN770" s="213"/>
      <c r="AO770" s="213"/>
      <c r="AP770" s="213"/>
      <c r="AQ770" s="213"/>
      <c r="AR770" s="213"/>
      <c r="AS770" s="213"/>
      <c r="AT770" s="213"/>
      <c r="AU770" s="213"/>
      <c r="AV770" s="213"/>
      <c r="AW770" s="213"/>
      <c r="AX770" s="213"/>
      <c r="AY770" s="213"/>
      <c r="AZ770" s="213"/>
      <c r="BA770" s="213"/>
      <c r="BB770" s="213"/>
      <c r="BC770" s="213"/>
      <c r="BD770" s="213"/>
      <c r="BE770" s="213"/>
      <c r="BF770" s="213"/>
      <c r="BG770" s="213"/>
      <c r="BH770" s="213"/>
      <c r="BI770" s="213"/>
      <c r="BJ770" s="213"/>
      <c r="BK770" s="213"/>
      <c r="BL770" s="213"/>
      <c r="BM770" s="214">
        <v>1</v>
      </c>
    </row>
    <row r="771" spans="1:65">
      <c r="A771" s="30"/>
      <c r="B771" s="19">
        <v>1</v>
      </c>
      <c r="C771" s="9">
        <v>2</v>
      </c>
      <c r="D771" s="23">
        <v>0.59</v>
      </c>
      <c r="E771" s="23">
        <v>0.59</v>
      </c>
      <c r="F771" s="23">
        <v>0.61</v>
      </c>
      <c r="G771" s="23">
        <v>0.61</v>
      </c>
      <c r="H771" s="23">
        <v>0.53</v>
      </c>
      <c r="I771" s="23">
        <v>0.51</v>
      </c>
      <c r="J771" s="23">
        <v>0.57644127053000005</v>
      </c>
      <c r="K771" s="23">
        <v>0.53</v>
      </c>
      <c r="L771" s="23">
        <v>0.61448700000000001</v>
      </c>
      <c r="M771" s="23">
        <v>0.59</v>
      </c>
      <c r="N771" s="23">
        <v>0.63</v>
      </c>
      <c r="O771" s="23">
        <v>0.57999999999999996</v>
      </c>
      <c r="P771" s="23">
        <v>0.56999999999999995</v>
      </c>
      <c r="Q771" s="23">
        <v>0.6</v>
      </c>
      <c r="R771" s="212"/>
      <c r="S771" s="213"/>
      <c r="T771" s="213"/>
      <c r="U771" s="213"/>
      <c r="V771" s="213"/>
      <c r="W771" s="213"/>
      <c r="X771" s="213"/>
      <c r="Y771" s="213"/>
      <c r="Z771" s="213"/>
      <c r="AA771" s="213"/>
      <c r="AB771" s="213"/>
      <c r="AC771" s="213"/>
      <c r="AD771" s="213"/>
      <c r="AE771" s="213"/>
      <c r="AF771" s="213"/>
      <c r="AG771" s="213"/>
      <c r="AH771" s="213"/>
      <c r="AI771" s="213"/>
      <c r="AJ771" s="213"/>
      <c r="AK771" s="213"/>
      <c r="AL771" s="213"/>
      <c r="AM771" s="213"/>
      <c r="AN771" s="213"/>
      <c r="AO771" s="213"/>
      <c r="AP771" s="213"/>
      <c r="AQ771" s="213"/>
      <c r="AR771" s="213"/>
      <c r="AS771" s="213"/>
      <c r="AT771" s="213"/>
      <c r="AU771" s="213"/>
      <c r="AV771" s="213"/>
      <c r="AW771" s="213"/>
      <c r="AX771" s="213"/>
      <c r="AY771" s="213"/>
      <c r="AZ771" s="213"/>
      <c r="BA771" s="213"/>
      <c r="BB771" s="213"/>
      <c r="BC771" s="213"/>
      <c r="BD771" s="213"/>
      <c r="BE771" s="213"/>
      <c r="BF771" s="213"/>
      <c r="BG771" s="213"/>
      <c r="BH771" s="213"/>
      <c r="BI771" s="213"/>
      <c r="BJ771" s="213"/>
      <c r="BK771" s="213"/>
      <c r="BL771" s="213"/>
      <c r="BM771" s="214">
        <v>32</v>
      </c>
    </row>
    <row r="772" spans="1:65">
      <c r="A772" s="30"/>
      <c r="B772" s="19">
        <v>1</v>
      </c>
      <c r="C772" s="9">
        <v>3</v>
      </c>
      <c r="D772" s="23">
        <v>0.57999999999999996</v>
      </c>
      <c r="E772" s="23">
        <v>0.59</v>
      </c>
      <c r="F772" s="23">
        <v>0.61</v>
      </c>
      <c r="G772" s="23">
        <v>0.63</v>
      </c>
      <c r="H772" s="23">
        <v>0.5</v>
      </c>
      <c r="I772" s="23">
        <v>0.54</v>
      </c>
      <c r="J772" s="23">
        <v>0.57375668891950005</v>
      </c>
      <c r="K772" s="23">
        <v>0.56000000000000005</v>
      </c>
      <c r="L772" s="23">
        <v>0.60184099999999996</v>
      </c>
      <c r="M772" s="23">
        <v>0.57999999999999996</v>
      </c>
      <c r="N772" s="23">
        <v>0.62</v>
      </c>
      <c r="O772" s="23">
        <v>0.56999999999999995</v>
      </c>
      <c r="P772" s="23">
        <v>0.56000000000000005</v>
      </c>
      <c r="Q772" s="219">
        <v>0.56000000000000005</v>
      </c>
      <c r="R772" s="212"/>
      <c r="S772" s="213"/>
      <c r="T772" s="213"/>
      <c r="U772" s="213"/>
      <c r="V772" s="213"/>
      <c r="W772" s="213"/>
      <c r="X772" s="213"/>
      <c r="Y772" s="213"/>
      <c r="Z772" s="213"/>
      <c r="AA772" s="213"/>
      <c r="AB772" s="213"/>
      <c r="AC772" s="213"/>
      <c r="AD772" s="213"/>
      <c r="AE772" s="213"/>
      <c r="AF772" s="213"/>
      <c r="AG772" s="213"/>
      <c r="AH772" s="213"/>
      <c r="AI772" s="213"/>
      <c r="AJ772" s="213"/>
      <c r="AK772" s="213"/>
      <c r="AL772" s="213"/>
      <c r="AM772" s="213"/>
      <c r="AN772" s="213"/>
      <c r="AO772" s="213"/>
      <c r="AP772" s="213"/>
      <c r="AQ772" s="213"/>
      <c r="AR772" s="213"/>
      <c r="AS772" s="213"/>
      <c r="AT772" s="213"/>
      <c r="AU772" s="213"/>
      <c r="AV772" s="213"/>
      <c r="AW772" s="213"/>
      <c r="AX772" s="213"/>
      <c r="AY772" s="213"/>
      <c r="AZ772" s="213"/>
      <c r="BA772" s="213"/>
      <c r="BB772" s="213"/>
      <c r="BC772" s="213"/>
      <c r="BD772" s="213"/>
      <c r="BE772" s="213"/>
      <c r="BF772" s="213"/>
      <c r="BG772" s="213"/>
      <c r="BH772" s="213"/>
      <c r="BI772" s="213"/>
      <c r="BJ772" s="213"/>
      <c r="BK772" s="213"/>
      <c r="BL772" s="213"/>
      <c r="BM772" s="214">
        <v>16</v>
      </c>
    </row>
    <row r="773" spans="1:65">
      <c r="A773" s="30"/>
      <c r="B773" s="19">
        <v>1</v>
      </c>
      <c r="C773" s="9">
        <v>4</v>
      </c>
      <c r="D773" s="23">
        <v>0.59</v>
      </c>
      <c r="E773" s="23">
        <v>0.6</v>
      </c>
      <c r="F773" s="23">
        <v>0.62</v>
      </c>
      <c r="G773" s="23">
        <v>0.62</v>
      </c>
      <c r="H773" s="23">
        <v>0.51</v>
      </c>
      <c r="I773" s="23">
        <v>0.57999999999999996</v>
      </c>
      <c r="J773" s="23">
        <v>0.5609322744338251</v>
      </c>
      <c r="K773" s="23">
        <v>0.57999999999999996</v>
      </c>
      <c r="L773" s="23">
        <v>0.61025200000000002</v>
      </c>
      <c r="M773" s="23">
        <v>0.59</v>
      </c>
      <c r="N773" s="23">
        <v>0.6</v>
      </c>
      <c r="O773" s="23">
        <v>0.59</v>
      </c>
      <c r="P773" s="23">
        <v>0.56000000000000005</v>
      </c>
      <c r="Q773" s="23">
        <v>0.59</v>
      </c>
      <c r="R773" s="212"/>
      <c r="S773" s="213"/>
      <c r="T773" s="213"/>
      <c r="U773" s="213"/>
      <c r="V773" s="213"/>
      <c r="W773" s="213"/>
      <c r="X773" s="213"/>
      <c r="Y773" s="213"/>
      <c r="Z773" s="213"/>
      <c r="AA773" s="213"/>
      <c r="AB773" s="213"/>
      <c r="AC773" s="213"/>
      <c r="AD773" s="213"/>
      <c r="AE773" s="213"/>
      <c r="AF773" s="213"/>
      <c r="AG773" s="213"/>
      <c r="AH773" s="213"/>
      <c r="AI773" s="213"/>
      <c r="AJ773" s="213"/>
      <c r="AK773" s="213"/>
      <c r="AL773" s="213"/>
      <c r="AM773" s="213"/>
      <c r="AN773" s="213"/>
      <c r="AO773" s="213"/>
      <c r="AP773" s="213"/>
      <c r="AQ773" s="213"/>
      <c r="AR773" s="213"/>
      <c r="AS773" s="213"/>
      <c r="AT773" s="213"/>
      <c r="AU773" s="213"/>
      <c r="AV773" s="213"/>
      <c r="AW773" s="213"/>
      <c r="AX773" s="213"/>
      <c r="AY773" s="213"/>
      <c r="AZ773" s="213"/>
      <c r="BA773" s="213"/>
      <c r="BB773" s="213"/>
      <c r="BC773" s="213"/>
      <c r="BD773" s="213"/>
      <c r="BE773" s="213"/>
      <c r="BF773" s="213"/>
      <c r="BG773" s="213"/>
      <c r="BH773" s="213"/>
      <c r="BI773" s="213"/>
      <c r="BJ773" s="213"/>
      <c r="BK773" s="213"/>
      <c r="BL773" s="213"/>
      <c r="BM773" s="214">
        <v>0.58093564102644635</v>
      </c>
    </row>
    <row r="774" spans="1:65">
      <c r="A774" s="30"/>
      <c r="B774" s="19">
        <v>1</v>
      </c>
      <c r="C774" s="9">
        <v>5</v>
      </c>
      <c r="D774" s="23">
        <v>0.57999999999999996</v>
      </c>
      <c r="E774" s="23">
        <v>0.6</v>
      </c>
      <c r="F774" s="23">
        <v>0.62</v>
      </c>
      <c r="G774" s="23">
        <v>0.62</v>
      </c>
      <c r="H774" s="23">
        <v>0.52</v>
      </c>
      <c r="I774" s="23">
        <v>0.56999999999999995</v>
      </c>
      <c r="J774" s="23">
        <v>0.52066291652999996</v>
      </c>
      <c r="K774" s="23">
        <v>0.55000000000000004</v>
      </c>
      <c r="L774" s="23">
        <v>0.61568100000000003</v>
      </c>
      <c r="M774" s="23">
        <v>0.56999999999999995</v>
      </c>
      <c r="N774" s="23">
        <v>0.62</v>
      </c>
      <c r="O774" s="23">
        <v>0.57999999999999996</v>
      </c>
      <c r="P774" s="23">
        <v>0.56999999999999995</v>
      </c>
      <c r="Q774" s="23">
        <v>0.59</v>
      </c>
      <c r="R774" s="212"/>
      <c r="S774" s="213"/>
      <c r="T774" s="213"/>
      <c r="U774" s="213"/>
      <c r="V774" s="213"/>
      <c r="W774" s="213"/>
      <c r="X774" s="213"/>
      <c r="Y774" s="213"/>
      <c r="Z774" s="213"/>
      <c r="AA774" s="213"/>
      <c r="AB774" s="213"/>
      <c r="AC774" s="213"/>
      <c r="AD774" s="213"/>
      <c r="AE774" s="213"/>
      <c r="AF774" s="213"/>
      <c r="AG774" s="213"/>
      <c r="AH774" s="213"/>
      <c r="AI774" s="213"/>
      <c r="AJ774" s="213"/>
      <c r="AK774" s="213"/>
      <c r="AL774" s="213"/>
      <c r="AM774" s="213"/>
      <c r="AN774" s="213"/>
      <c r="AO774" s="213"/>
      <c r="AP774" s="213"/>
      <c r="AQ774" s="213"/>
      <c r="AR774" s="213"/>
      <c r="AS774" s="213"/>
      <c r="AT774" s="213"/>
      <c r="AU774" s="213"/>
      <c r="AV774" s="213"/>
      <c r="AW774" s="213"/>
      <c r="AX774" s="213"/>
      <c r="AY774" s="213"/>
      <c r="AZ774" s="213"/>
      <c r="BA774" s="213"/>
      <c r="BB774" s="213"/>
      <c r="BC774" s="213"/>
      <c r="BD774" s="213"/>
      <c r="BE774" s="213"/>
      <c r="BF774" s="213"/>
      <c r="BG774" s="213"/>
      <c r="BH774" s="213"/>
      <c r="BI774" s="213"/>
      <c r="BJ774" s="213"/>
      <c r="BK774" s="213"/>
      <c r="BL774" s="213"/>
      <c r="BM774" s="214">
        <v>160</v>
      </c>
    </row>
    <row r="775" spans="1:65">
      <c r="A775" s="30"/>
      <c r="B775" s="19">
        <v>1</v>
      </c>
      <c r="C775" s="9">
        <v>6</v>
      </c>
      <c r="D775" s="23">
        <v>0.59</v>
      </c>
      <c r="E775" s="23">
        <v>0.59</v>
      </c>
      <c r="F775" s="23">
        <v>0.63</v>
      </c>
      <c r="G775" s="23">
        <v>0.61</v>
      </c>
      <c r="H775" s="23">
        <v>0.52</v>
      </c>
      <c r="I775" s="23">
        <v>0.55000000000000004</v>
      </c>
      <c r="J775" s="23">
        <v>0.54985350692817192</v>
      </c>
      <c r="K775" s="23">
        <v>0.56999999999999995</v>
      </c>
      <c r="L775" s="23">
        <v>0.605155</v>
      </c>
      <c r="M775" s="23">
        <v>0.57999999999999996</v>
      </c>
      <c r="N775" s="23">
        <v>0.61</v>
      </c>
      <c r="O775" s="23">
        <v>0.57999999999999996</v>
      </c>
      <c r="P775" s="23">
        <v>0.55000000000000004</v>
      </c>
      <c r="Q775" s="23">
        <v>0.59</v>
      </c>
      <c r="R775" s="212"/>
      <c r="S775" s="213"/>
      <c r="T775" s="213"/>
      <c r="U775" s="213"/>
      <c r="V775" s="213"/>
      <c r="W775" s="213"/>
      <c r="X775" s="213"/>
      <c r="Y775" s="213"/>
      <c r="Z775" s="213"/>
      <c r="AA775" s="213"/>
      <c r="AB775" s="213"/>
      <c r="AC775" s="213"/>
      <c r="AD775" s="213"/>
      <c r="AE775" s="213"/>
      <c r="AF775" s="213"/>
      <c r="AG775" s="213"/>
      <c r="AH775" s="213"/>
      <c r="AI775" s="213"/>
      <c r="AJ775" s="213"/>
      <c r="AK775" s="213"/>
      <c r="AL775" s="213"/>
      <c r="AM775" s="213"/>
      <c r="AN775" s="213"/>
      <c r="AO775" s="213"/>
      <c r="AP775" s="213"/>
      <c r="AQ775" s="213"/>
      <c r="AR775" s="213"/>
      <c r="AS775" s="213"/>
      <c r="AT775" s="213"/>
      <c r="AU775" s="213"/>
      <c r="AV775" s="213"/>
      <c r="AW775" s="213"/>
      <c r="AX775" s="213"/>
      <c r="AY775" s="213"/>
      <c r="AZ775" s="213"/>
      <c r="BA775" s="213"/>
      <c r="BB775" s="213"/>
      <c r="BC775" s="213"/>
      <c r="BD775" s="213"/>
      <c r="BE775" s="213"/>
      <c r="BF775" s="213"/>
      <c r="BG775" s="213"/>
      <c r="BH775" s="213"/>
      <c r="BI775" s="213"/>
      <c r="BJ775" s="213"/>
      <c r="BK775" s="213"/>
      <c r="BL775" s="213"/>
      <c r="BM775" s="57"/>
    </row>
    <row r="776" spans="1:65">
      <c r="A776" s="30"/>
      <c r="B776" s="20" t="s">
        <v>282</v>
      </c>
      <c r="C776" s="12"/>
      <c r="D776" s="216">
        <v>0.58499999999999996</v>
      </c>
      <c r="E776" s="216">
        <v>0.59499999999999997</v>
      </c>
      <c r="F776" s="216">
        <v>0.61833333333333329</v>
      </c>
      <c r="G776" s="216">
        <v>0.6166666666666667</v>
      </c>
      <c r="H776" s="216">
        <v>0.51666666666666672</v>
      </c>
      <c r="I776" s="216">
        <v>0.54833333333333334</v>
      </c>
      <c r="J776" s="216">
        <v>0.55221414103691624</v>
      </c>
      <c r="K776" s="216">
        <v>0.55999999999999994</v>
      </c>
      <c r="L776" s="216">
        <v>0.60921816666666662</v>
      </c>
      <c r="M776" s="216">
        <v>0.58333333333333326</v>
      </c>
      <c r="N776" s="216">
        <v>0.6166666666666667</v>
      </c>
      <c r="O776" s="216">
        <v>0.57999999999999996</v>
      </c>
      <c r="P776" s="216">
        <v>0.56166666666666665</v>
      </c>
      <c r="Q776" s="216">
        <v>0.58499999999999996</v>
      </c>
      <c r="R776" s="212"/>
      <c r="S776" s="213"/>
      <c r="T776" s="213"/>
      <c r="U776" s="213"/>
      <c r="V776" s="213"/>
      <c r="W776" s="213"/>
      <c r="X776" s="213"/>
      <c r="Y776" s="213"/>
      <c r="Z776" s="213"/>
      <c r="AA776" s="213"/>
      <c r="AB776" s="213"/>
      <c r="AC776" s="213"/>
      <c r="AD776" s="213"/>
      <c r="AE776" s="213"/>
      <c r="AF776" s="213"/>
      <c r="AG776" s="213"/>
      <c r="AH776" s="213"/>
      <c r="AI776" s="213"/>
      <c r="AJ776" s="213"/>
      <c r="AK776" s="213"/>
      <c r="AL776" s="213"/>
      <c r="AM776" s="213"/>
      <c r="AN776" s="213"/>
      <c r="AO776" s="213"/>
      <c r="AP776" s="213"/>
      <c r="AQ776" s="213"/>
      <c r="AR776" s="213"/>
      <c r="AS776" s="213"/>
      <c r="AT776" s="213"/>
      <c r="AU776" s="213"/>
      <c r="AV776" s="213"/>
      <c r="AW776" s="213"/>
      <c r="AX776" s="213"/>
      <c r="AY776" s="213"/>
      <c r="AZ776" s="213"/>
      <c r="BA776" s="213"/>
      <c r="BB776" s="213"/>
      <c r="BC776" s="213"/>
      <c r="BD776" s="213"/>
      <c r="BE776" s="213"/>
      <c r="BF776" s="213"/>
      <c r="BG776" s="213"/>
      <c r="BH776" s="213"/>
      <c r="BI776" s="213"/>
      <c r="BJ776" s="213"/>
      <c r="BK776" s="213"/>
      <c r="BL776" s="213"/>
      <c r="BM776" s="57"/>
    </row>
    <row r="777" spans="1:65">
      <c r="A777" s="30"/>
      <c r="B777" s="3" t="s">
        <v>283</v>
      </c>
      <c r="C777" s="29"/>
      <c r="D777" s="23">
        <v>0.58499999999999996</v>
      </c>
      <c r="E777" s="23">
        <v>0.59499999999999997</v>
      </c>
      <c r="F777" s="23">
        <v>0.62</v>
      </c>
      <c r="G777" s="23">
        <v>0.61499999999999999</v>
      </c>
      <c r="H777" s="23">
        <v>0.52</v>
      </c>
      <c r="I777" s="23">
        <v>0.54500000000000004</v>
      </c>
      <c r="J777" s="23">
        <v>0.55539289068099851</v>
      </c>
      <c r="K777" s="23">
        <v>0.56499999999999995</v>
      </c>
      <c r="L777" s="23">
        <v>0.60907250000000002</v>
      </c>
      <c r="M777" s="23">
        <v>0.58499999999999996</v>
      </c>
      <c r="N777" s="23">
        <v>0.62</v>
      </c>
      <c r="O777" s="23">
        <v>0.57999999999999996</v>
      </c>
      <c r="P777" s="23">
        <v>0.56000000000000005</v>
      </c>
      <c r="Q777" s="23">
        <v>0.59</v>
      </c>
      <c r="R777" s="212"/>
      <c r="S777" s="213"/>
      <c r="T777" s="213"/>
      <c r="U777" s="213"/>
      <c r="V777" s="213"/>
      <c r="W777" s="213"/>
      <c r="X777" s="213"/>
      <c r="Y777" s="213"/>
      <c r="Z777" s="213"/>
      <c r="AA777" s="213"/>
      <c r="AB777" s="213"/>
      <c r="AC777" s="213"/>
      <c r="AD777" s="213"/>
      <c r="AE777" s="213"/>
      <c r="AF777" s="213"/>
      <c r="AG777" s="213"/>
      <c r="AH777" s="213"/>
      <c r="AI777" s="213"/>
      <c r="AJ777" s="213"/>
      <c r="AK777" s="213"/>
      <c r="AL777" s="213"/>
      <c r="AM777" s="213"/>
      <c r="AN777" s="213"/>
      <c r="AO777" s="213"/>
      <c r="AP777" s="213"/>
      <c r="AQ777" s="213"/>
      <c r="AR777" s="213"/>
      <c r="AS777" s="213"/>
      <c r="AT777" s="213"/>
      <c r="AU777" s="213"/>
      <c r="AV777" s="213"/>
      <c r="AW777" s="213"/>
      <c r="AX777" s="213"/>
      <c r="AY777" s="213"/>
      <c r="AZ777" s="213"/>
      <c r="BA777" s="213"/>
      <c r="BB777" s="213"/>
      <c r="BC777" s="213"/>
      <c r="BD777" s="213"/>
      <c r="BE777" s="213"/>
      <c r="BF777" s="213"/>
      <c r="BG777" s="213"/>
      <c r="BH777" s="213"/>
      <c r="BI777" s="213"/>
      <c r="BJ777" s="213"/>
      <c r="BK777" s="213"/>
      <c r="BL777" s="213"/>
      <c r="BM777" s="57"/>
    </row>
    <row r="778" spans="1:65">
      <c r="A778" s="30"/>
      <c r="B778" s="3" t="s">
        <v>284</v>
      </c>
      <c r="C778" s="29"/>
      <c r="D778" s="23">
        <v>5.4772255750516656E-3</v>
      </c>
      <c r="E778" s="23">
        <v>5.4772255750516656E-3</v>
      </c>
      <c r="F778" s="23">
        <v>7.5277265270908156E-3</v>
      </c>
      <c r="G778" s="23">
        <v>8.1649658092772665E-3</v>
      </c>
      <c r="H778" s="23">
        <v>1.0327955589886455E-2</v>
      </c>
      <c r="I778" s="23">
        <v>2.4832774042918875E-2</v>
      </c>
      <c r="J778" s="23">
        <v>2.2589657771286693E-2</v>
      </c>
      <c r="K778" s="23">
        <v>1.7888543819998284E-2</v>
      </c>
      <c r="L778" s="23">
        <v>5.3532347012499731E-3</v>
      </c>
      <c r="M778" s="23">
        <v>8.1649658092772665E-3</v>
      </c>
      <c r="N778" s="23">
        <v>1.0327955589886455E-2</v>
      </c>
      <c r="O778" s="23">
        <v>6.324555320336764E-3</v>
      </c>
      <c r="P778" s="23">
        <v>7.5277265270907679E-3</v>
      </c>
      <c r="Q778" s="23">
        <v>1.3784048752090194E-2</v>
      </c>
      <c r="R778" s="212"/>
      <c r="S778" s="213"/>
      <c r="T778" s="213"/>
      <c r="U778" s="213"/>
      <c r="V778" s="213"/>
      <c r="W778" s="213"/>
      <c r="X778" s="213"/>
      <c r="Y778" s="213"/>
      <c r="Z778" s="213"/>
      <c r="AA778" s="213"/>
      <c r="AB778" s="213"/>
      <c r="AC778" s="213"/>
      <c r="AD778" s="213"/>
      <c r="AE778" s="213"/>
      <c r="AF778" s="213"/>
      <c r="AG778" s="213"/>
      <c r="AH778" s="213"/>
      <c r="AI778" s="213"/>
      <c r="AJ778" s="213"/>
      <c r="AK778" s="213"/>
      <c r="AL778" s="213"/>
      <c r="AM778" s="213"/>
      <c r="AN778" s="213"/>
      <c r="AO778" s="213"/>
      <c r="AP778" s="213"/>
      <c r="AQ778" s="213"/>
      <c r="AR778" s="213"/>
      <c r="AS778" s="213"/>
      <c r="AT778" s="213"/>
      <c r="AU778" s="213"/>
      <c r="AV778" s="213"/>
      <c r="AW778" s="213"/>
      <c r="AX778" s="213"/>
      <c r="AY778" s="213"/>
      <c r="AZ778" s="213"/>
      <c r="BA778" s="213"/>
      <c r="BB778" s="213"/>
      <c r="BC778" s="213"/>
      <c r="BD778" s="213"/>
      <c r="BE778" s="213"/>
      <c r="BF778" s="213"/>
      <c r="BG778" s="213"/>
      <c r="BH778" s="213"/>
      <c r="BI778" s="213"/>
      <c r="BJ778" s="213"/>
      <c r="BK778" s="213"/>
      <c r="BL778" s="213"/>
      <c r="BM778" s="57"/>
    </row>
    <row r="779" spans="1:65">
      <c r="A779" s="30"/>
      <c r="B779" s="3" t="s">
        <v>87</v>
      </c>
      <c r="C779" s="29"/>
      <c r="D779" s="13">
        <v>9.3627787607720794E-3</v>
      </c>
      <c r="E779" s="13">
        <v>9.2054211345406148E-3</v>
      </c>
      <c r="F779" s="13">
        <v>1.2174220798529622E-2</v>
      </c>
      <c r="G779" s="13">
        <v>1.3240485096125297E-2</v>
      </c>
      <c r="H779" s="13">
        <v>1.9989591464296363E-2</v>
      </c>
      <c r="I779" s="13">
        <v>4.528773381687333E-2</v>
      </c>
      <c r="J779" s="13">
        <v>4.0907423574610247E-2</v>
      </c>
      <c r="K779" s="13">
        <v>3.194382824999694E-2</v>
      </c>
      <c r="L779" s="13">
        <v>8.7870569102365473E-3</v>
      </c>
      <c r="M779" s="13">
        <v>1.3997084244475315E-2</v>
      </c>
      <c r="N779" s="13">
        <v>1.6748036091707764E-2</v>
      </c>
      <c r="O779" s="13">
        <v>1.090440572471856E-2</v>
      </c>
      <c r="P779" s="13">
        <v>1.3402480463663088E-2</v>
      </c>
      <c r="Q779" s="13">
        <v>2.3562476499299479E-2</v>
      </c>
      <c r="R779" s="15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6"/>
    </row>
    <row r="780" spans="1:65">
      <c r="A780" s="30"/>
      <c r="B780" s="3" t="s">
        <v>285</v>
      </c>
      <c r="C780" s="29"/>
      <c r="D780" s="13">
        <v>6.9962293350986915E-3</v>
      </c>
      <c r="E780" s="13">
        <v>2.4209840092963786E-2</v>
      </c>
      <c r="F780" s="13">
        <v>6.4374931861315154E-2</v>
      </c>
      <c r="G780" s="13">
        <v>6.1505996735004453E-2</v>
      </c>
      <c r="H780" s="13">
        <v>-0.11063011084364482</v>
      </c>
      <c r="I780" s="13">
        <v>-5.6120343443739285E-2</v>
      </c>
      <c r="J780" s="13">
        <v>-4.9440072120179313E-2</v>
      </c>
      <c r="K780" s="13">
        <v>-3.60377975595636E-2</v>
      </c>
      <c r="L780" s="13">
        <v>4.8684438762008675E-2</v>
      </c>
      <c r="M780" s="13">
        <v>4.1272942087877684E-3</v>
      </c>
      <c r="N780" s="13">
        <v>6.1505996735004453E-2</v>
      </c>
      <c r="O780" s="13">
        <v>-1.6105760438337446E-3</v>
      </c>
      <c r="P780" s="13">
        <v>-3.3168862433252788E-2</v>
      </c>
      <c r="Q780" s="13">
        <v>6.9962293350986915E-3</v>
      </c>
      <c r="R780" s="15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6"/>
    </row>
    <row r="781" spans="1:65">
      <c r="A781" s="30"/>
      <c r="B781" s="46" t="s">
        <v>286</v>
      </c>
      <c r="C781" s="47"/>
      <c r="D781" s="45">
        <v>0.02</v>
      </c>
      <c r="E781" s="45">
        <v>0.3</v>
      </c>
      <c r="F781" s="45">
        <v>0.94</v>
      </c>
      <c r="G781" s="45">
        <v>0.89</v>
      </c>
      <c r="H781" s="45">
        <v>1.85</v>
      </c>
      <c r="I781" s="45">
        <v>0.98</v>
      </c>
      <c r="J781" s="45">
        <v>0.88</v>
      </c>
      <c r="K781" s="45">
        <v>0.66</v>
      </c>
      <c r="L781" s="45">
        <v>0.69</v>
      </c>
      <c r="M781" s="45">
        <v>0.02</v>
      </c>
      <c r="N781" s="45">
        <v>0.89</v>
      </c>
      <c r="O781" s="45">
        <v>0.11</v>
      </c>
      <c r="P781" s="45">
        <v>0.62</v>
      </c>
      <c r="Q781" s="45">
        <v>0.02</v>
      </c>
      <c r="R781" s="15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6"/>
    </row>
    <row r="782" spans="1:65">
      <c r="B782" s="31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BM782" s="56"/>
    </row>
    <row r="783" spans="1:65" ht="15">
      <c r="B783" s="8" t="s">
        <v>677</v>
      </c>
      <c r="BM783" s="28" t="s">
        <v>67</v>
      </c>
    </row>
    <row r="784" spans="1:65" ht="15">
      <c r="A784" s="25" t="s">
        <v>6</v>
      </c>
      <c r="B784" s="18" t="s">
        <v>119</v>
      </c>
      <c r="C784" s="15" t="s">
        <v>120</v>
      </c>
      <c r="D784" s="16" t="s">
        <v>243</v>
      </c>
      <c r="E784" s="17" t="s">
        <v>243</v>
      </c>
      <c r="F784" s="17" t="s">
        <v>243</v>
      </c>
      <c r="G784" s="17" t="s">
        <v>243</v>
      </c>
      <c r="H784" s="17" t="s">
        <v>243</v>
      </c>
      <c r="I784" s="17" t="s">
        <v>243</v>
      </c>
      <c r="J784" s="17" t="s">
        <v>243</v>
      </c>
      <c r="K784" s="17" t="s">
        <v>243</v>
      </c>
      <c r="L784" s="17" t="s">
        <v>243</v>
      </c>
      <c r="M784" s="17" t="s">
        <v>243</v>
      </c>
      <c r="N784" s="17" t="s">
        <v>243</v>
      </c>
      <c r="O784" s="17" t="s">
        <v>243</v>
      </c>
      <c r="P784" s="15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>
        <v>1</v>
      </c>
    </row>
    <row r="785" spans="1:65">
      <c r="A785" s="30"/>
      <c r="B785" s="19" t="s">
        <v>244</v>
      </c>
      <c r="C785" s="9" t="s">
        <v>244</v>
      </c>
      <c r="D785" s="151" t="s">
        <v>247</v>
      </c>
      <c r="E785" s="152" t="s">
        <v>249</v>
      </c>
      <c r="F785" s="152" t="s">
        <v>251</v>
      </c>
      <c r="G785" s="152" t="s">
        <v>252</v>
      </c>
      <c r="H785" s="152" t="s">
        <v>254</v>
      </c>
      <c r="I785" s="152" t="s">
        <v>255</v>
      </c>
      <c r="J785" s="152" t="s">
        <v>256</v>
      </c>
      <c r="K785" s="152" t="s">
        <v>259</v>
      </c>
      <c r="L785" s="152" t="s">
        <v>268</v>
      </c>
      <c r="M785" s="152" t="s">
        <v>272</v>
      </c>
      <c r="N785" s="152" t="s">
        <v>273</v>
      </c>
      <c r="O785" s="152" t="s">
        <v>274</v>
      </c>
      <c r="P785" s="15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 t="s">
        <v>3</v>
      </c>
    </row>
    <row r="786" spans="1:65">
      <c r="A786" s="30"/>
      <c r="B786" s="19"/>
      <c r="C786" s="9"/>
      <c r="D786" s="10" t="s">
        <v>105</v>
      </c>
      <c r="E786" s="11" t="s">
        <v>336</v>
      </c>
      <c r="F786" s="11" t="s">
        <v>100</v>
      </c>
      <c r="G786" s="11" t="s">
        <v>105</v>
      </c>
      <c r="H786" s="11" t="s">
        <v>106</v>
      </c>
      <c r="I786" s="11" t="s">
        <v>105</v>
      </c>
      <c r="J786" s="11" t="s">
        <v>105</v>
      </c>
      <c r="K786" s="11" t="s">
        <v>336</v>
      </c>
      <c r="L786" s="11" t="s">
        <v>105</v>
      </c>
      <c r="M786" s="11" t="s">
        <v>100</v>
      </c>
      <c r="N786" s="11" t="s">
        <v>100</v>
      </c>
      <c r="O786" s="11" t="s">
        <v>105</v>
      </c>
      <c r="P786" s="15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2</v>
      </c>
    </row>
    <row r="787" spans="1:65">
      <c r="A787" s="30"/>
      <c r="B787" s="19"/>
      <c r="C787" s="9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15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3</v>
      </c>
    </row>
    <row r="788" spans="1:65">
      <c r="A788" s="30"/>
      <c r="B788" s="18">
        <v>1</v>
      </c>
      <c r="C788" s="14">
        <v>1</v>
      </c>
      <c r="D788" s="21">
        <v>3.9</v>
      </c>
      <c r="E788" s="21">
        <v>3.25</v>
      </c>
      <c r="F788" s="154">
        <v>2</v>
      </c>
      <c r="G788" s="21">
        <v>3.4</v>
      </c>
      <c r="H788" s="154" t="s">
        <v>112</v>
      </c>
      <c r="I788" s="21">
        <v>3.5</v>
      </c>
      <c r="J788" s="21">
        <v>3.5821943460000001</v>
      </c>
      <c r="K788" s="154">
        <v>4</v>
      </c>
      <c r="L788" s="21">
        <v>3.8</v>
      </c>
      <c r="M788" s="21">
        <v>4</v>
      </c>
      <c r="N788" s="154">
        <v>3</v>
      </c>
      <c r="O788" s="21">
        <v>3.36</v>
      </c>
      <c r="P788" s="15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1</v>
      </c>
    </row>
    <row r="789" spans="1:65">
      <c r="A789" s="30"/>
      <c r="B789" s="19">
        <v>1</v>
      </c>
      <c r="C789" s="9">
        <v>2</v>
      </c>
      <c r="D789" s="11">
        <v>4</v>
      </c>
      <c r="E789" s="11">
        <v>3.18</v>
      </c>
      <c r="F789" s="155">
        <v>3</v>
      </c>
      <c r="G789" s="11">
        <v>3.3</v>
      </c>
      <c r="H789" s="155" t="s">
        <v>112</v>
      </c>
      <c r="I789" s="11">
        <v>3.5</v>
      </c>
      <c r="J789" s="11">
        <v>3.7994460231600002</v>
      </c>
      <c r="K789" s="155">
        <v>3</v>
      </c>
      <c r="L789" s="11">
        <v>3.9</v>
      </c>
      <c r="M789" s="11">
        <v>4.3</v>
      </c>
      <c r="N789" s="155">
        <v>4</v>
      </c>
      <c r="O789" s="11">
        <v>3.35</v>
      </c>
      <c r="P789" s="15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25</v>
      </c>
    </row>
    <row r="790" spans="1:65">
      <c r="A790" s="30"/>
      <c r="B790" s="19">
        <v>1</v>
      </c>
      <c r="C790" s="9">
        <v>3</v>
      </c>
      <c r="D790" s="11">
        <v>4.3</v>
      </c>
      <c r="E790" s="11">
        <v>3.2</v>
      </c>
      <c r="F790" s="155">
        <v>2</v>
      </c>
      <c r="G790" s="11">
        <v>3.3</v>
      </c>
      <c r="H790" s="155" t="s">
        <v>112</v>
      </c>
      <c r="I790" s="11">
        <v>3.4</v>
      </c>
      <c r="J790" s="11">
        <v>3.7670700026000001</v>
      </c>
      <c r="K790" s="155">
        <v>4</v>
      </c>
      <c r="L790" s="11">
        <v>3.8</v>
      </c>
      <c r="M790" s="11">
        <v>4</v>
      </c>
      <c r="N790" s="155">
        <v>3</v>
      </c>
      <c r="O790" s="11">
        <v>3.27</v>
      </c>
      <c r="P790" s="15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16</v>
      </c>
    </row>
    <row r="791" spans="1:65">
      <c r="A791" s="30"/>
      <c r="B791" s="19">
        <v>1</v>
      </c>
      <c r="C791" s="9">
        <v>4</v>
      </c>
      <c r="D791" s="11">
        <v>4.2</v>
      </c>
      <c r="E791" s="11">
        <v>3.11</v>
      </c>
      <c r="F791" s="155">
        <v>3</v>
      </c>
      <c r="G791" s="11">
        <v>3.3</v>
      </c>
      <c r="H791" s="155" t="s">
        <v>112</v>
      </c>
      <c r="I791" s="11">
        <v>3.7</v>
      </c>
      <c r="J791" s="11">
        <v>3.8737390031999999</v>
      </c>
      <c r="K791" s="155">
        <v>3</v>
      </c>
      <c r="L791" s="11">
        <v>3.9</v>
      </c>
      <c r="M791" s="11">
        <v>3.9</v>
      </c>
      <c r="N791" s="155">
        <v>4</v>
      </c>
      <c r="O791" s="11">
        <v>3.37</v>
      </c>
      <c r="P791" s="15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3.6121440579508333</v>
      </c>
    </row>
    <row r="792" spans="1:65">
      <c r="A792" s="30"/>
      <c r="B792" s="19">
        <v>1</v>
      </c>
      <c r="C792" s="9">
        <v>5</v>
      </c>
      <c r="D792" s="11">
        <v>4.2</v>
      </c>
      <c r="E792" s="11">
        <v>3.12</v>
      </c>
      <c r="F792" s="155">
        <v>3</v>
      </c>
      <c r="G792" s="11">
        <v>3.5</v>
      </c>
      <c r="H792" s="155" t="s">
        <v>112</v>
      </c>
      <c r="I792" s="11">
        <v>3.5</v>
      </c>
      <c r="J792" s="11">
        <v>3.5997202450799999</v>
      </c>
      <c r="K792" s="155">
        <v>4</v>
      </c>
      <c r="L792" s="11">
        <v>3.9</v>
      </c>
      <c r="M792" s="11">
        <v>3.4</v>
      </c>
      <c r="N792" s="155">
        <v>3</v>
      </c>
      <c r="O792" s="11">
        <v>3.25</v>
      </c>
      <c r="P792" s="15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161</v>
      </c>
    </row>
    <row r="793" spans="1:65">
      <c r="A793" s="30"/>
      <c r="B793" s="19">
        <v>1</v>
      </c>
      <c r="C793" s="9">
        <v>6</v>
      </c>
      <c r="D793" s="11">
        <v>3.7</v>
      </c>
      <c r="E793" s="11">
        <v>3.2</v>
      </c>
      <c r="F793" s="155">
        <v>2</v>
      </c>
      <c r="G793" s="11">
        <v>3.4</v>
      </c>
      <c r="H793" s="155" t="s">
        <v>112</v>
      </c>
      <c r="I793" s="11">
        <v>3.3</v>
      </c>
      <c r="J793" s="11">
        <v>3.6907451615999998</v>
      </c>
      <c r="K793" s="155">
        <v>3</v>
      </c>
      <c r="L793" s="11">
        <v>4</v>
      </c>
      <c r="M793" s="11">
        <v>3.7</v>
      </c>
      <c r="N793" s="155">
        <v>4</v>
      </c>
      <c r="O793" s="11">
        <v>3.41</v>
      </c>
      <c r="P793" s="15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6"/>
    </row>
    <row r="794" spans="1:65">
      <c r="A794" s="30"/>
      <c r="B794" s="20" t="s">
        <v>282</v>
      </c>
      <c r="C794" s="12"/>
      <c r="D794" s="22">
        <v>4.05</v>
      </c>
      <c r="E794" s="22">
        <v>3.1766666666666663</v>
      </c>
      <c r="F794" s="22">
        <v>2.5</v>
      </c>
      <c r="G794" s="22">
        <v>3.3666666666666667</v>
      </c>
      <c r="H794" s="22" t="s">
        <v>825</v>
      </c>
      <c r="I794" s="22">
        <v>3.4833333333333338</v>
      </c>
      <c r="J794" s="22">
        <v>3.7188191302733333</v>
      </c>
      <c r="K794" s="22">
        <v>3.5</v>
      </c>
      <c r="L794" s="22">
        <v>3.8833333333333333</v>
      </c>
      <c r="M794" s="22">
        <v>3.8833333333333329</v>
      </c>
      <c r="N794" s="22">
        <v>3.5</v>
      </c>
      <c r="O794" s="22">
        <v>3.3350000000000004</v>
      </c>
      <c r="P794" s="15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6"/>
    </row>
    <row r="795" spans="1:65">
      <c r="A795" s="30"/>
      <c r="B795" s="3" t="s">
        <v>283</v>
      </c>
      <c r="C795" s="29"/>
      <c r="D795" s="11">
        <v>4.0999999999999996</v>
      </c>
      <c r="E795" s="11">
        <v>3.1900000000000004</v>
      </c>
      <c r="F795" s="11">
        <v>2.5</v>
      </c>
      <c r="G795" s="11">
        <v>3.3499999999999996</v>
      </c>
      <c r="H795" s="11" t="s">
        <v>825</v>
      </c>
      <c r="I795" s="11">
        <v>3.5</v>
      </c>
      <c r="J795" s="11">
        <v>3.7289075820999997</v>
      </c>
      <c r="K795" s="11">
        <v>3.5</v>
      </c>
      <c r="L795" s="11">
        <v>3.9</v>
      </c>
      <c r="M795" s="11">
        <v>3.95</v>
      </c>
      <c r="N795" s="11">
        <v>3.5</v>
      </c>
      <c r="O795" s="11">
        <v>3.355</v>
      </c>
      <c r="P795" s="15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6"/>
    </row>
    <row r="796" spans="1:65">
      <c r="A796" s="30"/>
      <c r="B796" s="3" t="s">
        <v>284</v>
      </c>
      <c r="C796" s="29"/>
      <c r="D796" s="23">
        <v>0.22583179581272425</v>
      </c>
      <c r="E796" s="23">
        <v>5.3166405433005076E-2</v>
      </c>
      <c r="F796" s="23">
        <v>0.54772255750516607</v>
      </c>
      <c r="G796" s="23">
        <v>8.1649658092772678E-2</v>
      </c>
      <c r="H796" s="23" t="s">
        <v>825</v>
      </c>
      <c r="I796" s="23">
        <v>0.1329160135825127</v>
      </c>
      <c r="J796" s="23">
        <v>0.1152979040690314</v>
      </c>
      <c r="K796" s="23">
        <v>0.54772255750516607</v>
      </c>
      <c r="L796" s="23">
        <v>7.5277265270908167E-2</v>
      </c>
      <c r="M796" s="23">
        <v>0.30605010483034745</v>
      </c>
      <c r="N796" s="23">
        <v>0.54772255750516607</v>
      </c>
      <c r="O796" s="23">
        <v>6.1886993787063242E-2</v>
      </c>
      <c r="P796" s="212"/>
      <c r="Q796" s="213"/>
      <c r="R796" s="213"/>
      <c r="S796" s="213"/>
      <c r="T796" s="213"/>
      <c r="U796" s="213"/>
      <c r="V796" s="213"/>
      <c r="W796" s="213"/>
      <c r="X796" s="213"/>
      <c r="Y796" s="213"/>
      <c r="Z796" s="213"/>
      <c r="AA796" s="213"/>
      <c r="AB796" s="213"/>
      <c r="AC796" s="213"/>
      <c r="AD796" s="213"/>
      <c r="AE796" s="213"/>
      <c r="AF796" s="213"/>
      <c r="AG796" s="213"/>
      <c r="AH796" s="213"/>
      <c r="AI796" s="213"/>
      <c r="AJ796" s="213"/>
      <c r="AK796" s="213"/>
      <c r="AL796" s="213"/>
      <c r="AM796" s="213"/>
      <c r="AN796" s="213"/>
      <c r="AO796" s="213"/>
      <c r="AP796" s="213"/>
      <c r="AQ796" s="213"/>
      <c r="AR796" s="213"/>
      <c r="AS796" s="213"/>
      <c r="AT796" s="213"/>
      <c r="AU796" s="213"/>
      <c r="AV796" s="213"/>
      <c r="AW796" s="213"/>
      <c r="AX796" s="213"/>
      <c r="AY796" s="213"/>
      <c r="AZ796" s="213"/>
      <c r="BA796" s="213"/>
      <c r="BB796" s="213"/>
      <c r="BC796" s="213"/>
      <c r="BD796" s="213"/>
      <c r="BE796" s="213"/>
      <c r="BF796" s="213"/>
      <c r="BG796" s="213"/>
      <c r="BH796" s="213"/>
      <c r="BI796" s="213"/>
      <c r="BJ796" s="213"/>
      <c r="BK796" s="213"/>
      <c r="BL796" s="213"/>
      <c r="BM796" s="57"/>
    </row>
    <row r="797" spans="1:65">
      <c r="A797" s="30"/>
      <c r="B797" s="3" t="s">
        <v>87</v>
      </c>
      <c r="C797" s="29"/>
      <c r="D797" s="13">
        <v>5.5760937237709696E-2</v>
      </c>
      <c r="E797" s="13">
        <v>1.6736538961071905E-2</v>
      </c>
      <c r="F797" s="13">
        <v>0.21908902300206642</v>
      </c>
      <c r="G797" s="13">
        <v>2.4252373690922577E-2</v>
      </c>
      <c r="H797" s="13" t="s">
        <v>825</v>
      </c>
      <c r="I797" s="13">
        <v>3.8157707248568234E-2</v>
      </c>
      <c r="J797" s="13">
        <v>3.1003902053326534E-2</v>
      </c>
      <c r="K797" s="13">
        <v>0.15649215928719032</v>
      </c>
      <c r="L797" s="13">
        <v>1.9384703503238156E-2</v>
      </c>
      <c r="M797" s="13">
        <v>7.8811185793222521E-2</v>
      </c>
      <c r="N797" s="13">
        <v>0.15649215928719032</v>
      </c>
      <c r="O797" s="13">
        <v>1.8556819726255842E-2</v>
      </c>
      <c r="P797" s="15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6"/>
    </row>
    <row r="798" spans="1:65">
      <c r="A798" s="30"/>
      <c r="B798" s="3" t="s">
        <v>285</v>
      </c>
      <c r="C798" s="29"/>
      <c r="D798" s="13">
        <v>0.12121774077237712</v>
      </c>
      <c r="E798" s="13">
        <v>-0.12055925353409436</v>
      </c>
      <c r="F798" s="13">
        <v>-0.30789028347384129</v>
      </c>
      <c r="G798" s="13">
        <v>-6.7958915078106141E-2</v>
      </c>
      <c r="H798" s="13" t="s">
        <v>825</v>
      </c>
      <c r="I798" s="13">
        <v>-3.5660461640218633E-2</v>
      </c>
      <c r="J798" s="13">
        <v>2.953234162621321E-2</v>
      </c>
      <c r="K798" s="13">
        <v>-3.1046396863377734E-2</v>
      </c>
      <c r="L798" s="13">
        <v>7.5077093003966588E-2</v>
      </c>
      <c r="M798" s="13">
        <v>7.5077093003966588E-2</v>
      </c>
      <c r="N798" s="13">
        <v>-3.1046396863377734E-2</v>
      </c>
      <c r="O798" s="13">
        <v>-7.6725638154104048E-2</v>
      </c>
      <c r="P798" s="15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6"/>
    </row>
    <row r="799" spans="1:65">
      <c r="A799" s="30"/>
      <c r="B799" s="46" t="s">
        <v>286</v>
      </c>
      <c r="C799" s="47"/>
      <c r="D799" s="45">
        <v>1.25</v>
      </c>
      <c r="E799" s="45">
        <v>0.67</v>
      </c>
      <c r="F799" s="45" t="s">
        <v>287</v>
      </c>
      <c r="G799" s="45">
        <v>0.26</v>
      </c>
      <c r="H799" s="45">
        <v>2.16</v>
      </c>
      <c r="I799" s="45">
        <v>0</v>
      </c>
      <c r="J799" s="45">
        <v>0.52</v>
      </c>
      <c r="K799" s="45" t="s">
        <v>287</v>
      </c>
      <c r="L799" s="45">
        <v>0.88</v>
      </c>
      <c r="M799" s="45">
        <v>0.88</v>
      </c>
      <c r="N799" s="45" t="s">
        <v>287</v>
      </c>
      <c r="O799" s="45">
        <v>0.33</v>
      </c>
      <c r="P799" s="15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6"/>
    </row>
    <row r="800" spans="1:65">
      <c r="B800" s="31" t="s">
        <v>345</v>
      </c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BM800" s="56"/>
    </row>
    <row r="801" spans="1:65">
      <c r="BM801" s="56"/>
    </row>
    <row r="802" spans="1:65" ht="15">
      <c r="B802" s="8" t="s">
        <v>678</v>
      </c>
      <c r="BM802" s="28" t="s">
        <v>67</v>
      </c>
    </row>
    <row r="803" spans="1:65" ht="15">
      <c r="A803" s="25" t="s">
        <v>9</v>
      </c>
      <c r="B803" s="18" t="s">
        <v>119</v>
      </c>
      <c r="C803" s="15" t="s">
        <v>120</v>
      </c>
      <c r="D803" s="16" t="s">
        <v>243</v>
      </c>
      <c r="E803" s="17" t="s">
        <v>243</v>
      </c>
      <c r="F803" s="17" t="s">
        <v>243</v>
      </c>
      <c r="G803" s="17" t="s">
        <v>243</v>
      </c>
      <c r="H803" s="17" t="s">
        <v>243</v>
      </c>
      <c r="I803" s="17" t="s">
        <v>243</v>
      </c>
      <c r="J803" s="17" t="s">
        <v>243</v>
      </c>
      <c r="K803" s="17" t="s">
        <v>243</v>
      </c>
      <c r="L803" s="17" t="s">
        <v>243</v>
      </c>
      <c r="M803" s="17" t="s">
        <v>243</v>
      </c>
      <c r="N803" s="17" t="s">
        <v>243</v>
      </c>
      <c r="O803" s="17" t="s">
        <v>243</v>
      </c>
      <c r="P803" s="17" t="s">
        <v>243</v>
      </c>
      <c r="Q803" s="17" t="s">
        <v>243</v>
      </c>
      <c r="R803" s="15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1</v>
      </c>
    </row>
    <row r="804" spans="1:65">
      <c r="A804" s="30"/>
      <c r="B804" s="19" t="s">
        <v>244</v>
      </c>
      <c r="C804" s="9" t="s">
        <v>244</v>
      </c>
      <c r="D804" s="151" t="s">
        <v>246</v>
      </c>
      <c r="E804" s="152" t="s">
        <v>249</v>
      </c>
      <c r="F804" s="152" t="s">
        <v>251</v>
      </c>
      <c r="G804" s="152" t="s">
        <v>252</v>
      </c>
      <c r="H804" s="152" t="s">
        <v>253</v>
      </c>
      <c r="I804" s="152" t="s">
        <v>254</v>
      </c>
      <c r="J804" s="152" t="s">
        <v>255</v>
      </c>
      <c r="K804" s="152" t="s">
        <v>256</v>
      </c>
      <c r="L804" s="152" t="s">
        <v>257</v>
      </c>
      <c r="M804" s="152" t="s">
        <v>268</v>
      </c>
      <c r="N804" s="152" t="s">
        <v>269</v>
      </c>
      <c r="O804" s="152" t="s">
        <v>271</v>
      </c>
      <c r="P804" s="152" t="s">
        <v>273</v>
      </c>
      <c r="Q804" s="152" t="s">
        <v>274</v>
      </c>
      <c r="R804" s="15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 t="s">
        <v>3</v>
      </c>
    </row>
    <row r="805" spans="1:65">
      <c r="A805" s="30"/>
      <c r="B805" s="19"/>
      <c r="C805" s="9"/>
      <c r="D805" s="10" t="s">
        <v>106</v>
      </c>
      <c r="E805" s="11" t="s">
        <v>336</v>
      </c>
      <c r="F805" s="11" t="s">
        <v>100</v>
      </c>
      <c r="G805" s="11" t="s">
        <v>106</v>
      </c>
      <c r="H805" s="11" t="s">
        <v>336</v>
      </c>
      <c r="I805" s="11" t="s">
        <v>105</v>
      </c>
      <c r="J805" s="11" t="s">
        <v>106</v>
      </c>
      <c r="K805" s="11" t="s">
        <v>106</v>
      </c>
      <c r="L805" s="11" t="s">
        <v>100</v>
      </c>
      <c r="M805" s="11" t="s">
        <v>105</v>
      </c>
      <c r="N805" s="11" t="s">
        <v>102</v>
      </c>
      <c r="O805" s="11" t="s">
        <v>105</v>
      </c>
      <c r="P805" s="11" t="s">
        <v>101</v>
      </c>
      <c r="Q805" s="11" t="s">
        <v>105</v>
      </c>
      <c r="R805" s="15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2</v>
      </c>
    </row>
    <row r="806" spans="1:65">
      <c r="A806" s="30"/>
      <c r="B806" s="19"/>
      <c r="C806" s="9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15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2</v>
      </c>
    </row>
    <row r="807" spans="1:65">
      <c r="A807" s="30"/>
      <c r="B807" s="18">
        <v>1</v>
      </c>
      <c r="C807" s="14">
        <v>1</v>
      </c>
      <c r="D807" s="21">
        <v>8</v>
      </c>
      <c r="E807" s="21">
        <v>8.6</v>
      </c>
      <c r="F807" s="21">
        <v>7</v>
      </c>
      <c r="G807" s="21">
        <v>8</v>
      </c>
      <c r="H807" s="154" t="s">
        <v>323</v>
      </c>
      <c r="I807" s="157">
        <v>9.6</v>
      </c>
      <c r="J807" s="21">
        <v>7</v>
      </c>
      <c r="K807" s="154" t="s">
        <v>323</v>
      </c>
      <c r="L807" s="154">
        <v>10.763</v>
      </c>
      <c r="M807" s="21">
        <v>8</v>
      </c>
      <c r="N807" s="21">
        <v>8</v>
      </c>
      <c r="O807" s="21">
        <v>8</v>
      </c>
      <c r="P807" s="21">
        <v>10</v>
      </c>
      <c r="Q807" s="21">
        <v>8.4600000000000009</v>
      </c>
      <c r="R807" s="15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1</v>
      </c>
    </row>
    <row r="808" spans="1:65">
      <c r="A808" s="30"/>
      <c r="B808" s="19">
        <v>1</v>
      </c>
      <c r="C808" s="9">
        <v>2</v>
      </c>
      <c r="D808" s="11">
        <v>9</v>
      </c>
      <c r="E808" s="11">
        <v>8.8000000000000007</v>
      </c>
      <c r="F808" s="11">
        <v>7</v>
      </c>
      <c r="G808" s="11">
        <v>8</v>
      </c>
      <c r="H808" s="155" t="s">
        <v>323</v>
      </c>
      <c r="I808" s="11">
        <v>9.3000000000000007</v>
      </c>
      <c r="J808" s="11">
        <v>7</v>
      </c>
      <c r="K808" s="155" t="s">
        <v>323</v>
      </c>
      <c r="L808" s="155">
        <v>10.88</v>
      </c>
      <c r="M808" s="11">
        <v>7</v>
      </c>
      <c r="N808" s="11">
        <v>9</v>
      </c>
      <c r="O808" s="11">
        <v>8</v>
      </c>
      <c r="P808" s="11">
        <v>10</v>
      </c>
      <c r="Q808" s="11">
        <v>8.6</v>
      </c>
      <c r="R808" s="15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26</v>
      </c>
    </row>
    <row r="809" spans="1:65">
      <c r="A809" s="30"/>
      <c r="B809" s="19">
        <v>1</v>
      </c>
      <c r="C809" s="9">
        <v>3</v>
      </c>
      <c r="D809" s="11">
        <v>9</v>
      </c>
      <c r="E809" s="11">
        <v>8.5</v>
      </c>
      <c r="F809" s="11">
        <v>7</v>
      </c>
      <c r="G809" s="11">
        <v>8</v>
      </c>
      <c r="H809" s="155" t="s">
        <v>323</v>
      </c>
      <c r="I809" s="11">
        <v>9.1</v>
      </c>
      <c r="J809" s="11">
        <v>7</v>
      </c>
      <c r="K809" s="155" t="s">
        <v>323</v>
      </c>
      <c r="L809" s="155">
        <v>10.662000000000001</v>
      </c>
      <c r="M809" s="11">
        <v>8</v>
      </c>
      <c r="N809" s="11">
        <v>9</v>
      </c>
      <c r="O809" s="11">
        <v>9</v>
      </c>
      <c r="P809" s="11">
        <v>10</v>
      </c>
      <c r="Q809" s="11">
        <v>8.3000000000000007</v>
      </c>
      <c r="R809" s="15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16</v>
      </c>
    </row>
    <row r="810" spans="1:65">
      <c r="A810" s="30"/>
      <c r="B810" s="19">
        <v>1</v>
      </c>
      <c r="C810" s="9">
        <v>4</v>
      </c>
      <c r="D810" s="11">
        <v>9</v>
      </c>
      <c r="E810" s="11">
        <v>8.6999999999999993</v>
      </c>
      <c r="F810" s="11">
        <v>7</v>
      </c>
      <c r="G810" s="11">
        <v>8</v>
      </c>
      <c r="H810" s="155" t="s">
        <v>323</v>
      </c>
      <c r="I810" s="11">
        <v>9.1999999999999993</v>
      </c>
      <c r="J810" s="11">
        <v>7</v>
      </c>
      <c r="K810" s="155" t="s">
        <v>323</v>
      </c>
      <c r="L810" s="155">
        <v>10.754</v>
      </c>
      <c r="M810" s="11">
        <v>8</v>
      </c>
      <c r="N810" s="11">
        <v>8</v>
      </c>
      <c r="O810" s="11">
        <v>9</v>
      </c>
      <c r="P810" s="11">
        <v>10</v>
      </c>
      <c r="Q810" s="11">
        <v>8.51</v>
      </c>
      <c r="R810" s="15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8.3268181818181812</v>
      </c>
    </row>
    <row r="811" spans="1:65">
      <c r="A811" s="30"/>
      <c r="B811" s="19">
        <v>1</v>
      </c>
      <c r="C811" s="9">
        <v>5</v>
      </c>
      <c r="D811" s="11">
        <v>8</v>
      </c>
      <c r="E811" s="11">
        <v>8.5</v>
      </c>
      <c r="F811" s="11">
        <v>7</v>
      </c>
      <c r="G811" s="11">
        <v>8</v>
      </c>
      <c r="H811" s="155" t="s">
        <v>323</v>
      </c>
      <c r="I811" s="11">
        <v>9.1</v>
      </c>
      <c r="J811" s="11">
        <v>7</v>
      </c>
      <c r="K811" s="155" t="s">
        <v>323</v>
      </c>
      <c r="L811" s="155">
        <v>10.835000000000001</v>
      </c>
      <c r="M811" s="11">
        <v>7</v>
      </c>
      <c r="N811" s="11">
        <v>9</v>
      </c>
      <c r="O811" s="11">
        <v>8</v>
      </c>
      <c r="P811" s="11">
        <v>10</v>
      </c>
      <c r="Q811" s="11">
        <v>8.77</v>
      </c>
      <c r="R811" s="15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162</v>
      </c>
    </row>
    <row r="812" spans="1:65">
      <c r="A812" s="30"/>
      <c r="B812" s="19">
        <v>1</v>
      </c>
      <c r="C812" s="9">
        <v>6</v>
      </c>
      <c r="D812" s="11">
        <v>9</v>
      </c>
      <c r="E812" s="11">
        <v>8.5</v>
      </c>
      <c r="F812" s="11">
        <v>7</v>
      </c>
      <c r="G812" s="11">
        <v>8</v>
      </c>
      <c r="H812" s="155" t="s">
        <v>323</v>
      </c>
      <c r="I812" s="11">
        <v>9.1</v>
      </c>
      <c r="J812" s="11">
        <v>6</v>
      </c>
      <c r="K812" s="155" t="s">
        <v>323</v>
      </c>
      <c r="L812" s="155">
        <v>10.776</v>
      </c>
      <c r="M812" s="11">
        <v>8</v>
      </c>
      <c r="N812" s="11">
        <v>9</v>
      </c>
      <c r="O812" s="11">
        <v>9</v>
      </c>
      <c r="P812" s="11">
        <v>10</v>
      </c>
      <c r="Q812" s="11">
        <v>8.3699999999999992</v>
      </c>
      <c r="R812" s="15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6"/>
    </row>
    <row r="813" spans="1:65">
      <c r="A813" s="30"/>
      <c r="B813" s="20" t="s">
        <v>282</v>
      </c>
      <c r="C813" s="12"/>
      <c r="D813" s="22">
        <v>8.6666666666666661</v>
      </c>
      <c r="E813" s="22">
        <v>8.6</v>
      </c>
      <c r="F813" s="22">
        <v>7</v>
      </c>
      <c r="G813" s="22">
        <v>8</v>
      </c>
      <c r="H813" s="22" t="s">
        <v>825</v>
      </c>
      <c r="I813" s="22">
        <v>9.2333333333333343</v>
      </c>
      <c r="J813" s="22">
        <v>6.833333333333333</v>
      </c>
      <c r="K813" s="22" t="s">
        <v>825</v>
      </c>
      <c r="L813" s="22">
        <v>10.778333333333334</v>
      </c>
      <c r="M813" s="22">
        <v>7.666666666666667</v>
      </c>
      <c r="N813" s="22">
        <v>8.6666666666666661</v>
      </c>
      <c r="O813" s="22">
        <v>8.5</v>
      </c>
      <c r="P813" s="22">
        <v>10</v>
      </c>
      <c r="Q813" s="22">
        <v>8.5016666666666669</v>
      </c>
      <c r="R813" s="15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6"/>
    </row>
    <row r="814" spans="1:65">
      <c r="A814" s="30"/>
      <c r="B814" s="3" t="s">
        <v>283</v>
      </c>
      <c r="C814" s="29"/>
      <c r="D814" s="11">
        <v>9</v>
      </c>
      <c r="E814" s="11">
        <v>8.5500000000000007</v>
      </c>
      <c r="F814" s="11">
        <v>7</v>
      </c>
      <c r="G814" s="11">
        <v>8</v>
      </c>
      <c r="H814" s="11" t="s">
        <v>825</v>
      </c>
      <c r="I814" s="11">
        <v>9.1499999999999986</v>
      </c>
      <c r="J814" s="11">
        <v>7</v>
      </c>
      <c r="K814" s="11" t="s">
        <v>825</v>
      </c>
      <c r="L814" s="11">
        <v>10.769500000000001</v>
      </c>
      <c r="M814" s="11">
        <v>8</v>
      </c>
      <c r="N814" s="11">
        <v>9</v>
      </c>
      <c r="O814" s="11">
        <v>8.5</v>
      </c>
      <c r="P814" s="11">
        <v>10</v>
      </c>
      <c r="Q814" s="11">
        <v>8.4849999999999994</v>
      </c>
      <c r="R814" s="15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6"/>
    </row>
    <row r="815" spans="1:65">
      <c r="A815" s="30"/>
      <c r="B815" s="3" t="s">
        <v>284</v>
      </c>
      <c r="C815" s="29"/>
      <c r="D815" s="23">
        <v>0.51639777949432231</v>
      </c>
      <c r="E815" s="23">
        <v>0.12649110640673528</v>
      </c>
      <c r="F815" s="23">
        <v>0</v>
      </c>
      <c r="G815" s="23">
        <v>0</v>
      </c>
      <c r="H815" s="23" t="s">
        <v>825</v>
      </c>
      <c r="I815" s="23">
        <v>0.1966384160500351</v>
      </c>
      <c r="J815" s="23">
        <v>0.40824829046386302</v>
      </c>
      <c r="K815" s="23" t="s">
        <v>825</v>
      </c>
      <c r="L815" s="23">
        <v>7.4717244774326938E-2</v>
      </c>
      <c r="M815" s="23">
        <v>0.51639777949432231</v>
      </c>
      <c r="N815" s="23">
        <v>0.51639777949432231</v>
      </c>
      <c r="O815" s="23">
        <v>0.54772255750516607</v>
      </c>
      <c r="P815" s="23">
        <v>0</v>
      </c>
      <c r="Q815" s="23">
        <v>0.16821613081588394</v>
      </c>
      <c r="R815" s="15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6"/>
    </row>
    <row r="816" spans="1:65">
      <c r="A816" s="30"/>
      <c r="B816" s="3" t="s">
        <v>87</v>
      </c>
      <c r="C816" s="29"/>
      <c r="D816" s="13">
        <v>5.9584359172421809E-2</v>
      </c>
      <c r="E816" s="13">
        <v>1.4708268186829684E-2</v>
      </c>
      <c r="F816" s="13">
        <v>0</v>
      </c>
      <c r="G816" s="13">
        <v>0</v>
      </c>
      <c r="H816" s="13" t="s">
        <v>825</v>
      </c>
      <c r="I816" s="13">
        <v>2.1296579355599466E-2</v>
      </c>
      <c r="J816" s="13">
        <v>5.9743652263004349E-2</v>
      </c>
      <c r="K816" s="13" t="s">
        <v>825</v>
      </c>
      <c r="L816" s="13">
        <v>6.9321705372809893E-3</v>
      </c>
      <c r="M816" s="13">
        <v>6.7356232107955077E-2</v>
      </c>
      <c r="N816" s="13">
        <v>5.9584359172421809E-2</v>
      </c>
      <c r="O816" s="13">
        <v>6.4437947941784243E-2</v>
      </c>
      <c r="P816" s="13">
        <v>0</v>
      </c>
      <c r="Q816" s="13">
        <v>1.9786253379637395E-2</v>
      </c>
      <c r="R816" s="15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6"/>
    </row>
    <row r="817" spans="1:65">
      <c r="A817" s="30"/>
      <c r="B817" s="3" t="s">
        <v>285</v>
      </c>
      <c r="C817" s="29"/>
      <c r="D817" s="13">
        <v>4.0813727095729391E-2</v>
      </c>
      <c r="E817" s="13">
        <v>3.280746765653153E-2</v>
      </c>
      <c r="F817" s="13">
        <v>-0.15934275888421856</v>
      </c>
      <c r="G817" s="13">
        <v>-3.9248867296249768E-2</v>
      </c>
      <c r="H817" s="13" t="s">
        <v>825</v>
      </c>
      <c r="I817" s="13">
        <v>0.10886693232891198</v>
      </c>
      <c r="J817" s="13">
        <v>-0.17935840748221332</v>
      </c>
      <c r="K817" s="13" t="s">
        <v>825</v>
      </c>
      <c r="L817" s="13">
        <v>0.29441199483232361</v>
      </c>
      <c r="M817" s="13">
        <v>-7.9280164492239291E-2</v>
      </c>
      <c r="N817" s="13">
        <v>4.0813727095729391E-2</v>
      </c>
      <c r="O817" s="13">
        <v>2.0798078497734629E-2</v>
      </c>
      <c r="P817" s="13">
        <v>0.20093891587968793</v>
      </c>
      <c r="Q817" s="13">
        <v>2.0998234983714559E-2</v>
      </c>
      <c r="R817" s="15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6"/>
    </row>
    <row r="818" spans="1:65">
      <c r="A818" s="30"/>
      <c r="B818" s="46" t="s">
        <v>286</v>
      </c>
      <c r="C818" s="47"/>
      <c r="D818" s="45">
        <v>0.03</v>
      </c>
      <c r="E818" s="45">
        <v>0.03</v>
      </c>
      <c r="F818" s="45">
        <v>1.38</v>
      </c>
      <c r="G818" s="45">
        <v>0.53</v>
      </c>
      <c r="H818" s="45">
        <v>1.1499999999999999</v>
      </c>
      <c r="I818" s="45">
        <v>0.51</v>
      </c>
      <c r="J818" s="45">
        <v>1.52</v>
      </c>
      <c r="K818" s="45">
        <v>1.1499999999999999</v>
      </c>
      <c r="L818" s="45">
        <v>1.81</v>
      </c>
      <c r="M818" s="45">
        <v>0.81</v>
      </c>
      <c r="N818" s="45">
        <v>0.03</v>
      </c>
      <c r="O818" s="45">
        <v>0.11</v>
      </c>
      <c r="P818" s="45">
        <v>1.1499999999999999</v>
      </c>
      <c r="Q818" s="45">
        <v>0.11</v>
      </c>
      <c r="R818" s="15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6"/>
    </row>
    <row r="819" spans="1:65">
      <c r="B819" s="31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BM819" s="56"/>
    </row>
    <row r="820" spans="1:65" ht="15">
      <c r="B820" s="8" t="s">
        <v>679</v>
      </c>
      <c r="BM820" s="28" t="s">
        <v>292</v>
      </c>
    </row>
    <row r="821" spans="1:65" ht="15">
      <c r="A821" s="25" t="s">
        <v>61</v>
      </c>
      <c r="B821" s="18" t="s">
        <v>119</v>
      </c>
      <c r="C821" s="15" t="s">
        <v>120</v>
      </c>
      <c r="D821" s="16" t="s">
        <v>243</v>
      </c>
      <c r="E821" s="17" t="s">
        <v>243</v>
      </c>
      <c r="F821" s="17" t="s">
        <v>243</v>
      </c>
      <c r="G821" s="17" t="s">
        <v>243</v>
      </c>
      <c r="H821" s="17" t="s">
        <v>243</v>
      </c>
      <c r="I821" s="17" t="s">
        <v>243</v>
      </c>
      <c r="J821" s="15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1</v>
      </c>
    </row>
    <row r="822" spans="1:65">
      <c r="A822" s="30"/>
      <c r="B822" s="19" t="s">
        <v>244</v>
      </c>
      <c r="C822" s="9" t="s">
        <v>244</v>
      </c>
      <c r="D822" s="151" t="s">
        <v>249</v>
      </c>
      <c r="E822" s="152" t="s">
        <v>251</v>
      </c>
      <c r="F822" s="152" t="s">
        <v>255</v>
      </c>
      <c r="G822" s="152" t="s">
        <v>256</v>
      </c>
      <c r="H822" s="152" t="s">
        <v>259</v>
      </c>
      <c r="I822" s="152" t="s">
        <v>273</v>
      </c>
      <c r="J822" s="15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 t="s">
        <v>3</v>
      </c>
    </row>
    <row r="823" spans="1:65">
      <c r="A823" s="30"/>
      <c r="B823" s="19"/>
      <c r="C823" s="9"/>
      <c r="D823" s="10" t="s">
        <v>336</v>
      </c>
      <c r="E823" s="11" t="s">
        <v>100</v>
      </c>
      <c r="F823" s="11" t="s">
        <v>105</v>
      </c>
      <c r="G823" s="11" t="s">
        <v>105</v>
      </c>
      <c r="H823" s="11" t="s">
        <v>336</v>
      </c>
      <c r="I823" s="11" t="s">
        <v>100</v>
      </c>
      <c r="J823" s="15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2</v>
      </c>
    </row>
    <row r="824" spans="1:65">
      <c r="A824" s="30"/>
      <c r="B824" s="19"/>
      <c r="C824" s="9"/>
      <c r="D824" s="26"/>
      <c r="E824" s="26"/>
      <c r="F824" s="26"/>
      <c r="G824" s="26"/>
      <c r="H824" s="26"/>
      <c r="I824" s="26"/>
      <c r="J824" s="15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2</v>
      </c>
    </row>
    <row r="825" spans="1:65">
      <c r="A825" s="30"/>
      <c r="B825" s="18">
        <v>1</v>
      </c>
      <c r="C825" s="14">
        <v>1</v>
      </c>
      <c r="D825" s="154" t="s">
        <v>110</v>
      </c>
      <c r="E825" s="21" t="s">
        <v>110</v>
      </c>
      <c r="F825" s="154" t="s">
        <v>109</v>
      </c>
      <c r="G825" s="154" t="s">
        <v>323</v>
      </c>
      <c r="H825" s="21">
        <v>20</v>
      </c>
      <c r="I825" s="154" t="s">
        <v>97</v>
      </c>
      <c r="J825" s="15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1</v>
      </c>
    </row>
    <row r="826" spans="1:65">
      <c r="A826" s="30"/>
      <c r="B826" s="19">
        <v>1</v>
      </c>
      <c r="C826" s="9">
        <v>2</v>
      </c>
      <c r="D826" s="155" t="s">
        <v>110</v>
      </c>
      <c r="E826" s="11" t="s">
        <v>110</v>
      </c>
      <c r="F826" s="155" t="s">
        <v>109</v>
      </c>
      <c r="G826" s="155" t="s">
        <v>323</v>
      </c>
      <c r="H826" s="11">
        <v>19</v>
      </c>
      <c r="I826" s="155" t="s">
        <v>97</v>
      </c>
      <c r="J826" s="15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27</v>
      </c>
    </row>
    <row r="827" spans="1:65">
      <c r="A827" s="30"/>
      <c r="B827" s="19">
        <v>1</v>
      </c>
      <c r="C827" s="9">
        <v>3</v>
      </c>
      <c r="D827" s="155" t="s">
        <v>110</v>
      </c>
      <c r="E827" s="11" t="s">
        <v>110</v>
      </c>
      <c r="F827" s="155" t="s">
        <v>109</v>
      </c>
      <c r="G827" s="155" t="s">
        <v>323</v>
      </c>
      <c r="H827" s="11">
        <v>19</v>
      </c>
      <c r="I827" s="155" t="s">
        <v>97</v>
      </c>
      <c r="J827" s="15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16</v>
      </c>
    </row>
    <row r="828" spans="1:65">
      <c r="A828" s="30"/>
      <c r="B828" s="19">
        <v>1</v>
      </c>
      <c r="C828" s="9">
        <v>4</v>
      </c>
      <c r="D828" s="155" t="s">
        <v>110</v>
      </c>
      <c r="E828" s="156">
        <v>4</v>
      </c>
      <c r="F828" s="155" t="s">
        <v>109</v>
      </c>
      <c r="G828" s="155" t="s">
        <v>323</v>
      </c>
      <c r="H828" s="11">
        <v>17</v>
      </c>
      <c r="I828" s="155" t="s">
        <v>97</v>
      </c>
      <c r="J828" s="15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 t="s">
        <v>110</v>
      </c>
    </row>
    <row r="829" spans="1:65">
      <c r="A829" s="30"/>
      <c r="B829" s="19">
        <v>1</v>
      </c>
      <c r="C829" s="9">
        <v>5</v>
      </c>
      <c r="D829" s="155" t="s">
        <v>110</v>
      </c>
      <c r="E829" s="11" t="s">
        <v>110</v>
      </c>
      <c r="F829" s="155" t="s">
        <v>109</v>
      </c>
      <c r="G829" s="155" t="s">
        <v>323</v>
      </c>
      <c r="H829" s="11">
        <v>20</v>
      </c>
      <c r="I829" s="155" t="s">
        <v>97</v>
      </c>
      <c r="J829" s="15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17</v>
      </c>
    </row>
    <row r="830" spans="1:65">
      <c r="A830" s="30"/>
      <c r="B830" s="19">
        <v>1</v>
      </c>
      <c r="C830" s="9">
        <v>6</v>
      </c>
      <c r="D830" s="155" t="s">
        <v>110</v>
      </c>
      <c r="E830" s="11" t="s">
        <v>110</v>
      </c>
      <c r="F830" s="155" t="s">
        <v>109</v>
      </c>
      <c r="G830" s="155" t="s">
        <v>323</v>
      </c>
      <c r="H830" s="11">
        <v>19</v>
      </c>
      <c r="I830" s="155" t="s">
        <v>97</v>
      </c>
      <c r="J830" s="15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6"/>
    </row>
    <row r="831" spans="1:65">
      <c r="A831" s="30"/>
      <c r="B831" s="20" t="s">
        <v>282</v>
      </c>
      <c r="C831" s="12"/>
      <c r="D831" s="22" t="s">
        <v>825</v>
      </c>
      <c r="E831" s="22">
        <v>4</v>
      </c>
      <c r="F831" s="22" t="s">
        <v>825</v>
      </c>
      <c r="G831" s="22" t="s">
        <v>825</v>
      </c>
      <c r="H831" s="22">
        <v>19</v>
      </c>
      <c r="I831" s="22" t="s">
        <v>825</v>
      </c>
      <c r="J831" s="15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6"/>
    </row>
    <row r="832" spans="1:65">
      <c r="A832" s="30"/>
      <c r="B832" s="3" t="s">
        <v>283</v>
      </c>
      <c r="C832" s="29"/>
      <c r="D832" s="11" t="s">
        <v>825</v>
      </c>
      <c r="E832" s="11">
        <v>4</v>
      </c>
      <c r="F832" s="11" t="s">
        <v>825</v>
      </c>
      <c r="G832" s="11" t="s">
        <v>825</v>
      </c>
      <c r="H832" s="11">
        <v>19</v>
      </c>
      <c r="I832" s="11" t="s">
        <v>825</v>
      </c>
      <c r="J832" s="15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6"/>
    </row>
    <row r="833" spans="1:65">
      <c r="A833" s="30"/>
      <c r="B833" s="3" t="s">
        <v>284</v>
      </c>
      <c r="C833" s="29"/>
      <c r="D833" s="23" t="s">
        <v>825</v>
      </c>
      <c r="E833" s="23" t="s">
        <v>825</v>
      </c>
      <c r="F833" s="23" t="s">
        <v>825</v>
      </c>
      <c r="G833" s="23" t="s">
        <v>825</v>
      </c>
      <c r="H833" s="23">
        <v>1.0954451150103321</v>
      </c>
      <c r="I833" s="23" t="s">
        <v>825</v>
      </c>
      <c r="J833" s="15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6"/>
    </row>
    <row r="834" spans="1:65">
      <c r="A834" s="30"/>
      <c r="B834" s="3" t="s">
        <v>87</v>
      </c>
      <c r="C834" s="29"/>
      <c r="D834" s="13" t="s">
        <v>825</v>
      </c>
      <c r="E834" s="13" t="s">
        <v>825</v>
      </c>
      <c r="F834" s="13" t="s">
        <v>825</v>
      </c>
      <c r="G834" s="13" t="s">
        <v>825</v>
      </c>
      <c r="H834" s="13">
        <v>5.7655006053175376E-2</v>
      </c>
      <c r="I834" s="13" t="s">
        <v>825</v>
      </c>
      <c r="J834" s="15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6"/>
    </row>
    <row r="835" spans="1:65">
      <c r="A835" s="30"/>
      <c r="B835" s="3" t="s">
        <v>285</v>
      </c>
      <c r="C835" s="29"/>
      <c r="D835" s="13" t="s">
        <v>825</v>
      </c>
      <c r="E835" s="13" t="s">
        <v>825</v>
      </c>
      <c r="F835" s="13" t="s">
        <v>825</v>
      </c>
      <c r="G835" s="13" t="s">
        <v>825</v>
      </c>
      <c r="H835" s="13" t="s">
        <v>825</v>
      </c>
      <c r="I835" s="13" t="s">
        <v>825</v>
      </c>
      <c r="J835" s="15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6"/>
    </row>
    <row r="836" spans="1:65">
      <c r="A836" s="30"/>
      <c r="B836" s="46" t="s">
        <v>286</v>
      </c>
      <c r="C836" s="47"/>
      <c r="D836" s="45">
        <v>0.7</v>
      </c>
      <c r="E836" s="45">
        <v>0.64</v>
      </c>
      <c r="F836" s="45">
        <v>1.76</v>
      </c>
      <c r="G836" s="45">
        <v>0.25</v>
      </c>
      <c r="H836" s="45">
        <v>1.1599999999999999</v>
      </c>
      <c r="I836" s="45">
        <v>0.25</v>
      </c>
      <c r="J836" s="15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6"/>
    </row>
    <row r="837" spans="1:65">
      <c r="B837" s="31"/>
      <c r="C837" s="20"/>
      <c r="D837" s="20"/>
      <c r="E837" s="20"/>
      <c r="F837" s="20"/>
      <c r="G837" s="20"/>
      <c r="H837" s="20"/>
      <c r="I837" s="20"/>
      <c r="BM837" s="56"/>
    </row>
    <row r="838" spans="1:65" ht="15">
      <c r="B838" s="8" t="s">
        <v>680</v>
      </c>
      <c r="BM838" s="28" t="s">
        <v>67</v>
      </c>
    </row>
    <row r="839" spans="1:65" ht="15">
      <c r="A839" s="25" t="s">
        <v>62</v>
      </c>
      <c r="B839" s="18" t="s">
        <v>119</v>
      </c>
      <c r="C839" s="15" t="s">
        <v>120</v>
      </c>
      <c r="D839" s="16" t="s">
        <v>243</v>
      </c>
      <c r="E839" s="17" t="s">
        <v>243</v>
      </c>
      <c r="F839" s="17" t="s">
        <v>243</v>
      </c>
      <c r="G839" s="17" t="s">
        <v>243</v>
      </c>
      <c r="H839" s="17" t="s">
        <v>243</v>
      </c>
      <c r="I839" s="17" t="s">
        <v>243</v>
      </c>
      <c r="J839" s="17" t="s">
        <v>243</v>
      </c>
      <c r="K839" s="17" t="s">
        <v>243</v>
      </c>
      <c r="L839" s="17" t="s">
        <v>243</v>
      </c>
      <c r="M839" s="17" t="s">
        <v>243</v>
      </c>
      <c r="N839" s="17" t="s">
        <v>243</v>
      </c>
      <c r="O839" s="17" t="s">
        <v>243</v>
      </c>
      <c r="P839" s="17" t="s">
        <v>243</v>
      </c>
      <c r="Q839" s="17" t="s">
        <v>243</v>
      </c>
      <c r="R839" s="17" t="s">
        <v>243</v>
      </c>
      <c r="S839" s="17" t="s">
        <v>243</v>
      </c>
      <c r="T839" s="17" t="s">
        <v>243</v>
      </c>
      <c r="U839" s="17" t="s">
        <v>243</v>
      </c>
      <c r="V839" s="15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>
        <v>1</v>
      </c>
    </row>
    <row r="840" spans="1:65">
      <c r="A840" s="30"/>
      <c r="B840" s="19" t="s">
        <v>244</v>
      </c>
      <c r="C840" s="9" t="s">
        <v>244</v>
      </c>
      <c r="D840" s="151" t="s">
        <v>246</v>
      </c>
      <c r="E840" s="152" t="s">
        <v>247</v>
      </c>
      <c r="F840" s="152" t="s">
        <v>249</v>
      </c>
      <c r="G840" s="152" t="s">
        <v>251</v>
      </c>
      <c r="H840" s="152" t="s">
        <v>252</v>
      </c>
      <c r="I840" s="152" t="s">
        <v>255</v>
      </c>
      <c r="J840" s="152" t="s">
        <v>256</v>
      </c>
      <c r="K840" s="152" t="s">
        <v>258</v>
      </c>
      <c r="L840" s="152" t="s">
        <v>259</v>
      </c>
      <c r="M840" s="152" t="s">
        <v>260</v>
      </c>
      <c r="N840" s="152" t="s">
        <v>262</v>
      </c>
      <c r="O840" s="152" t="s">
        <v>263</v>
      </c>
      <c r="P840" s="152" t="s">
        <v>264</v>
      </c>
      <c r="Q840" s="152" t="s">
        <v>265</v>
      </c>
      <c r="R840" s="152" t="s">
        <v>288</v>
      </c>
      <c r="S840" s="152" t="s">
        <v>269</v>
      </c>
      <c r="T840" s="152" t="s">
        <v>272</v>
      </c>
      <c r="U840" s="152" t="s">
        <v>273</v>
      </c>
      <c r="V840" s="15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 t="s">
        <v>1</v>
      </c>
    </row>
    <row r="841" spans="1:65">
      <c r="A841" s="30"/>
      <c r="B841" s="19"/>
      <c r="C841" s="9"/>
      <c r="D841" s="10" t="s">
        <v>336</v>
      </c>
      <c r="E841" s="11" t="s">
        <v>106</v>
      </c>
      <c r="F841" s="11" t="s">
        <v>336</v>
      </c>
      <c r="G841" s="11" t="s">
        <v>100</v>
      </c>
      <c r="H841" s="11" t="s">
        <v>106</v>
      </c>
      <c r="I841" s="11" t="s">
        <v>106</v>
      </c>
      <c r="J841" s="11" t="s">
        <v>106</v>
      </c>
      <c r="K841" s="11" t="s">
        <v>106</v>
      </c>
      <c r="L841" s="11" t="s">
        <v>336</v>
      </c>
      <c r="M841" s="11" t="s">
        <v>106</v>
      </c>
      <c r="N841" s="11" t="s">
        <v>106</v>
      </c>
      <c r="O841" s="11" t="s">
        <v>106</v>
      </c>
      <c r="P841" s="11" t="s">
        <v>106</v>
      </c>
      <c r="Q841" s="11" t="s">
        <v>106</v>
      </c>
      <c r="R841" s="11" t="s">
        <v>106</v>
      </c>
      <c r="S841" s="11" t="s">
        <v>102</v>
      </c>
      <c r="T841" s="11" t="s">
        <v>101</v>
      </c>
      <c r="U841" s="11" t="s">
        <v>101</v>
      </c>
      <c r="V841" s="15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2</v>
      </c>
    </row>
    <row r="842" spans="1:65">
      <c r="A842" s="30"/>
      <c r="B842" s="19"/>
      <c r="C842" s="9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15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3</v>
      </c>
    </row>
    <row r="843" spans="1:65">
      <c r="A843" s="30"/>
      <c r="B843" s="18">
        <v>1</v>
      </c>
      <c r="C843" s="14">
        <v>1</v>
      </c>
      <c r="D843" s="21">
        <v>25.1</v>
      </c>
      <c r="E843" s="21">
        <v>25.8</v>
      </c>
      <c r="F843" s="21">
        <v>24.808</v>
      </c>
      <c r="G843" s="21">
        <v>23.09</v>
      </c>
      <c r="H843" s="21">
        <v>25.2</v>
      </c>
      <c r="I843" s="21">
        <v>24.8</v>
      </c>
      <c r="J843" s="21">
        <v>23.203700000000001</v>
      </c>
      <c r="K843" s="21">
        <v>23.9</v>
      </c>
      <c r="L843" s="21">
        <v>25.900000000000002</v>
      </c>
      <c r="M843" s="21">
        <v>24.388526000000002</v>
      </c>
      <c r="N843" s="21">
        <v>24.4</v>
      </c>
      <c r="O843" s="21">
        <v>26.41</v>
      </c>
      <c r="P843" s="21">
        <v>26.04</v>
      </c>
      <c r="Q843" s="21">
        <v>25.99</v>
      </c>
      <c r="R843" s="21">
        <v>25.99</v>
      </c>
      <c r="S843" s="21">
        <v>25.061</v>
      </c>
      <c r="T843" s="21">
        <v>25.35</v>
      </c>
      <c r="U843" s="21">
        <v>25</v>
      </c>
      <c r="V843" s="15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1</v>
      </c>
    </row>
    <row r="844" spans="1:65">
      <c r="A844" s="30"/>
      <c r="B844" s="19">
        <v>1</v>
      </c>
      <c r="C844" s="9">
        <v>2</v>
      </c>
      <c r="D844" s="11">
        <v>25.25</v>
      </c>
      <c r="E844" s="11">
        <v>25.6</v>
      </c>
      <c r="F844" s="11">
        <v>24.588999999999999</v>
      </c>
      <c r="G844" s="11">
        <v>23.84</v>
      </c>
      <c r="H844" s="11">
        <v>24.3</v>
      </c>
      <c r="I844" s="11">
        <v>25.7</v>
      </c>
      <c r="J844" s="11">
        <v>24.104080000000003</v>
      </c>
      <c r="K844" s="11">
        <v>24.1</v>
      </c>
      <c r="L844" s="11">
        <v>25.5</v>
      </c>
      <c r="M844" s="11">
        <v>24.067352</v>
      </c>
      <c r="N844" s="11">
        <v>24.4</v>
      </c>
      <c r="O844" s="11">
        <v>26.79</v>
      </c>
      <c r="P844" s="11">
        <v>25.8</v>
      </c>
      <c r="Q844" s="11">
        <v>26.32</v>
      </c>
      <c r="R844" s="11">
        <v>26.08</v>
      </c>
      <c r="S844" s="11">
        <v>25.033000000000001</v>
      </c>
      <c r="T844" s="11">
        <v>25.31</v>
      </c>
      <c r="U844" s="11">
        <v>24.5</v>
      </c>
      <c r="V844" s="15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 t="e">
        <v>#N/A</v>
      </c>
    </row>
    <row r="845" spans="1:65">
      <c r="A845" s="30"/>
      <c r="B845" s="19">
        <v>1</v>
      </c>
      <c r="C845" s="9">
        <v>3</v>
      </c>
      <c r="D845" s="11">
        <v>25.1</v>
      </c>
      <c r="E845" s="11">
        <v>25.3</v>
      </c>
      <c r="F845" s="11">
        <v>24.561</v>
      </c>
      <c r="G845" s="11">
        <v>23.42</v>
      </c>
      <c r="H845" s="11">
        <v>24.5</v>
      </c>
      <c r="I845" s="11">
        <v>26</v>
      </c>
      <c r="J845" s="11">
        <v>24.242790000000003</v>
      </c>
      <c r="K845" s="11">
        <v>23.3</v>
      </c>
      <c r="L845" s="11">
        <v>25.8</v>
      </c>
      <c r="M845" s="11">
        <v>23.906312</v>
      </c>
      <c r="N845" s="11">
        <v>24.4</v>
      </c>
      <c r="O845" s="11">
        <v>27.02</v>
      </c>
      <c r="P845" s="11">
        <v>25.94</v>
      </c>
      <c r="Q845" s="11">
        <v>25.99</v>
      </c>
      <c r="R845" s="11">
        <v>25.71</v>
      </c>
      <c r="S845" s="11">
        <v>25.033000000000001</v>
      </c>
      <c r="T845" s="11">
        <v>25.730000000000004</v>
      </c>
      <c r="U845" s="11">
        <v>25</v>
      </c>
      <c r="V845" s="15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16</v>
      </c>
    </row>
    <row r="846" spans="1:65">
      <c r="A846" s="30"/>
      <c r="B846" s="19">
        <v>1</v>
      </c>
      <c r="C846" s="9">
        <v>4</v>
      </c>
      <c r="D846" s="11">
        <v>25.230000000000004</v>
      </c>
      <c r="E846" s="11">
        <v>25.6</v>
      </c>
      <c r="F846" s="11">
        <v>24.681999999999999</v>
      </c>
      <c r="G846" s="11">
        <v>24.96</v>
      </c>
      <c r="H846" s="11">
        <v>25.1</v>
      </c>
      <c r="I846" s="11">
        <v>26.5</v>
      </c>
      <c r="J846" s="11">
        <v>24.790480000000002</v>
      </c>
      <c r="K846" s="11">
        <v>24.3</v>
      </c>
      <c r="L846" s="11">
        <v>25.8</v>
      </c>
      <c r="M846" s="11">
        <v>24.125285999999999</v>
      </c>
      <c r="N846" s="11">
        <v>24.4</v>
      </c>
      <c r="O846" s="11">
        <v>25.99</v>
      </c>
      <c r="P846" s="11">
        <v>25.9</v>
      </c>
      <c r="Q846" s="11">
        <v>26.18</v>
      </c>
      <c r="R846" s="11">
        <v>25.9</v>
      </c>
      <c r="S846" s="11">
        <v>24.93</v>
      </c>
      <c r="T846" s="11">
        <v>25.69</v>
      </c>
      <c r="U846" s="11">
        <v>24.7</v>
      </c>
      <c r="V846" s="15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25.098052674436968</v>
      </c>
    </row>
    <row r="847" spans="1:65">
      <c r="A847" s="30"/>
      <c r="B847" s="19">
        <v>1</v>
      </c>
      <c r="C847" s="9">
        <v>5</v>
      </c>
      <c r="D847" s="11">
        <v>25.239999999999995</v>
      </c>
      <c r="E847" s="11">
        <v>25.8</v>
      </c>
      <c r="F847" s="11">
        <v>24.382999999999999</v>
      </c>
      <c r="G847" s="11">
        <v>24.35</v>
      </c>
      <c r="H847" s="11">
        <v>25.7</v>
      </c>
      <c r="I847" s="11">
        <v>25.5</v>
      </c>
      <c r="J847" s="11">
        <v>23.336170000000003</v>
      </c>
      <c r="K847" s="11">
        <v>24.2</v>
      </c>
      <c r="L847" s="11">
        <v>26</v>
      </c>
      <c r="M847" s="11">
        <v>24.384329999999999</v>
      </c>
      <c r="N847" s="11">
        <v>24.31</v>
      </c>
      <c r="O847" s="11">
        <v>26.41</v>
      </c>
      <c r="P847" s="11">
        <v>25.62</v>
      </c>
      <c r="Q847" s="11">
        <v>26.18</v>
      </c>
      <c r="R847" s="11">
        <v>25.9</v>
      </c>
      <c r="S847" s="11">
        <v>25.178000000000001</v>
      </c>
      <c r="T847" s="11">
        <v>25.180000000000003</v>
      </c>
      <c r="U847" s="11">
        <v>24</v>
      </c>
      <c r="V847" s="15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163</v>
      </c>
    </row>
    <row r="848" spans="1:65">
      <c r="A848" s="30"/>
      <c r="B848" s="19">
        <v>1</v>
      </c>
      <c r="C848" s="9">
        <v>6</v>
      </c>
      <c r="D848" s="11">
        <v>25.14</v>
      </c>
      <c r="E848" s="11">
        <v>25.4</v>
      </c>
      <c r="F848" s="11">
        <v>24.869</v>
      </c>
      <c r="G848" s="11">
        <v>24.4</v>
      </c>
      <c r="H848" s="11">
        <v>25.1</v>
      </c>
      <c r="I848" s="11">
        <v>25.5</v>
      </c>
      <c r="J848" s="11">
        <v>24.229920000000003</v>
      </c>
      <c r="K848" s="11">
        <v>23.9</v>
      </c>
      <c r="L848" s="11">
        <v>25.8</v>
      </c>
      <c r="M848" s="11">
        <v>23.987048000000001</v>
      </c>
      <c r="N848" s="11">
        <v>24.12</v>
      </c>
      <c r="O848" s="11">
        <v>25.8</v>
      </c>
      <c r="P848" s="11">
        <v>25.8</v>
      </c>
      <c r="Q848" s="11">
        <v>25.99</v>
      </c>
      <c r="R848" s="11">
        <v>25.9</v>
      </c>
      <c r="S848" s="11">
        <v>24.995000000000001</v>
      </c>
      <c r="T848" s="11">
        <v>25.52</v>
      </c>
      <c r="U848" s="11">
        <v>25</v>
      </c>
      <c r="V848" s="15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6"/>
    </row>
    <row r="849" spans="1:65">
      <c r="A849" s="30"/>
      <c r="B849" s="20" t="s">
        <v>282</v>
      </c>
      <c r="C849" s="12"/>
      <c r="D849" s="22">
        <v>25.176666666666666</v>
      </c>
      <c r="E849" s="22">
        <v>25.583333333333339</v>
      </c>
      <c r="F849" s="22">
        <v>24.648666666666667</v>
      </c>
      <c r="G849" s="22">
        <v>24.01</v>
      </c>
      <c r="H849" s="22">
        <v>24.983333333333334</v>
      </c>
      <c r="I849" s="22">
        <v>25.666666666666668</v>
      </c>
      <c r="J849" s="22">
        <v>23.984523333333332</v>
      </c>
      <c r="K849" s="22">
        <v>23.95</v>
      </c>
      <c r="L849" s="22">
        <v>25.8</v>
      </c>
      <c r="M849" s="22">
        <v>24.143142333333333</v>
      </c>
      <c r="N849" s="22">
        <v>24.338333333333335</v>
      </c>
      <c r="O849" s="22">
        <v>26.403333333333336</v>
      </c>
      <c r="P849" s="22">
        <v>25.850000000000005</v>
      </c>
      <c r="Q849" s="22">
        <v>26.108333333333334</v>
      </c>
      <c r="R849" s="22">
        <v>25.913333333333338</v>
      </c>
      <c r="S849" s="22">
        <v>25.038333333333338</v>
      </c>
      <c r="T849" s="22">
        <v>25.463333333333335</v>
      </c>
      <c r="U849" s="22">
        <v>24.7</v>
      </c>
      <c r="V849" s="15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6"/>
    </row>
    <row r="850" spans="1:65">
      <c r="A850" s="30"/>
      <c r="B850" s="3" t="s">
        <v>283</v>
      </c>
      <c r="C850" s="29"/>
      <c r="D850" s="11">
        <v>25.185000000000002</v>
      </c>
      <c r="E850" s="11">
        <v>25.6</v>
      </c>
      <c r="F850" s="11">
        <v>24.6355</v>
      </c>
      <c r="G850" s="11">
        <v>24.094999999999999</v>
      </c>
      <c r="H850" s="11">
        <v>25.1</v>
      </c>
      <c r="I850" s="11">
        <v>25.6</v>
      </c>
      <c r="J850" s="11">
        <v>24.167000000000002</v>
      </c>
      <c r="K850" s="11">
        <v>24</v>
      </c>
      <c r="L850" s="11">
        <v>25.8</v>
      </c>
      <c r="M850" s="11">
        <v>24.096319000000001</v>
      </c>
      <c r="N850" s="11">
        <v>24.4</v>
      </c>
      <c r="O850" s="11">
        <v>26.41</v>
      </c>
      <c r="P850" s="11">
        <v>25.85</v>
      </c>
      <c r="Q850" s="11">
        <v>26.085000000000001</v>
      </c>
      <c r="R850" s="11">
        <v>25.9</v>
      </c>
      <c r="S850" s="11">
        <v>25.033000000000001</v>
      </c>
      <c r="T850" s="11">
        <v>25.435000000000002</v>
      </c>
      <c r="U850" s="11">
        <v>24.85</v>
      </c>
      <c r="V850" s="15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6"/>
    </row>
    <row r="851" spans="1:65">
      <c r="A851" s="30"/>
      <c r="B851" s="3" t="s">
        <v>284</v>
      </c>
      <c r="C851" s="29"/>
      <c r="D851" s="23">
        <v>7.1180521680207762E-2</v>
      </c>
      <c r="E851" s="23">
        <v>0.20412414523193192</v>
      </c>
      <c r="F851" s="23">
        <v>0.17712669665148376</v>
      </c>
      <c r="G851" s="23">
        <v>0.69189594593406889</v>
      </c>
      <c r="H851" s="23">
        <v>0.50760877323650178</v>
      </c>
      <c r="I851" s="23">
        <v>0.56803755744375417</v>
      </c>
      <c r="J851" s="23">
        <v>0.60346139278885702</v>
      </c>
      <c r="K851" s="23">
        <v>0.35637059362410917</v>
      </c>
      <c r="L851" s="23">
        <v>0.16733200530681536</v>
      </c>
      <c r="M851" s="23">
        <v>0.20243601723573476</v>
      </c>
      <c r="N851" s="23">
        <v>0.11285684147036215</v>
      </c>
      <c r="O851" s="23">
        <v>0.46146144656587135</v>
      </c>
      <c r="P851" s="23">
        <v>0.14463747785411579</v>
      </c>
      <c r="Q851" s="23">
        <v>0.13934369977385735</v>
      </c>
      <c r="R851" s="23">
        <v>0.12290918056299317</v>
      </c>
      <c r="S851" s="23">
        <v>8.208694577499337E-2</v>
      </c>
      <c r="T851" s="23">
        <v>0.22015146301277863</v>
      </c>
      <c r="U851" s="23">
        <v>0.39999999999999997</v>
      </c>
      <c r="V851" s="212"/>
      <c r="W851" s="213"/>
      <c r="X851" s="213"/>
      <c r="Y851" s="213"/>
      <c r="Z851" s="213"/>
      <c r="AA851" s="213"/>
      <c r="AB851" s="213"/>
      <c r="AC851" s="213"/>
      <c r="AD851" s="213"/>
      <c r="AE851" s="213"/>
      <c r="AF851" s="213"/>
      <c r="AG851" s="213"/>
      <c r="AH851" s="213"/>
      <c r="AI851" s="213"/>
      <c r="AJ851" s="213"/>
      <c r="AK851" s="213"/>
      <c r="AL851" s="213"/>
      <c r="AM851" s="213"/>
      <c r="AN851" s="213"/>
      <c r="AO851" s="213"/>
      <c r="AP851" s="213"/>
      <c r="AQ851" s="213"/>
      <c r="AR851" s="213"/>
      <c r="AS851" s="213"/>
      <c r="AT851" s="213"/>
      <c r="AU851" s="213"/>
      <c r="AV851" s="213"/>
      <c r="AW851" s="213"/>
      <c r="AX851" s="213"/>
      <c r="AY851" s="213"/>
      <c r="AZ851" s="213"/>
      <c r="BA851" s="213"/>
      <c r="BB851" s="213"/>
      <c r="BC851" s="213"/>
      <c r="BD851" s="213"/>
      <c r="BE851" s="213"/>
      <c r="BF851" s="213"/>
      <c r="BG851" s="213"/>
      <c r="BH851" s="213"/>
      <c r="BI851" s="213"/>
      <c r="BJ851" s="213"/>
      <c r="BK851" s="213"/>
      <c r="BL851" s="213"/>
      <c r="BM851" s="57"/>
    </row>
    <row r="852" spans="1:65">
      <c r="A852" s="30"/>
      <c r="B852" s="3" t="s">
        <v>87</v>
      </c>
      <c r="C852" s="29"/>
      <c r="D852" s="13">
        <v>2.82724169258074E-3</v>
      </c>
      <c r="E852" s="13">
        <v>7.9787939504338198E-3</v>
      </c>
      <c r="F852" s="13">
        <v>7.1860559050449142E-3</v>
      </c>
      <c r="G852" s="13">
        <v>2.8816990667807948E-2</v>
      </c>
      <c r="H852" s="13">
        <v>2.0317896193589129E-2</v>
      </c>
      <c r="I852" s="13">
        <v>2.2131333406899514E-2</v>
      </c>
      <c r="J852" s="13">
        <v>2.5160449695082136E-2</v>
      </c>
      <c r="K852" s="13">
        <v>1.4879774264054664E-2</v>
      </c>
      <c r="L852" s="13">
        <v>6.4857366397990442E-3</v>
      </c>
      <c r="M852" s="13">
        <v>8.3848247440533284E-3</v>
      </c>
      <c r="N852" s="13">
        <v>4.6369995810598705E-3</v>
      </c>
      <c r="O852" s="13">
        <v>1.7477393507102815E-2</v>
      </c>
      <c r="P852" s="13">
        <v>5.5952602651495459E-3</v>
      </c>
      <c r="Q852" s="13">
        <v>5.3371350057015267E-3</v>
      </c>
      <c r="R852" s="13">
        <v>4.74308646371211E-3</v>
      </c>
      <c r="S852" s="13">
        <v>3.2784508729944762E-3</v>
      </c>
      <c r="T852" s="13">
        <v>8.6458226081730059E-3</v>
      </c>
      <c r="U852" s="13">
        <v>1.6194331983805668E-2</v>
      </c>
      <c r="V852" s="15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6"/>
    </row>
    <row r="853" spans="1:65">
      <c r="A853" s="30"/>
      <c r="B853" s="3" t="s">
        <v>285</v>
      </c>
      <c r="C853" s="29"/>
      <c r="D853" s="13">
        <v>3.1322745732289548E-3</v>
      </c>
      <c r="E853" s="13">
        <v>1.9335390884354986E-2</v>
      </c>
      <c r="F853" s="13">
        <v>-1.7905214145478743E-2</v>
      </c>
      <c r="G853" s="13">
        <v>-4.3352075499673237E-2</v>
      </c>
      <c r="H853" s="13">
        <v>-4.5708462959948015E-3</v>
      </c>
      <c r="I853" s="13">
        <v>2.2655701603847778E-2</v>
      </c>
      <c r="J853" s="13">
        <v>-4.4367160892836766E-2</v>
      </c>
      <c r="K853" s="13">
        <v>-4.5742699217708238E-2</v>
      </c>
      <c r="L853" s="13">
        <v>2.7968198755036644E-2</v>
      </c>
      <c r="M853" s="13">
        <v>-3.8047188500653473E-2</v>
      </c>
      <c r="N853" s="13">
        <v>-3.0270051264870701E-2</v>
      </c>
      <c r="O853" s="13">
        <v>5.2007248364166259E-2</v>
      </c>
      <c r="P853" s="13">
        <v>2.9960385186732719E-2</v>
      </c>
      <c r="Q853" s="13">
        <v>4.0253348417160772E-2</v>
      </c>
      <c r="R853" s="13">
        <v>3.2483821333547214E-2</v>
      </c>
      <c r="S853" s="13">
        <v>-2.3794412211293192E-3</v>
      </c>
      <c r="T853" s="13">
        <v>1.4554143448284984E-2</v>
      </c>
      <c r="U853" s="13">
        <v>-1.5859902742271115E-2</v>
      </c>
      <c r="V853" s="15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6"/>
    </row>
    <row r="854" spans="1:65">
      <c r="A854" s="30"/>
      <c r="B854" s="46" t="s">
        <v>286</v>
      </c>
      <c r="C854" s="47"/>
      <c r="D854" s="45">
        <v>7.0000000000000007E-2</v>
      </c>
      <c r="E854" s="45">
        <v>0.45</v>
      </c>
      <c r="F854" s="45">
        <v>0.43</v>
      </c>
      <c r="G854" s="45">
        <v>1.03</v>
      </c>
      <c r="H854" s="45">
        <v>0.12</v>
      </c>
      <c r="I854" s="45">
        <v>0.53</v>
      </c>
      <c r="J854" s="45">
        <v>1.05</v>
      </c>
      <c r="K854" s="45">
        <v>1.0900000000000001</v>
      </c>
      <c r="L854" s="45">
        <v>0.65</v>
      </c>
      <c r="M854" s="45">
        <v>0.91</v>
      </c>
      <c r="N854" s="45">
        <v>0.72</v>
      </c>
      <c r="O854" s="45">
        <v>1.22</v>
      </c>
      <c r="P854" s="45">
        <v>0.7</v>
      </c>
      <c r="Q854" s="45">
        <v>0.94</v>
      </c>
      <c r="R854" s="45">
        <v>0.76</v>
      </c>
      <c r="S854" s="45">
        <v>7.0000000000000007E-2</v>
      </c>
      <c r="T854" s="45">
        <v>0.33</v>
      </c>
      <c r="U854" s="45">
        <v>0.38</v>
      </c>
      <c r="V854" s="15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6"/>
    </row>
    <row r="855" spans="1:65">
      <c r="B855" s="31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BM855" s="56"/>
    </row>
    <row r="856" spans="1:65" ht="15">
      <c r="B856" s="8" t="s">
        <v>553</v>
      </c>
      <c r="BM856" s="28" t="s">
        <v>67</v>
      </c>
    </row>
    <row r="857" spans="1:65" ht="15">
      <c r="A857" s="25" t="s">
        <v>12</v>
      </c>
      <c r="B857" s="18" t="s">
        <v>119</v>
      </c>
      <c r="C857" s="15" t="s">
        <v>120</v>
      </c>
      <c r="D857" s="16" t="s">
        <v>243</v>
      </c>
      <c r="E857" s="17" t="s">
        <v>243</v>
      </c>
      <c r="F857" s="17" t="s">
        <v>243</v>
      </c>
      <c r="G857" s="17" t="s">
        <v>243</v>
      </c>
      <c r="H857" s="17" t="s">
        <v>243</v>
      </c>
      <c r="I857" s="17" t="s">
        <v>243</v>
      </c>
      <c r="J857" s="17" t="s">
        <v>243</v>
      </c>
      <c r="K857" s="17" t="s">
        <v>243</v>
      </c>
      <c r="L857" s="17" t="s">
        <v>243</v>
      </c>
      <c r="M857" s="17" t="s">
        <v>243</v>
      </c>
      <c r="N857" s="17" t="s">
        <v>243</v>
      </c>
      <c r="O857" s="17" t="s">
        <v>243</v>
      </c>
      <c r="P857" s="17" t="s">
        <v>243</v>
      </c>
      <c r="Q857" s="17" t="s">
        <v>243</v>
      </c>
      <c r="R857" s="17" t="s">
        <v>243</v>
      </c>
      <c r="S857" s="15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>
        <v>1</v>
      </c>
    </row>
    <row r="858" spans="1:65">
      <c r="A858" s="30"/>
      <c r="B858" s="19" t="s">
        <v>244</v>
      </c>
      <c r="C858" s="9" t="s">
        <v>244</v>
      </c>
      <c r="D858" s="151" t="s">
        <v>247</v>
      </c>
      <c r="E858" s="152" t="s">
        <v>248</v>
      </c>
      <c r="F858" s="152" t="s">
        <v>249</v>
      </c>
      <c r="G858" s="152" t="s">
        <v>251</v>
      </c>
      <c r="H858" s="152" t="s">
        <v>252</v>
      </c>
      <c r="I858" s="152" t="s">
        <v>254</v>
      </c>
      <c r="J858" s="152" t="s">
        <v>255</v>
      </c>
      <c r="K858" s="152" t="s">
        <v>257</v>
      </c>
      <c r="L858" s="152" t="s">
        <v>259</v>
      </c>
      <c r="M858" s="152" t="s">
        <v>268</v>
      </c>
      <c r="N858" s="152" t="s">
        <v>269</v>
      </c>
      <c r="O858" s="152" t="s">
        <v>271</v>
      </c>
      <c r="P858" s="152" t="s">
        <v>272</v>
      </c>
      <c r="Q858" s="152" t="s">
        <v>273</v>
      </c>
      <c r="R858" s="152" t="s">
        <v>274</v>
      </c>
      <c r="S858" s="15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 t="s">
        <v>3</v>
      </c>
    </row>
    <row r="859" spans="1:65">
      <c r="A859" s="30"/>
      <c r="B859" s="19"/>
      <c r="C859" s="9"/>
      <c r="D859" s="10" t="s">
        <v>105</v>
      </c>
      <c r="E859" s="11" t="s">
        <v>336</v>
      </c>
      <c r="F859" s="11" t="s">
        <v>336</v>
      </c>
      <c r="G859" s="11" t="s">
        <v>100</v>
      </c>
      <c r="H859" s="11" t="s">
        <v>105</v>
      </c>
      <c r="I859" s="11" t="s">
        <v>105</v>
      </c>
      <c r="J859" s="11" t="s">
        <v>105</v>
      </c>
      <c r="K859" s="11" t="s">
        <v>100</v>
      </c>
      <c r="L859" s="11" t="s">
        <v>336</v>
      </c>
      <c r="M859" s="11" t="s">
        <v>105</v>
      </c>
      <c r="N859" s="11" t="s">
        <v>102</v>
      </c>
      <c r="O859" s="11" t="s">
        <v>105</v>
      </c>
      <c r="P859" s="11" t="s">
        <v>100</v>
      </c>
      <c r="Q859" s="11" t="s">
        <v>100</v>
      </c>
      <c r="R859" s="11" t="s">
        <v>105</v>
      </c>
      <c r="S859" s="15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2</v>
      </c>
    </row>
    <row r="860" spans="1:65">
      <c r="A860" s="30"/>
      <c r="B860" s="19"/>
      <c r="C860" s="9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15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3</v>
      </c>
    </row>
    <row r="861" spans="1:65">
      <c r="A861" s="30"/>
      <c r="B861" s="18">
        <v>1</v>
      </c>
      <c r="C861" s="14">
        <v>1</v>
      </c>
      <c r="D861" s="21">
        <v>7.2</v>
      </c>
      <c r="E861" s="21">
        <v>7.7400423511497038</v>
      </c>
      <c r="F861" s="21">
        <v>7.44</v>
      </c>
      <c r="G861" s="21">
        <v>6.45</v>
      </c>
      <c r="H861" s="21">
        <v>7.5</v>
      </c>
      <c r="I861" s="21">
        <v>7.6</v>
      </c>
      <c r="J861" s="21">
        <v>7.6</v>
      </c>
      <c r="K861" s="21">
        <v>6.8040000000000003</v>
      </c>
      <c r="L861" s="21">
        <v>6.3</v>
      </c>
      <c r="M861" s="21">
        <v>7.8</v>
      </c>
      <c r="N861" s="21">
        <v>6.81</v>
      </c>
      <c r="O861" s="154">
        <v>9</v>
      </c>
      <c r="P861" s="21">
        <v>7.6</v>
      </c>
      <c r="Q861" s="154">
        <v>7</v>
      </c>
      <c r="R861" s="21">
        <v>6.55</v>
      </c>
      <c r="S861" s="15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1</v>
      </c>
    </row>
    <row r="862" spans="1:65">
      <c r="A862" s="30"/>
      <c r="B862" s="19">
        <v>1</v>
      </c>
      <c r="C862" s="9">
        <v>2</v>
      </c>
      <c r="D862" s="156">
        <v>7.5</v>
      </c>
      <c r="E862" s="11">
        <v>7.5622980280636156</v>
      </c>
      <c r="F862" s="11">
        <v>7.57</v>
      </c>
      <c r="G862" s="11">
        <v>7.96</v>
      </c>
      <c r="H862" s="11">
        <v>7.7000000000000011</v>
      </c>
      <c r="I862" s="11">
        <v>7.5</v>
      </c>
      <c r="J862" s="11">
        <v>7.7000000000000011</v>
      </c>
      <c r="K862" s="11">
        <v>6.83</v>
      </c>
      <c r="L862" s="11">
        <v>6.8</v>
      </c>
      <c r="M862" s="11">
        <v>7.4</v>
      </c>
      <c r="N862" s="11">
        <v>7.1</v>
      </c>
      <c r="O862" s="155">
        <v>10</v>
      </c>
      <c r="P862" s="11">
        <v>7.4</v>
      </c>
      <c r="Q862" s="155">
        <v>7</v>
      </c>
      <c r="R862" s="11">
        <v>6.66</v>
      </c>
      <c r="S862" s="15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43</v>
      </c>
    </row>
    <row r="863" spans="1:65">
      <c r="A863" s="30"/>
      <c r="B863" s="19">
        <v>1</v>
      </c>
      <c r="C863" s="9">
        <v>3</v>
      </c>
      <c r="D863" s="11">
        <v>7.2</v>
      </c>
      <c r="E863" s="11">
        <v>7.6501504604601172</v>
      </c>
      <c r="F863" s="11">
        <v>7.38</v>
      </c>
      <c r="G863" s="11">
        <v>7.52</v>
      </c>
      <c r="H863" s="11">
        <v>7.5</v>
      </c>
      <c r="I863" s="11">
        <v>7.4</v>
      </c>
      <c r="J863" s="11">
        <v>7.9</v>
      </c>
      <c r="K863" s="156">
        <v>6.4489999999999998</v>
      </c>
      <c r="L863" s="11">
        <v>6.4</v>
      </c>
      <c r="M863" s="11">
        <v>7.2</v>
      </c>
      <c r="N863" s="11">
        <v>6.92</v>
      </c>
      <c r="O863" s="155">
        <v>10</v>
      </c>
      <c r="P863" s="11">
        <v>7.1</v>
      </c>
      <c r="Q863" s="155">
        <v>7</v>
      </c>
      <c r="R863" s="11">
        <v>6.68</v>
      </c>
      <c r="S863" s="15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16</v>
      </c>
    </row>
    <row r="864" spans="1:65">
      <c r="A864" s="30"/>
      <c r="B864" s="19">
        <v>1</v>
      </c>
      <c r="C864" s="9">
        <v>4</v>
      </c>
      <c r="D864" s="11">
        <v>7.2</v>
      </c>
      <c r="E864" s="11">
        <v>7.8217584191133005</v>
      </c>
      <c r="F864" s="11">
        <v>7.26</v>
      </c>
      <c r="G864" s="11">
        <v>8.2100000000000009</v>
      </c>
      <c r="H864" s="11">
        <v>7.5</v>
      </c>
      <c r="I864" s="11">
        <v>7.5</v>
      </c>
      <c r="J864" s="11">
        <v>8</v>
      </c>
      <c r="K864" s="11">
        <v>6.8239999999999998</v>
      </c>
      <c r="L864" s="11">
        <v>6</v>
      </c>
      <c r="M864" s="11">
        <v>7.9</v>
      </c>
      <c r="N864" s="11">
        <v>7.23</v>
      </c>
      <c r="O864" s="155">
        <v>9</v>
      </c>
      <c r="P864" s="11">
        <v>7.9</v>
      </c>
      <c r="Q864" s="155">
        <v>7</v>
      </c>
      <c r="R864" s="11">
        <v>6.79</v>
      </c>
      <c r="S864" s="15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7.2751987955989144</v>
      </c>
    </row>
    <row r="865" spans="1:65">
      <c r="A865" s="30"/>
      <c r="B865" s="19">
        <v>1</v>
      </c>
      <c r="C865" s="9">
        <v>5</v>
      </c>
      <c r="D865" s="11">
        <v>7.2</v>
      </c>
      <c r="E865" s="11">
        <v>7.520965257934491</v>
      </c>
      <c r="F865" s="11">
        <v>7.44</v>
      </c>
      <c r="G865" s="11">
        <v>6.97</v>
      </c>
      <c r="H865" s="11">
        <v>7.6</v>
      </c>
      <c r="I865" s="11">
        <v>7.4</v>
      </c>
      <c r="J865" s="11">
        <v>8.1</v>
      </c>
      <c r="K865" s="11">
        <v>6.548</v>
      </c>
      <c r="L865" s="11">
        <v>7.1</v>
      </c>
      <c r="M865" s="11">
        <v>7.3</v>
      </c>
      <c r="N865" s="11">
        <v>6.94</v>
      </c>
      <c r="O865" s="155">
        <v>10</v>
      </c>
      <c r="P865" s="11">
        <v>7.3</v>
      </c>
      <c r="Q865" s="155">
        <v>7</v>
      </c>
      <c r="R865" s="11">
        <v>6.87</v>
      </c>
      <c r="S865" s="15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164</v>
      </c>
    </row>
    <row r="866" spans="1:65">
      <c r="A866" s="30"/>
      <c r="B866" s="19">
        <v>1</v>
      </c>
      <c r="C866" s="9">
        <v>6</v>
      </c>
      <c r="D866" s="11">
        <v>7</v>
      </c>
      <c r="E866" s="11">
        <v>7.5062915399941073</v>
      </c>
      <c r="F866" s="11">
        <v>7.27</v>
      </c>
      <c r="G866" s="11">
        <v>7.79</v>
      </c>
      <c r="H866" s="11">
        <v>7.8</v>
      </c>
      <c r="I866" s="11">
        <v>7.5</v>
      </c>
      <c r="J866" s="11">
        <v>7.4</v>
      </c>
      <c r="K866" s="11">
        <v>6.8140000000000001</v>
      </c>
      <c r="L866" s="11">
        <v>7.5</v>
      </c>
      <c r="M866" s="11">
        <v>7.6</v>
      </c>
      <c r="N866" s="11">
        <v>6.85</v>
      </c>
      <c r="O866" s="155">
        <v>10</v>
      </c>
      <c r="P866" s="11">
        <v>7.1</v>
      </c>
      <c r="Q866" s="155">
        <v>7</v>
      </c>
      <c r="R866" s="11">
        <v>6.56</v>
      </c>
      <c r="S866" s="15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6"/>
    </row>
    <row r="867" spans="1:65">
      <c r="A867" s="30"/>
      <c r="B867" s="20" t="s">
        <v>282</v>
      </c>
      <c r="C867" s="12"/>
      <c r="D867" s="22">
        <v>7.2166666666666659</v>
      </c>
      <c r="E867" s="22">
        <v>7.6335843427858903</v>
      </c>
      <c r="F867" s="22">
        <v>7.3933333333333335</v>
      </c>
      <c r="G867" s="22">
        <v>7.4833333333333334</v>
      </c>
      <c r="H867" s="22">
        <v>7.6000000000000005</v>
      </c>
      <c r="I867" s="22">
        <v>7.4833333333333334</v>
      </c>
      <c r="J867" s="22">
        <v>7.7833333333333341</v>
      </c>
      <c r="K867" s="22">
        <v>6.7115</v>
      </c>
      <c r="L867" s="22">
        <v>6.6833333333333336</v>
      </c>
      <c r="M867" s="22">
        <v>7.5333333333333323</v>
      </c>
      <c r="N867" s="22">
        <v>6.9750000000000005</v>
      </c>
      <c r="O867" s="22">
        <v>9.6666666666666661</v>
      </c>
      <c r="P867" s="22">
        <v>7.3999999999999995</v>
      </c>
      <c r="Q867" s="22">
        <v>7</v>
      </c>
      <c r="R867" s="22">
        <v>6.6849999999999996</v>
      </c>
      <c r="S867" s="15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6"/>
    </row>
    <row r="868" spans="1:65">
      <c r="A868" s="30"/>
      <c r="B868" s="3" t="s">
        <v>283</v>
      </c>
      <c r="C868" s="29"/>
      <c r="D868" s="11">
        <v>7.2</v>
      </c>
      <c r="E868" s="11">
        <v>7.6062242442618668</v>
      </c>
      <c r="F868" s="11">
        <v>7.41</v>
      </c>
      <c r="G868" s="11">
        <v>7.6549999999999994</v>
      </c>
      <c r="H868" s="11">
        <v>7.55</v>
      </c>
      <c r="I868" s="11">
        <v>7.5</v>
      </c>
      <c r="J868" s="11">
        <v>7.8000000000000007</v>
      </c>
      <c r="K868" s="11">
        <v>6.8090000000000002</v>
      </c>
      <c r="L868" s="11">
        <v>6.6</v>
      </c>
      <c r="M868" s="11">
        <v>7.5</v>
      </c>
      <c r="N868" s="11">
        <v>6.93</v>
      </c>
      <c r="O868" s="11">
        <v>10</v>
      </c>
      <c r="P868" s="11">
        <v>7.35</v>
      </c>
      <c r="Q868" s="11">
        <v>7</v>
      </c>
      <c r="R868" s="11">
        <v>6.67</v>
      </c>
      <c r="S868" s="15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6"/>
    </row>
    <row r="869" spans="1:65">
      <c r="A869" s="30"/>
      <c r="B869" s="3" t="s">
        <v>284</v>
      </c>
      <c r="C869" s="29"/>
      <c r="D869" s="23">
        <v>0.16020819787597221</v>
      </c>
      <c r="E869" s="23">
        <v>0.12726781319980146</v>
      </c>
      <c r="F869" s="23">
        <v>0.11724617975297419</v>
      </c>
      <c r="G869" s="23">
        <v>0.66059569077209923</v>
      </c>
      <c r="H869" s="23">
        <v>0.12649110640673528</v>
      </c>
      <c r="I869" s="23">
        <v>7.5277265270907834E-2</v>
      </c>
      <c r="J869" s="23">
        <v>0.26394443859772188</v>
      </c>
      <c r="K869" s="23">
        <v>0.16816628675213119</v>
      </c>
      <c r="L869" s="23">
        <v>0.55647701360134061</v>
      </c>
      <c r="M869" s="23">
        <v>0.28047578623950176</v>
      </c>
      <c r="N869" s="23">
        <v>0.15984367363145799</v>
      </c>
      <c r="O869" s="23">
        <v>0.51639777949432231</v>
      </c>
      <c r="P869" s="23">
        <v>0.30983866769659357</v>
      </c>
      <c r="Q869" s="23">
        <v>0</v>
      </c>
      <c r="R869" s="23">
        <v>0.12629330940315103</v>
      </c>
      <c r="S869" s="212"/>
      <c r="T869" s="213"/>
      <c r="U869" s="213"/>
      <c r="V869" s="213"/>
      <c r="W869" s="213"/>
      <c r="X869" s="213"/>
      <c r="Y869" s="213"/>
      <c r="Z869" s="213"/>
      <c r="AA869" s="213"/>
      <c r="AB869" s="213"/>
      <c r="AC869" s="213"/>
      <c r="AD869" s="213"/>
      <c r="AE869" s="213"/>
      <c r="AF869" s="213"/>
      <c r="AG869" s="213"/>
      <c r="AH869" s="213"/>
      <c r="AI869" s="213"/>
      <c r="AJ869" s="213"/>
      <c r="AK869" s="213"/>
      <c r="AL869" s="213"/>
      <c r="AM869" s="213"/>
      <c r="AN869" s="213"/>
      <c r="AO869" s="213"/>
      <c r="AP869" s="213"/>
      <c r="AQ869" s="213"/>
      <c r="AR869" s="213"/>
      <c r="AS869" s="213"/>
      <c r="AT869" s="213"/>
      <c r="AU869" s="213"/>
      <c r="AV869" s="213"/>
      <c r="AW869" s="213"/>
      <c r="AX869" s="213"/>
      <c r="AY869" s="213"/>
      <c r="AZ869" s="213"/>
      <c r="BA869" s="213"/>
      <c r="BB869" s="213"/>
      <c r="BC869" s="213"/>
      <c r="BD869" s="213"/>
      <c r="BE869" s="213"/>
      <c r="BF869" s="213"/>
      <c r="BG869" s="213"/>
      <c r="BH869" s="213"/>
      <c r="BI869" s="213"/>
      <c r="BJ869" s="213"/>
      <c r="BK869" s="213"/>
      <c r="BL869" s="213"/>
      <c r="BM869" s="57"/>
    </row>
    <row r="870" spans="1:65">
      <c r="A870" s="30"/>
      <c r="B870" s="3" t="s">
        <v>87</v>
      </c>
      <c r="C870" s="29"/>
      <c r="D870" s="13">
        <v>2.2199750283044651E-2</v>
      </c>
      <c r="E870" s="13">
        <v>1.6672091049871711E-2</v>
      </c>
      <c r="F870" s="13">
        <v>1.5858365160456384E-2</v>
      </c>
      <c r="G870" s="13">
        <v>8.8275593421661372E-2</v>
      </c>
      <c r="H870" s="13">
        <v>1.6643566632465166E-2</v>
      </c>
      <c r="I870" s="13">
        <v>1.0059322753350712E-2</v>
      </c>
      <c r="J870" s="13">
        <v>3.3911491040392532E-2</v>
      </c>
      <c r="K870" s="13">
        <v>2.5056438464148283E-2</v>
      </c>
      <c r="L870" s="13">
        <v>8.3263393556310308E-2</v>
      </c>
      <c r="M870" s="13">
        <v>3.7231299058340946E-2</v>
      </c>
      <c r="N870" s="13">
        <v>2.2916655717771753E-2</v>
      </c>
      <c r="O870" s="13">
        <v>5.3420459947688514E-2</v>
      </c>
      <c r="P870" s="13">
        <v>4.1870090229269408E-2</v>
      </c>
      <c r="Q870" s="13">
        <v>0</v>
      </c>
      <c r="R870" s="13">
        <v>1.8892043291421249E-2</v>
      </c>
      <c r="S870" s="15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6"/>
    </row>
    <row r="871" spans="1:65">
      <c r="A871" s="30"/>
      <c r="B871" s="3" t="s">
        <v>285</v>
      </c>
      <c r="C871" s="29"/>
      <c r="D871" s="13">
        <v>-8.0454336131209336E-3</v>
      </c>
      <c r="E871" s="13">
        <v>4.9261272063627848E-2</v>
      </c>
      <c r="F871" s="13">
        <v>1.6237980714133071E-2</v>
      </c>
      <c r="G871" s="13">
        <v>2.8608776692168103E-2</v>
      </c>
      <c r="H871" s="13">
        <v>4.464499370073205E-2</v>
      </c>
      <c r="I871" s="13">
        <v>2.8608776692168103E-2</v>
      </c>
      <c r="J871" s="13">
        <v>6.9844763285618061E-2</v>
      </c>
      <c r="K871" s="13">
        <v>-7.7482253260202416E-2</v>
      </c>
      <c r="L871" s="13">
        <v>-8.1353854223698452E-2</v>
      </c>
      <c r="M871" s="13">
        <v>3.5481441124409541E-2</v>
      </c>
      <c r="N871" s="13">
        <v>-4.1263311702288807E-2</v>
      </c>
      <c r="O871" s="13">
        <v>0.32871512356672028</v>
      </c>
      <c r="P871" s="13">
        <v>1.7154335971765189E-2</v>
      </c>
      <c r="Q871" s="13">
        <v>-3.7826979486167978E-2</v>
      </c>
      <c r="R871" s="13">
        <v>-8.1124765409290478E-2</v>
      </c>
      <c r="S871" s="15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6"/>
    </row>
    <row r="872" spans="1:65">
      <c r="A872" s="30"/>
      <c r="B872" s="46" t="s">
        <v>286</v>
      </c>
      <c r="C872" s="47"/>
      <c r="D872" s="45">
        <v>0.62</v>
      </c>
      <c r="E872" s="45">
        <v>0.79</v>
      </c>
      <c r="F872" s="45">
        <v>0.02</v>
      </c>
      <c r="G872" s="45">
        <v>0.28000000000000003</v>
      </c>
      <c r="H872" s="45">
        <v>0.67</v>
      </c>
      <c r="I872" s="45">
        <v>0.28000000000000003</v>
      </c>
      <c r="J872" s="45">
        <v>1.29</v>
      </c>
      <c r="K872" s="45">
        <v>2.3199999999999998</v>
      </c>
      <c r="L872" s="45">
        <v>2.42</v>
      </c>
      <c r="M872" s="45">
        <v>0.45</v>
      </c>
      <c r="N872" s="45">
        <v>1.43</v>
      </c>
      <c r="O872" s="45" t="s">
        <v>287</v>
      </c>
      <c r="P872" s="45">
        <v>0</v>
      </c>
      <c r="Q872" s="45" t="s">
        <v>287</v>
      </c>
      <c r="R872" s="45">
        <v>2.41</v>
      </c>
      <c r="S872" s="15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6"/>
    </row>
    <row r="873" spans="1:65">
      <c r="B873" s="31" t="s">
        <v>346</v>
      </c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BM873" s="56"/>
    </row>
    <row r="874" spans="1:65">
      <c r="BM874" s="56"/>
    </row>
    <row r="875" spans="1:65" ht="15">
      <c r="B875" s="8" t="s">
        <v>681</v>
      </c>
      <c r="BM875" s="28" t="s">
        <v>67</v>
      </c>
    </row>
    <row r="876" spans="1:65" ht="15">
      <c r="A876" s="25" t="s">
        <v>15</v>
      </c>
      <c r="B876" s="18" t="s">
        <v>119</v>
      </c>
      <c r="C876" s="15" t="s">
        <v>120</v>
      </c>
      <c r="D876" s="16" t="s">
        <v>243</v>
      </c>
      <c r="E876" s="17" t="s">
        <v>243</v>
      </c>
      <c r="F876" s="17" t="s">
        <v>243</v>
      </c>
      <c r="G876" s="17" t="s">
        <v>243</v>
      </c>
      <c r="H876" s="17" t="s">
        <v>243</v>
      </c>
      <c r="I876" s="17" t="s">
        <v>243</v>
      </c>
      <c r="J876" s="17" t="s">
        <v>243</v>
      </c>
      <c r="K876" s="17" t="s">
        <v>243</v>
      </c>
      <c r="L876" s="17" t="s">
        <v>243</v>
      </c>
      <c r="M876" s="17" t="s">
        <v>243</v>
      </c>
      <c r="N876" s="17" t="s">
        <v>243</v>
      </c>
      <c r="O876" s="17" t="s">
        <v>243</v>
      </c>
      <c r="P876" s="17" t="s">
        <v>243</v>
      </c>
      <c r="Q876" s="17" t="s">
        <v>243</v>
      </c>
      <c r="R876" s="17" t="s">
        <v>243</v>
      </c>
      <c r="S876" s="17" t="s">
        <v>243</v>
      </c>
      <c r="T876" s="15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>
        <v>1</v>
      </c>
    </row>
    <row r="877" spans="1:65">
      <c r="A877" s="30"/>
      <c r="B877" s="19" t="s">
        <v>244</v>
      </c>
      <c r="C877" s="9" t="s">
        <v>244</v>
      </c>
      <c r="D877" s="151" t="s">
        <v>247</v>
      </c>
      <c r="E877" s="152" t="s">
        <v>248</v>
      </c>
      <c r="F877" s="152" t="s">
        <v>249</v>
      </c>
      <c r="G877" s="152" t="s">
        <v>251</v>
      </c>
      <c r="H877" s="152" t="s">
        <v>252</v>
      </c>
      <c r="I877" s="152" t="s">
        <v>254</v>
      </c>
      <c r="J877" s="152" t="s">
        <v>255</v>
      </c>
      <c r="K877" s="152" t="s">
        <v>256</v>
      </c>
      <c r="L877" s="152" t="s">
        <v>258</v>
      </c>
      <c r="M877" s="152" t="s">
        <v>259</v>
      </c>
      <c r="N877" s="152" t="s">
        <v>268</v>
      </c>
      <c r="O877" s="152" t="s">
        <v>269</v>
      </c>
      <c r="P877" s="152" t="s">
        <v>271</v>
      </c>
      <c r="Q877" s="152" t="s">
        <v>272</v>
      </c>
      <c r="R877" s="152" t="s">
        <v>273</v>
      </c>
      <c r="S877" s="152" t="s">
        <v>274</v>
      </c>
      <c r="T877" s="15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 t="s">
        <v>3</v>
      </c>
    </row>
    <row r="878" spans="1:65">
      <c r="A878" s="30"/>
      <c r="B878" s="19"/>
      <c r="C878" s="9"/>
      <c r="D878" s="10" t="s">
        <v>105</v>
      </c>
      <c r="E878" s="11" t="s">
        <v>336</v>
      </c>
      <c r="F878" s="11" t="s">
        <v>336</v>
      </c>
      <c r="G878" s="11" t="s">
        <v>100</v>
      </c>
      <c r="H878" s="11" t="s">
        <v>105</v>
      </c>
      <c r="I878" s="11" t="s">
        <v>106</v>
      </c>
      <c r="J878" s="11" t="s">
        <v>105</v>
      </c>
      <c r="K878" s="11" t="s">
        <v>105</v>
      </c>
      <c r="L878" s="11" t="s">
        <v>106</v>
      </c>
      <c r="M878" s="11" t="s">
        <v>336</v>
      </c>
      <c r="N878" s="11" t="s">
        <v>105</v>
      </c>
      <c r="O878" s="11" t="s">
        <v>102</v>
      </c>
      <c r="P878" s="11" t="s">
        <v>105</v>
      </c>
      <c r="Q878" s="11" t="s">
        <v>100</v>
      </c>
      <c r="R878" s="11" t="s">
        <v>100</v>
      </c>
      <c r="S878" s="11" t="s">
        <v>100</v>
      </c>
      <c r="T878" s="15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2</v>
      </c>
    </row>
    <row r="879" spans="1:65">
      <c r="A879" s="30"/>
      <c r="B879" s="19"/>
      <c r="C879" s="9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15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2</v>
      </c>
    </row>
    <row r="880" spans="1:65">
      <c r="A880" s="30"/>
      <c r="B880" s="18">
        <v>1</v>
      </c>
      <c r="C880" s="14">
        <v>1</v>
      </c>
      <c r="D880" s="21">
        <v>5</v>
      </c>
      <c r="E880" s="21">
        <v>5.0801575916376098</v>
      </c>
      <c r="F880" s="21">
        <v>4.2</v>
      </c>
      <c r="G880" s="157">
        <v>7.4</v>
      </c>
      <c r="H880" s="21">
        <v>4</v>
      </c>
      <c r="I880" s="154" t="s">
        <v>112</v>
      </c>
      <c r="J880" s="154" t="s">
        <v>97</v>
      </c>
      <c r="K880" s="154" t="s">
        <v>96</v>
      </c>
      <c r="L880" s="154">
        <v>89.999999999999986</v>
      </c>
      <c r="M880" s="21">
        <v>4.7</v>
      </c>
      <c r="N880" s="21">
        <v>6</v>
      </c>
      <c r="O880" s="21">
        <v>4</v>
      </c>
      <c r="P880" s="154" t="s">
        <v>112</v>
      </c>
      <c r="Q880" s="21">
        <v>5</v>
      </c>
      <c r="R880" s="154" t="s">
        <v>97</v>
      </c>
      <c r="S880" s="21">
        <v>5.34</v>
      </c>
      <c r="T880" s="15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1</v>
      </c>
    </row>
    <row r="881" spans="1:65">
      <c r="A881" s="30"/>
      <c r="B881" s="19">
        <v>1</v>
      </c>
      <c r="C881" s="9">
        <v>2</v>
      </c>
      <c r="D881" s="11">
        <v>4</v>
      </c>
      <c r="E881" s="11">
        <v>5.02623573141351</v>
      </c>
      <c r="F881" s="11">
        <v>4.5</v>
      </c>
      <c r="G881" s="11">
        <v>4.9000000000000004</v>
      </c>
      <c r="H881" s="11">
        <v>5</v>
      </c>
      <c r="I881" s="155" t="s">
        <v>112</v>
      </c>
      <c r="J881" s="155" t="s">
        <v>97</v>
      </c>
      <c r="K881" s="155" t="s">
        <v>96</v>
      </c>
      <c r="L881" s="155">
        <v>100</v>
      </c>
      <c r="M881" s="11">
        <v>4.3</v>
      </c>
      <c r="N881" s="11">
        <v>5</v>
      </c>
      <c r="O881" s="11">
        <v>4</v>
      </c>
      <c r="P881" s="11">
        <v>6</v>
      </c>
      <c r="Q881" s="11">
        <v>5</v>
      </c>
      <c r="R881" s="155" t="s">
        <v>97</v>
      </c>
      <c r="S881" s="11">
        <v>5.54</v>
      </c>
      <c r="T881" s="15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28</v>
      </c>
    </row>
    <row r="882" spans="1:65">
      <c r="A882" s="30"/>
      <c r="B882" s="19">
        <v>1</v>
      </c>
      <c r="C882" s="9">
        <v>3</v>
      </c>
      <c r="D882" s="11">
        <v>5</v>
      </c>
      <c r="E882" s="11">
        <v>5.0201603891234701</v>
      </c>
      <c r="F882" s="11">
        <v>4.4000000000000004</v>
      </c>
      <c r="G882" s="11">
        <v>4.3</v>
      </c>
      <c r="H882" s="11">
        <v>4</v>
      </c>
      <c r="I882" s="155" t="s">
        <v>112</v>
      </c>
      <c r="J882" s="155" t="s">
        <v>97</v>
      </c>
      <c r="K882" s="155" t="s">
        <v>96</v>
      </c>
      <c r="L882" s="155">
        <v>150</v>
      </c>
      <c r="M882" s="11">
        <v>4</v>
      </c>
      <c r="N882" s="11">
        <v>6</v>
      </c>
      <c r="O882" s="11">
        <v>4</v>
      </c>
      <c r="P882" s="11">
        <v>6</v>
      </c>
      <c r="Q882" s="11">
        <v>5</v>
      </c>
      <c r="R882" s="155" t="s">
        <v>97</v>
      </c>
      <c r="S882" s="11">
        <v>5.26</v>
      </c>
      <c r="T882" s="15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16</v>
      </c>
    </row>
    <row r="883" spans="1:65">
      <c r="A883" s="30"/>
      <c r="B883" s="19">
        <v>1</v>
      </c>
      <c r="C883" s="9">
        <v>4</v>
      </c>
      <c r="D883" s="11">
        <v>4</v>
      </c>
      <c r="E883" s="11">
        <v>5.0275135677180351</v>
      </c>
      <c r="F883" s="11">
        <v>4.2</v>
      </c>
      <c r="G883" s="11">
        <v>4.9000000000000004</v>
      </c>
      <c r="H883" s="11">
        <v>5</v>
      </c>
      <c r="I883" s="155" t="s">
        <v>112</v>
      </c>
      <c r="J883" s="155" t="s">
        <v>97</v>
      </c>
      <c r="K883" s="155" t="s">
        <v>96</v>
      </c>
      <c r="L883" s="155">
        <v>109.99999999999999</v>
      </c>
      <c r="M883" s="11">
        <v>4.5999999999999996</v>
      </c>
      <c r="N883" s="11">
        <v>5</v>
      </c>
      <c r="O883" s="11">
        <v>4</v>
      </c>
      <c r="P883" s="11">
        <v>5</v>
      </c>
      <c r="Q883" s="11">
        <v>5</v>
      </c>
      <c r="R883" s="155" t="s">
        <v>97</v>
      </c>
      <c r="S883" s="11">
        <v>5.39</v>
      </c>
      <c r="T883" s="15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4.8318475422381191</v>
      </c>
    </row>
    <row r="884" spans="1:65">
      <c r="A884" s="30"/>
      <c r="B884" s="19">
        <v>1</v>
      </c>
      <c r="C884" s="9">
        <v>5</v>
      </c>
      <c r="D884" s="11">
        <v>5</v>
      </c>
      <c r="E884" s="11">
        <v>5.2511435238614848</v>
      </c>
      <c r="F884" s="11">
        <v>4.3</v>
      </c>
      <c r="G884" s="11">
        <v>4.5</v>
      </c>
      <c r="H884" s="11">
        <v>5</v>
      </c>
      <c r="I884" s="155" t="s">
        <v>112</v>
      </c>
      <c r="J884" s="155" t="s">
        <v>97</v>
      </c>
      <c r="K884" s="155" t="s">
        <v>96</v>
      </c>
      <c r="L884" s="156">
        <v>310</v>
      </c>
      <c r="M884" s="11">
        <v>5.0999999999999996</v>
      </c>
      <c r="N884" s="11">
        <v>6</v>
      </c>
      <c r="O884" s="11">
        <v>4</v>
      </c>
      <c r="P884" s="155" t="s">
        <v>112</v>
      </c>
      <c r="Q884" s="11">
        <v>4</v>
      </c>
      <c r="R884" s="155" t="s">
        <v>97</v>
      </c>
      <c r="S884" s="11">
        <v>5.41</v>
      </c>
      <c r="T884" s="15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165</v>
      </c>
    </row>
    <row r="885" spans="1:65">
      <c r="A885" s="30"/>
      <c r="B885" s="19">
        <v>1</v>
      </c>
      <c r="C885" s="9">
        <v>6</v>
      </c>
      <c r="D885" s="11">
        <v>4</v>
      </c>
      <c r="E885" s="11">
        <v>5.0767269839616596</v>
      </c>
      <c r="F885" s="11">
        <v>4.4000000000000004</v>
      </c>
      <c r="G885" s="11">
        <v>4.4000000000000004</v>
      </c>
      <c r="H885" s="11">
        <v>5</v>
      </c>
      <c r="I885" s="155" t="s">
        <v>112</v>
      </c>
      <c r="J885" s="155" t="s">
        <v>97</v>
      </c>
      <c r="K885" s="155" t="s">
        <v>96</v>
      </c>
      <c r="L885" s="155">
        <v>100</v>
      </c>
      <c r="M885" s="11">
        <v>4.7</v>
      </c>
      <c r="N885" s="11">
        <v>6</v>
      </c>
      <c r="O885" s="11">
        <v>4</v>
      </c>
      <c r="P885" s="11">
        <v>5</v>
      </c>
      <c r="Q885" s="11">
        <v>5</v>
      </c>
      <c r="R885" s="155" t="s">
        <v>97</v>
      </c>
      <c r="S885" s="11">
        <v>5.48</v>
      </c>
      <c r="T885" s="15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6"/>
    </row>
    <row r="886" spans="1:65">
      <c r="A886" s="30"/>
      <c r="B886" s="20" t="s">
        <v>282</v>
      </c>
      <c r="C886" s="12"/>
      <c r="D886" s="22">
        <v>4.5</v>
      </c>
      <c r="E886" s="22">
        <v>5.0803229646192944</v>
      </c>
      <c r="F886" s="22">
        <v>4.333333333333333</v>
      </c>
      <c r="G886" s="22">
        <v>5.0666666666666664</v>
      </c>
      <c r="H886" s="22">
        <v>4.666666666666667</v>
      </c>
      <c r="I886" s="22" t="s">
        <v>825</v>
      </c>
      <c r="J886" s="22" t="s">
        <v>825</v>
      </c>
      <c r="K886" s="22" t="s">
        <v>825</v>
      </c>
      <c r="L886" s="22">
        <v>143.33333333333334</v>
      </c>
      <c r="M886" s="22">
        <v>4.5666666666666673</v>
      </c>
      <c r="N886" s="22">
        <v>5.666666666666667</v>
      </c>
      <c r="O886" s="22">
        <v>4</v>
      </c>
      <c r="P886" s="22">
        <v>5.5</v>
      </c>
      <c r="Q886" s="22">
        <v>4.833333333333333</v>
      </c>
      <c r="R886" s="22" t="s">
        <v>825</v>
      </c>
      <c r="S886" s="22">
        <v>5.4033333333333333</v>
      </c>
      <c r="T886" s="15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6"/>
    </row>
    <row r="887" spans="1:65">
      <c r="A887" s="30"/>
      <c r="B887" s="3" t="s">
        <v>283</v>
      </c>
      <c r="C887" s="29"/>
      <c r="D887" s="11">
        <v>4.5</v>
      </c>
      <c r="E887" s="11">
        <v>5.0521202758398474</v>
      </c>
      <c r="F887" s="11">
        <v>4.3499999999999996</v>
      </c>
      <c r="G887" s="11">
        <v>4.7</v>
      </c>
      <c r="H887" s="11">
        <v>5</v>
      </c>
      <c r="I887" s="11" t="s">
        <v>825</v>
      </c>
      <c r="J887" s="11" t="s">
        <v>825</v>
      </c>
      <c r="K887" s="11" t="s">
        <v>825</v>
      </c>
      <c r="L887" s="11">
        <v>105</v>
      </c>
      <c r="M887" s="11">
        <v>4.6500000000000004</v>
      </c>
      <c r="N887" s="11">
        <v>6</v>
      </c>
      <c r="O887" s="11">
        <v>4</v>
      </c>
      <c r="P887" s="11">
        <v>5.5</v>
      </c>
      <c r="Q887" s="11">
        <v>5</v>
      </c>
      <c r="R887" s="11" t="s">
        <v>825</v>
      </c>
      <c r="S887" s="11">
        <v>5.4</v>
      </c>
      <c r="T887" s="15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6"/>
    </row>
    <row r="888" spans="1:65">
      <c r="A888" s="30"/>
      <c r="B888" s="3" t="s">
        <v>284</v>
      </c>
      <c r="C888" s="29"/>
      <c r="D888" s="23">
        <v>0.54772255750516607</v>
      </c>
      <c r="E888" s="23">
        <v>8.7779745468018103E-2</v>
      </c>
      <c r="F888" s="23">
        <v>0.12110601416389968</v>
      </c>
      <c r="G888" s="23">
        <v>1.170754742320812</v>
      </c>
      <c r="H888" s="23">
        <v>0.51639777949432408</v>
      </c>
      <c r="I888" s="23" t="s">
        <v>825</v>
      </c>
      <c r="J888" s="23" t="s">
        <v>825</v>
      </c>
      <c r="K888" s="23" t="s">
        <v>825</v>
      </c>
      <c r="L888" s="23">
        <v>84.301047838485772</v>
      </c>
      <c r="M888" s="23">
        <v>0.37771241264574112</v>
      </c>
      <c r="N888" s="23">
        <v>0.51639777949432231</v>
      </c>
      <c r="O888" s="23">
        <v>0</v>
      </c>
      <c r="P888" s="23">
        <v>0.57735026918962573</v>
      </c>
      <c r="Q888" s="23">
        <v>0.40824829046386302</v>
      </c>
      <c r="R888" s="23" t="s">
        <v>825</v>
      </c>
      <c r="S888" s="23">
        <v>9.9331096171675751E-2</v>
      </c>
      <c r="T888" s="15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6"/>
    </row>
    <row r="889" spans="1:65">
      <c r="A889" s="30"/>
      <c r="B889" s="3" t="s">
        <v>87</v>
      </c>
      <c r="C889" s="29"/>
      <c r="D889" s="13">
        <v>0.1217161238900369</v>
      </c>
      <c r="E889" s="13">
        <v>1.7278378969081166E-2</v>
      </c>
      <c r="F889" s="13">
        <v>2.7947541730130698E-2</v>
      </c>
      <c r="G889" s="13">
        <v>0.23107001493173923</v>
      </c>
      <c r="H889" s="13">
        <v>0.11065666703449802</v>
      </c>
      <c r="I889" s="13" t="s">
        <v>825</v>
      </c>
      <c r="J889" s="13" t="s">
        <v>825</v>
      </c>
      <c r="K889" s="13" t="s">
        <v>825</v>
      </c>
      <c r="L889" s="13">
        <v>0.58814684538478446</v>
      </c>
      <c r="M889" s="13">
        <v>8.2710747294687831E-2</v>
      </c>
      <c r="N889" s="13">
        <v>9.1129019910762749E-2</v>
      </c>
      <c r="O889" s="13">
        <v>0</v>
      </c>
      <c r="P889" s="13">
        <v>0.10497277621629558</v>
      </c>
      <c r="Q889" s="13">
        <v>8.4465163544247532E-2</v>
      </c>
      <c r="R889" s="13" t="s">
        <v>825</v>
      </c>
      <c r="S889" s="13">
        <v>1.8383299723320621E-2</v>
      </c>
      <c r="T889" s="15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6"/>
    </row>
    <row r="890" spans="1:65">
      <c r="A890" s="30"/>
      <c r="B890" s="3" t="s">
        <v>285</v>
      </c>
      <c r="C890" s="29"/>
      <c r="D890" s="13">
        <v>-6.8679224527934291E-2</v>
      </c>
      <c r="E890" s="13">
        <v>5.14245162350635E-2</v>
      </c>
      <c r="F890" s="13">
        <v>-0.10317258658245532</v>
      </c>
      <c r="G890" s="13">
        <v>4.8598206457436843E-2</v>
      </c>
      <c r="H890" s="13">
        <v>-3.4185862473413264E-2</v>
      </c>
      <c r="I890" s="13" t="s">
        <v>825</v>
      </c>
      <c r="J890" s="13" t="s">
        <v>825</v>
      </c>
      <c r="K890" s="13" t="s">
        <v>825</v>
      </c>
      <c r="L890" s="13">
        <v>28.664291366888023</v>
      </c>
      <c r="M890" s="13">
        <v>-5.4881879706125791E-2</v>
      </c>
      <c r="N890" s="13">
        <v>0.17277430985371245</v>
      </c>
      <c r="O890" s="13">
        <v>-0.17215931069149715</v>
      </c>
      <c r="P890" s="13">
        <v>0.13828094779919153</v>
      </c>
      <c r="Q890" s="13">
        <v>3.0749958110765085E-4</v>
      </c>
      <c r="R890" s="13" t="s">
        <v>825</v>
      </c>
      <c r="S890" s="13">
        <v>0.11827479780756933</v>
      </c>
      <c r="T890" s="15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6"/>
    </row>
    <row r="891" spans="1:65">
      <c r="A891" s="30"/>
      <c r="B891" s="46" t="s">
        <v>286</v>
      </c>
      <c r="C891" s="47"/>
      <c r="D891" s="45">
        <v>0.67</v>
      </c>
      <c r="E891" s="45">
        <v>0.26</v>
      </c>
      <c r="F891" s="45">
        <v>0.94</v>
      </c>
      <c r="G891" s="45">
        <v>0.24</v>
      </c>
      <c r="H891" s="45">
        <v>0.4</v>
      </c>
      <c r="I891" s="45">
        <v>3.91</v>
      </c>
      <c r="J891" s="45">
        <v>0.13</v>
      </c>
      <c r="K891" s="45">
        <v>72.959999999999994</v>
      </c>
      <c r="L891" s="45">
        <v>224.01</v>
      </c>
      <c r="M891" s="45">
        <v>0.56999999999999995</v>
      </c>
      <c r="N891" s="45">
        <v>1.21</v>
      </c>
      <c r="O891" s="45">
        <v>1.48</v>
      </c>
      <c r="P891" s="45">
        <v>0.67</v>
      </c>
      <c r="Q891" s="45">
        <v>0.13</v>
      </c>
      <c r="R891" s="45">
        <v>0.13</v>
      </c>
      <c r="S891" s="45">
        <v>0.79</v>
      </c>
      <c r="T891" s="15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6"/>
    </row>
    <row r="892" spans="1:65">
      <c r="B892" s="31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BM892" s="56"/>
    </row>
    <row r="893" spans="1:65" ht="15">
      <c r="B893" s="8" t="s">
        <v>682</v>
      </c>
      <c r="BM893" s="28" t="s">
        <v>67</v>
      </c>
    </row>
    <row r="894" spans="1:65" ht="15">
      <c r="A894" s="25" t="s">
        <v>18</v>
      </c>
      <c r="B894" s="18" t="s">
        <v>119</v>
      </c>
      <c r="C894" s="15" t="s">
        <v>120</v>
      </c>
      <c r="D894" s="16" t="s">
        <v>243</v>
      </c>
      <c r="E894" s="17" t="s">
        <v>243</v>
      </c>
      <c r="F894" s="17" t="s">
        <v>243</v>
      </c>
      <c r="G894" s="17" t="s">
        <v>243</v>
      </c>
      <c r="H894" s="17" t="s">
        <v>243</v>
      </c>
      <c r="I894" s="17" t="s">
        <v>243</v>
      </c>
      <c r="J894" s="17" t="s">
        <v>243</v>
      </c>
      <c r="K894" s="17" t="s">
        <v>243</v>
      </c>
      <c r="L894" s="17" t="s">
        <v>243</v>
      </c>
      <c r="M894" s="17" t="s">
        <v>243</v>
      </c>
      <c r="N894" s="17" t="s">
        <v>243</v>
      </c>
      <c r="O894" s="17" t="s">
        <v>243</v>
      </c>
      <c r="P894" s="17" t="s">
        <v>243</v>
      </c>
      <c r="Q894" s="17" t="s">
        <v>243</v>
      </c>
      <c r="R894" s="17" t="s">
        <v>243</v>
      </c>
      <c r="S894" s="17" t="s">
        <v>243</v>
      </c>
      <c r="T894" s="17" t="s">
        <v>243</v>
      </c>
      <c r="U894" s="17" t="s">
        <v>243</v>
      </c>
      <c r="V894" s="15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>
        <v>1</v>
      </c>
    </row>
    <row r="895" spans="1:65">
      <c r="A895" s="30"/>
      <c r="B895" s="19" t="s">
        <v>244</v>
      </c>
      <c r="C895" s="9" t="s">
        <v>244</v>
      </c>
      <c r="D895" s="151" t="s">
        <v>246</v>
      </c>
      <c r="E895" s="152" t="s">
        <v>247</v>
      </c>
      <c r="F895" s="152" t="s">
        <v>248</v>
      </c>
      <c r="G895" s="152" t="s">
        <v>249</v>
      </c>
      <c r="H895" s="152" t="s">
        <v>251</v>
      </c>
      <c r="I895" s="152" t="s">
        <v>252</v>
      </c>
      <c r="J895" s="152" t="s">
        <v>253</v>
      </c>
      <c r="K895" s="152" t="s">
        <v>254</v>
      </c>
      <c r="L895" s="152" t="s">
        <v>255</v>
      </c>
      <c r="M895" s="152" t="s">
        <v>256</v>
      </c>
      <c r="N895" s="152" t="s">
        <v>258</v>
      </c>
      <c r="O895" s="152" t="s">
        <v>259</v>
      </c>
      <c r="P895" s="152" t="s">
        <v>260</v>
      </c>
      <c r="Q895" s="152" t="s">
        <v>268</v>
      </c>
      <c r="R895" s="152" t="s">
        <v>269</v>
      </c>
      <c r="S895" s="152" t="s">
        <v>272</v>
      </c>
      <c r="T895" s="152" t="s">
        <v>273</v>
      </c>
      <c r="U895" s="152" t="s">
        <v>274</v>
      </c>
      <c r="V895" s="15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 t="s">
        <v>3</v>
      </c>
    </row>
    <row r="896" spans="1:65">
      <c r="A896" s="30"/>
      <c r="B896" s="19"/>
      <c r="C896" s="9"/>
      <c r="D896" s="10" t="s">
        <v>106</v>
      </c>
      <c r="E896" s="11" t="s">
        <v>105</v>
      </c>
      <c r="F896" s="11" t="s">
        <v>336</v>
      </c>
      <c r="G896" s="11" t="s">
        <v>336</v>
      </c>
      <c r="H896" s="11" t="s">
        <v>100</v>
      </c>
      <c r="I896" s="11" t="s">
        <v>106</v>
      </c>
      <c r="J896" s="11" t="s">
        <v>336</v>
      </c>
      <c r="K896" s="11" t="s">
        <v>106</v>
      </c>
      <c r="L896" s="11" t="s">
        <v>105</v>
      </c>
      <c r="M896" s="11" t="s">
        <v>105</v>
      </c>
      <c r="N896" s="11" t="s">
        <v>106</v>
      </c>
      <c r="O896" s="11" t="s">
        <v>336</v>
      </c>
      <c r="P896" s="11" t="s">
        <v>106</v>
      </c>
      <c r="Q896" s="11" t="s">
        <v>105</v>
      </c>
      <c r="R896" s="11" t="s">
        <v>102</v>
      </c>
      <c r="S896" s="11" t="s">
        <v>100</v>
      </c>
      <c r="T896" s="11" t="s">
        <v>100</v>
      </c>
      <c r="U896" s="11" t="s">
        <v>105</v>
      </c>
      <c r="V896" s="15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0</v>
      </c>
    </row>
    <row r="897" spans="1:65">
      <c r="A897" s="30"/>
      <c r="B897" s="19"/>
      <c r="C897" s="9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15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0</v>
      </c>
    </row>
    <row r="898" spans="1:65">
      <c r="A898" s="30"/>
      <c r="B898" s="18">
        <v>1</v>
      </c>
      <c r="C898" s="14">
        <v>1</v>
      </c>
      <c r="D898" s="220">
        <v>241</v>
      </c>
      <c r="E898" s="220">
        <v>255.00000000000003</v>
      </c>
      <c r="F898" s="220">
        <v>245.74980851800177</v>
      </c>
      <c r="G898" s="220">
        <v>244.19999999999996</v>
      </c>
      <c r="H898" s="220">
        <v>235</v>
      </c>
      <c r="I898" s="220">
        <v>245</v>
      </c>
      <c r="J898" s="220">
        <v>260</v>
      </c>
      <c r="K898" s="222">
        <v>220.6</v>
      </c>
      <c r="L898" s="220">
        <v>252</v>
      </c>
      <c r="M898" s="220">
        <v>252.02127506610628</v>
      </c>
      <c r="N898" s="220">
        <v>240</v>
      </c>
      <c r="O898" s="220">
        <v>224</v>
      </c>
      <c r="P898" s="220">
        <v>243.60120000000001</v>
      </c>
      <c r="Q898" s="220">
        <v>257.8</v>
      </c>
      <c r="R898" s="220">
        <v>229.6</v>
      </c>
      <c r="S898" s="220">
        <v>243.3</v>
      </c>
      <c r="T898" s="220">
        <v>245</v>
      </c>
      <c r="U898" s="220">
        <v>234.84</v>
      </c>
      <c r="V898" s="223"/>
      <c r="W898" s="224"/>
      <c r="X898" s="224"/>
      <c r="Y898" s="224"/>
      <c r="Z898" s="224"/>
      <c r="AA898" s="224"/>
      <c r="AB898" s="224"/>
      <c r="AC898" s="224"/>
      <c r="AD898" s="224"/>
      <c r="AE898" s="224"/>
      <c r="AF898" s="224"/>
      <c r="AG898" s="224"/>
      <c r="AH898" s="224"/>
      <c r="AI898" s="224"/>
      <c r="AJ898" s="224"/>
      <c r="AK898" s="224"/>
      <c r="AL898" s="224"/>
      <c r="AM898" s="224"/>
      <c r="AN898" s="224"/>
      <c r="AO898" s="224"/>
      <c r="AP898" s="224"/>
      <c r="AQ898" s="224"/>
      <c r="AR898" s="224"/>
      <c r="AS898" s="224"/>
      <c r="AT898" s="224"/>
      <c r="AU898" s="224"/>
      <c r="AV898" s="224"/>
      <c r="AW898" s="224"/>
      <c r="AX898" s="224"/>
      <c r="AY898" s="224"/>
      <c r="AZ898" s="224"/>
      <c r="BA898" s="224"/>
      <c r="BB898" s="224"/>
      <c r="BC898" s="224"/>
      <c r="BD898" s="224"/>
      <c r="BE898" s="224"/>
      <c r="BF898" s="224"/>
      <c r="BG898" s="224"/>
      <c r="BH898" s="224"/>
      <c r="BI898" s="224"/>
      <c r="BJ898" s="224"/>
      <c r="BK898" s="224"/>
      <c r="BL898" s="224"/>
      <c r="BM898" s="225">
        <v>1</v>
      </c>
    </row>
    <row r="899" spans="1:65">
      <c r="A899" s="30"/>
      <c r="B899" s="19">
        <v>1</v>
      </c>
      <c r="C899" s="9">
        <v>2</v>
      </c>
      <c r="D899" s="226">
        <v>241</v>
      </c>
      <c r="E899" s="226">
        <v>248</v>
      </c>
      <c r="F899" s="226">
        <v>241.56433940900178</v>
      </c>
      <c r="G899" s="226">
        <v>239.1</v>
      </c>
      <c r="H899" s="226">
        <v>238</v>
      </c>
      <c r="I899" s="226">
        <v>236</v>
      </c>
      <c r="J899" s="226">
        <v>260</v>
      </c>
      <c r="K899" s="227">
        <v>221.4</v>
      </c>
      <c r="L899" s="226">
        <v>240</v>
      </c>
      <c r="M899" s="226">
        <v>248.48620689907031</v>
      </c>
      <c r="N899" s="226">
        <v>240</v>
      </c>
      <c r="O899" s="226">
        <v>225</v>
      </c>
      <c r="P899" s="226">
        <v>243.1798</v>
      </c>
      <c r="Q899" s="226">
        <v>244.19999999999996</v>
      </c>
      <c r="R899" s="226">
        <v>232.7</v>
      </c>
      <c r="S899" s="226">
        <v>241.1</v>
      </c>
      <c r="T899" s="226">
        <v>240</v>
      </c>
      <c r="U899" s="226">
        <v>234.12</v>
      </c>
      <c r="V899" s="223"/>
      <c r="W899" s="224"/>
      <c r="X899" s="224"/>
      <c r="Y899" s="224"/>
      <c r="Z899" s="224"/>
      <c r="AA899" s="224"/>
      <c r="AB899" s="224"/>
      <c r="AC899" s="224"/>
      <c r="AD899" s="224"/>
      <c r="AE899" s="224"/>
      <c r="AF899" s="224"/>
      <c r="AG899" s="224"/>
      <c r="AH899" s="224"/>
      <c r="AI899" s="224"/>
      <c r="AJ899" s="224"/>
      <c r="AK899" s="224"/>
      <c r="AL899" s="224"/>
      <c r="AM899" s="224"/>
      <c r="AN899" s="224"/>
      <c r="AO899" s="224"/>
      <c r="AP899" s="224"/>
      <c r="AQ899" s="224"/>
      <c r="AR899" s="224"/>
      <c r="AS899" s="224"/>
      <c r="AT899" s="224"/>
      <c r="AU899" s="224"/>
      <c r="AV899" s="224"/>
      <c r="AW899" s="224"/>
      <c r="AX899" s="224"/>
      <c r="AY899" s="224"/>
      <c r="AZ899" s="224"/>
      <c r="BA899" s="224"/>
      <c r="BB899" s="224"/>
      <c r="BC899" s="224"/>
      <c r="BD899" s="224"/>
      <c r="BE899" s="224"/>
      <c r="BF899" s="224"/>
      <c r="BG899" s="224"/>
      <c r="BH899" s="224"/>
      <c r="BI899" s="224"/>
      <c r="BJ899" s="224"/>
      <c r="BK899" s="224"/>
      <c r="BL899" s="224"/>
      <c r="BM899" s="225">
        <v>13</v>
      </c>
    </row>
    <row r="900" spans="1:65">
      <c r="A900" s="30"/>
      <c r="B900" s="19">
        <v>1</v>
      </c>
      <c r="C900" s="9">
        <v>3</v>
      </c>
      <c r="D900" s="226">
        <v>242</v>
      </c>
      <c r="E900" s="226">
        <v>253.00000000000003</v>
      </c>
      <c r="F900" s="226">
        <v>241.95138356630488</v>
      </c>
      <c r="G900" s="226">
        <v>239.2</v>
      </c>
      <c r="H900" s="226">
        <v>230</v>
      </c>
      <c r="I900" s="226">
        <v>237</v>
      </c>
      <c r="J900" s="226">
        <v>260</v>
      </c>
      <c r="K900" s="227">
        <v>222.9</v>
      </c>
      <c r="L900" s="226">
        <v>271</v>
      </c>
      <c r="M900" s="226">
        <v>250.35466814226965</v>
      </c>
      <c r="N900" s="226">
        <v>240</v>
      </c>
      <c r="O900" s="226">
        <v>226</v>
      </c>
      <c r="P900" s="226">
        <v>248.64819999999997</v>
      </c>
      <c r="Q900" s="226">
        <v>244.89999999999998</v>
      </c>
      <c r="R900" s="226">
        <v>238.6</v>
      </c>
      <c r="S900" s="226">
        <v>247.2</v>
      </c>
      <c r="T900" s="226">
        <v>250</v>
      </c>
      <c r="U900" s="226">
        <v>236.04</v>
      </c>
      <c r="V900" s="223"/>
      <c r="W900" s="224"/>
      <c r="X900" s="224"/>
      <c r="Y900" s="224"/>
      <c r="Z900" s="224"/>
      <c r="AA900" s="224"/>
      <c r="AB900" s="224"/>
      <c r="AC900" s="224"/>
      <c r="AD900" s="224"/>
      <c r="AE900" s="224"/>
      <c r="AF900" s="224"/>
      <c r="AG900" s="224"/>
      <c r="AH900" s="224"/>
      <c r="AI900" s="224"/>
      <c r="AJ900" s="224"/>
      <c r="AK900" s="224"/>
      <c r="AL900" s="224"/>
      <c r="AM900" s="224"/>
      <c r="AN900" s="224"/>
      <c r="AO900" s="224"/>
      <c r="AP900" s="224"/>
      <c r="AQ900" s="224"/>
      <c r="AR900" s="224"/>
      <c r="AS900" s="224"/>
      <c r="AT900" s="224"/>
      <c r="AU900" s="224"/>
      <c r="AV900" s="224"/>
      <c r="AW900" s="224"/>
      <c r="AX900" s="224"/>
      <c r="AY900" s="224"/>
      <c r="AZ900" s="224"/>
      <c r="BA900" s="224"/>
      <c r="BB900" s="224"/>
      <c r="BC900" s="224"/>
      <c r="BD900" s="224"/>
      <c r="BE900" s="224"/>
      <c r="BF900" s="224"/>
      <c r="BG900" s="224"/>
      <c r="BH900" s="224"/>
      <c r="BI900" s="224"/>
      <c r="BJ900" s="224"/>
      <c r="BK900" s="224"/>
      <c r="BL900" s="224"/>
      <c r="BM900" s="225">
        <v>16</v>
      </c>
    </row>
    <row r="901" spans="1:65">
      <c r="A901" s="30"/>
      <c r="B901" s="19">
        <v>1</v>
      </c>
      <c r="C901" s="9">
        <v>4</v>
      </c>
      <c r="D901" s="226">
        <v>242</v>
      </c>
      <c r="E901" s="226">
        <v>256</v>
      </c>
      <c r="F901" s="226">
        <v>244.44842107968825</v>
      </c>
      <c r="G901" s="226">
        <v>241.7</v>
      </c>
      <c r="H901" s="226">
        <v>247</v>
      </c>
      <c r="I901" s="226">
        <v>240</v>
      </c>
      <c r="J901" s="226">
        <v>270</v>
      </c>
      <c r="K901" s="227">
        <v>215.2</v>
      </c>
      <c r="L901" s="226">
        <v>260</v>
      </c>
      <c r="M901" s="226">
        <v>251.35517774895209</v>
      </c>
      <c r="N901" s="226">
        <v>230</v>
      </c>
      <c r="O901" s="238">
        <v>234</v>
      </c>
      <c r="P901" s="226">
        <v>248.60900000000001</v>
      </c>
      <c r="Q901" s="226">
        <v>258.7</v>
      </c>
      <c r="R901" s="226">
        <v>237.4</v>
      </c>
      <c r="S901" s="226">
        <v>245.2</v>
      </c>
      <c r="T901" s="226">
        <v>245</v>
      </c>
      <c r="U901" s="226">
        <v>241.14</v>
      </c>
      <c r="V901" s="223"/>
      <c r="W901" s="224"/>
      <c r="X901" s="224"/>
      <c r="Y901" s="224"/>
      <c r="Z901" s="224"/>
      <c r="AA901" s="224"/>
      <c r="AB901" s="224"/>
      <c r="AC901" s="224"/>
      <c r="AD901" s="224"/>
      <c r="AE901" s="224"/>
      <c r="AF901" s="224"/>
      <c r="AG901" s="224"/>
      <c r="AH901" s="224"/>
      <c r="AI901" s="224"/>
      <c r="AJ901" s="224"/>
      <c r="AK901" s="224"/>
      <c r="AL901" s="224"/>
      <c r="AM901" s="224"/>
      <c r="AN901" s="224"/>
      <c r="AO901" s="224"/>
      <c r="AP901" s="224"/>
      <c r="AQ901" s="224"/>
      <c r="AR901" s="224"/>
      <c r="AS901" s="224"/>
      <c r="AT901" s="224"/>
      <c r="AU901" s="224"/>
      <c r="AV901" s="224"/>
      <c r="AW901" s="224"/>
      <c r="AX901" s="224"/>
      <c r="AY901" s="224"/>
      <c r="AZ901" s="224"/>
      <c r="BA901" s="224"/>
      <c r="BB901" s="224"/>
      <c r="BC901" s="224"/>
      <c r="BD901" s="224"/>
      <c r="BE901" s="224"/>
      <c r="BF901" s="224"/>
      <c r="BG901" s="224"/>
      <c r="BH901" s="224"/>
      <c r="BI901" s="224"/>
      <c r="BJ901" s="224"/>
      <c r="BK901" s="224"/>
      <c r="BL901" s="224"/>
      <c r="BM901" s="225">
        <v>243.97974403702665</v>
      </c>
    </row>
    <row r="902" spans="1:65">
      <c r="A902" s="30"/>
      <c r="B902" s="19">
        <v>1</v>
      </c>
      <c r="C902" s="9">
        <v>5</v>
      </c>
      <c r="D902" s="226">
        <v>241</v>
      </c>
      <c r="E902" s="226">
        <v>256</v>
      </c>
      <c r="F902" s="226">
        <v>241.55186364821549</v>
      </c>
      <c r="G902" s="226">
        <v>239.9</v>
      </c>
      <c r="H902" s="226">
        <v>235</v>
      </c>
      <c r="I902" s="226">
        <v>243</v>
      </c>
      <c r="J902" s="226">
        <v>260</v>
      </c>
      <c r="K902" s="227">
        <v>216.5</v>
      </c>
      <c r="L902" s="226">
        <v>262</v>
      </c>
      <c r="M902" s="226">
        <v>252.56564437827004</v>
      </c>
      <c r="N902" s="226">
        <v>250</v>
      </c>
      <c r="O902" s="226">
        <v>230</v>
      </c>
      <c r="P902" s="226">
        <v>244.08139999999997</v>
      </c>
      <c r="Q902" s="226">
        <v>259.39999999999998</v>
      </c>
      <c r="R902" s="226">
        <v>233</v>
      </c>
      <c r="S902" s="226">
        <v>238.1</v>
      </c>
      <c r="T902" s="226">
        <v>245</v>
      </c>
      <c r="U902" s="226">
        <v>231.9</v>
      </c>
      <c r="V902" s="223"/>
      <c r="W902" s="224"/>
      <c r="X902" s="224"/>
      <c r="Y902" s="224"/>
      <c r="Z902" s="224"/>
      <c r="AA902" s="224"/>
      <c r="AB902" s="224"/>
      <c r="AC902" s="224"/>
      <c r="AD902" s="224"/>
      <c r="AE902" s="224"/>
      <c r="AF902" s="224"/>
      <c r="AG902" s="224"/>
      <c r="AH902" s="224"/>
      <c r="AI902" s="224"/>
      <c r="AJ902" s="224"/>
      <c r="AK902" s="224"/>
      <c r="AL902" s="224"/>
      <c r="AM902" s="224"/>
      <c r="AN902" s="224"/>
      <c r="AO902" s="224"/>
      <c r="AP902" s="224"/>
      <c r="AQ902" s="224"/>
      <c r="AR902" s="224"/>
      <c r="AS902" s="224"/>
      <c r="AT902" s="224"/>
      <c r="AU902" s="224"/>
      <c r="AV902" s="224"/>
      <c r="AW902" s="224"/>
      <c r="AX902" s="224"/>
      <c r="AY902" s="224"/>
      <c r="AZ902" s="224"/>
      <c r="BA902" s="224"/>
      <c r="BB902" s="224"/>
      <c r="BC902" s="224"/>
      <c r="BD902" s="224"/>
      <c r="BE902" s="224"/>
      <c r="BF902" s="224"/>
      <c r="BG902" s="224"/>
      <c r="BH902" s="224"/>
      <c r="BI902" s="224"/>
      <c r="BJ902" s="224"/>
      <c r="BK902" s="224"/>
      <c r="BL902" s="224"/>
      <c r="BM902" s="225">
        <v>166</v>
      </c>
    </row>
    <row r="903" spans="1:65">
      <c r="A903" s="30"/>
      <c r="B903" s="19">
        <v>1</v>
      </c>
      <c r="C903" s="9">
        <v>6</v>
      </c>
      <c r="D903" s="226">
        <v>241</v>
      </c>
      <c r="E903" s="226">
        <v>254</v>
      </c>
      <c r="F903" s="226">
        <v>242.74660495433744</v>
      </c>
      <c r="G903" s="226">
        <v>243.2</v>
      </c>
      <c r="H903" s="226">
        <v>238</v>
      </c>
      <c r="I903" s="226">
        <v>240</v>
      </c>
      <c r="J903" s="226">
        <v>260</v>
      </c>
      <c r="K903" s="227">
        <v>220.2</v>
      </c>
      <c r="L903" s="226">
        <v>245</v>
      </c>
      <c r="M903" s="226">
        <v>248.00629836650234</v>
      </c>
      <c r="N903" s="226">
        <v>240</v>
      </c>
      <c r="O903" s="226">
        <v>226</v>
      </c>
      <c r="P903" s="226">
        <v>248.92259999999999</v>
      </c>
      <c r="Q903" s="226">
        <v>249.29999999999998</v>
      </c>
      <c r="R903" s="226">
        <v>239.4</v>
      </c>
      <c r="S903" s="226">
        <v>241.4</v>
      </c>
      <c r="T903" s="226">
        <v>250</v>
      </c>
      <c r="U903" s="226">
        <v>235.25</v>
      </c>
      <c r="V903" s="223"/>
      <c r="W903" s="224"/>
      <c r="X903" s="224"/>
      <c r="Y903" s="224"/>
      <c r="Z903" s="224"/>
      <c r="AA903" s="224"/>
      <c r="AB903" s="224"/>
      <c r="AC903" s="224"/>
      <c r="AD903" s="224"/>
      <c r="AE903" s="224"/>
      <c r="AF903" s="224"/>
      <c r="AG903" s="224"/>
      <c r="AH903" s="224"/>
      <c r="AI903" s="224"/>
      <c r="AJ903" s="224"/>
      <c r="AK903" s="224"/>
      <c r="AL903" s="224"/>
      <c r="AM903" s="224"/>
      <c r="AN903" s="224"/>
      <c r="AO903" s="224"/>
      <c r="AP903" s="224"/>
      <c r="AQ903" s="224"/>
      <c r="AR903" s="224"/>
      <c r="AS903" s="224"/>
      <c r="AT903" s="224"/>
      <c r="AU903" s="224"/>
      <c r="AV903" s="224"/>
      <c r="AW903" s="224"/>
      <c r="AX903" s="224"/>
      <c r="AY903" s="224"/>
      <c r="AZ903" s="224"/>
      <c r="BA903" s="224"/>
      <c r="BB903" s="224"/>
      <c r="BC903" s="224"/>
      <c r="BD903" s="224"/>
      <c r="BE903" s="224"/>
      <c r="BF903" s="224"/>
      <c r="BG903" s="224"/>
      <c r="BH903" s="224"/>
      <c r="BI903" s="224"/>
      <c r="BJ903" s="224"/>
      <c r="BK903" s="224"/>
      <c r="BL903" s="224"/>
      <c r="BM903" s="228"/>
    </row>
    <row r="904" spans="1:65">
      <c r="A904" s="30"/>
      <c r="B904" s="20" t="s">
        <v>282</v>
      </c>
      <c r="C904" s="12"/>
      <c r="D904" s="229">
        <v>241.33333333333334</v>
      </c>
      <c r="E904" s="229">
        <v>253.66666666666666</v>
      </c>
      <c r="F904" s="229">
        <v>243.00207019592494</v>
      </c>
      <c r="G904" s="229">
        <v>241.2166666666667</v>
      </c>
      <c r="H904" s="229">
        <v>237.16666666666666</v>
      </c>
      <c r="I904" s="229">
        <v>240.16666666666666</v>
      </c>
      <c r="J904" s="229">
        <v>261.66666666666669</v>
      </c>
      <c r="K904" s="229">
        <v>219.46666666666667</v>
      </c>
      <c r="L904" s="229">
        <v>255</v>
      </c>
      <c r="M904" s="229">
        <v>250.46487843352847</v>
      </c>
      <c r="N904" s="229">
        <v>240</v>
      </c>
      <c r="O904" s="229">
        <v>227.5</v>
      </c>
      <c r="P904" s="229">
        <v>246.17369999999997</v>
      </c>
      <c r="Q904" s="229">
        <v>252.38333333333333</v>
      </c>
      <c r="R904" s="229">
        <v>235.11666666666667</v>
      </c>
      <c r="S904" s="229">
        <v>242.71666666666667</v>
      </c>
      <c r="T904" s="229">
        <v>245.83333333333334</v>
      </c>
      <c r="U904" s="229">
        <v>235.54833333333332</v>
      </c>
      <c r="V904" s="223"/>
      <c r="W904" s="224"/>
      <c r="X904" s="224"/>
      <c r="Y904" s="224"/>
      <c r="Z904" s="224"/>
      <c r="AA904" s="224"/>
      <c r="AB904" s="224"/>
      <c r="AC904" s="224"/>
      <c r="AD904" s="224"/>
      <c r="AE904" s="224"/>
      <c r="AF904" s="224"/>
      <c r="AG904" s="224"/>
      <c r="AH904" s="224"/>
      <c r="AI904" s="224"/>
      <c r="AJ904" s="224"/>
      <c r="AK904" s="224"/>
      <c r="AL904" s="224"/>
      <c r="AM904" s="224"/>
      <c r="AN904" s="224"/>
      <c r="AO904" s="224"/>
      <c r="AP904" s="224"/>
      <c r="AQ904" s="224"/>
      <c r="AR904" s="224"/>
      <c r="AS904" s="224"/>
      <c r="AT904" s="224"/>
      <c r="AU904" s="224"/>
      <c r="AV904" s="224"/>
      <c r="AW904" s="224"/>
      <c r="AX904" s="224"/>
      <c r="AY904" s="224"/>
      <c r="AZ904" s="224"/>
      <c r="BA904" s="224"/>
      <c r="BB904" s="224"/>
      <c r="BC904" s="224"/>
      <c r="BD904" s="224"/>
      <c r="BE904" s="224"/>
      <c r="BF904" s="224"/>
      <c r="BG904" s="224"/>
      <c r="BH904" s="224"/>
      <c r="BI904" s="224"/>
      <c r="BJ904" s="224"/>
      <c r="BK904" s="224"/>
      <c r="BL904" s="224"/>
      <c r="BM904" s="228"/>
    </row>
    <row r="905" spans="1:65">
      <c r="A905" s="30"/>
      <c r="B905" s="3" t="s">
        <v>283</v>
      </c>
      <c r="C905" s="29"/>
      <c r="D905" s="226">
        <v>241</v>
      </c>
      <c r="E905" s="226">
        <v>254.5</v>
      </c>
      <c r="F905" s="226">
        <v>242.34899426032115</v>
      </c>
      <c r="G905" s="226">
        <v>240.8</v>
      </c>
      <c r="H905" s="226">
        <v>236.5</v>
      </c>
      <c r="I905" s="226">
        <v>240</v>
      </c>
      <c r="J905" s="226">
        <v>260</v>
      </c>
      <c r="K905" s="226">
        <v>220.39999999999998</v>
      </c>
      <c r="L905" s="226">
        <v>256</v>
      </c>
      <c r="M905" s="226">
        <v>250.85492294561087</v>
      </c>
      <c r="N905" s="226">
        <v>240</v>
      </c>
      <c r="O905" s="226">
        <v>226</v>
      </c>
      <c r="P905" s="226">
        <v>246.34519999999998</v>
      </c>
      <c r="Q905" s="226">
        <v>253.55</v>
      </c>
      <c r="R905" s="226">
        <v>235.2</v>
      </c>
      <c r="S905" s="226">
        <v>242.35000000000002</v>
      </c>
      <c r="T905" s="226">
        <v>245</v>
      </c>
      <c r="U905" s="226">
        <v>235.04500000000002</v>
      </c>
      <c r="V905" s="223"/>
      <c r="W905" s="224"/>
      <c r="X905" s="224"/>
      <c r="Y905" s="224"/>
      <c r="Z905" s="224"/>
      <c r="AA905" s="224"/>
      <c r="AB905" s="224"/>
      <c r="AC905" s="224"/>
      <c r="AD905" s="224"/>
      <c r="AE905" s="224"/>
      <c r="AF905" s="224"/>
      <c r="AG905" s="224"/>
      <c r="AH905" s="224"/>
      <c r="AI905" s="224"/>
      <c r="AJ905" s="224"/>
      <c r="AK905" s="224"/>
      <c r="AL905" s="224"/>
      <c r="AM905" s="224"/>
      <c r="AN905" s="224"/>
      <c r="AO905" s="224"/>
      <c r="AP905" s="224"/>
      <c r="AQ905" s="224"/>
      <c r="AR905" s="224"/>
      <c r="AS905" s="224"/>
      <c r="AT905" s="224"/>
      <c r="AU905" s="224"/>
      <c r="AV905" s="224"/>
      <c r="AW905" s="224"/>
      <c r="AX905" s="224"/>
      <c r="AY905" s="224"/>
      <c r="AZ905" s="224"/>
      <c r="BA905" s="224"/>
      <c r="BB905" s="224"/>
      <c r="BC905" s="224"/>
      <c r="BD905" s="224"/>
      <c r="BE905" s="224"/>
      <c r="BF905" s="224"/>
      <c r="BG905" s="224"/>
      <c r="BH905" s="224"/>
      <c r="BI905" s="224"/>
      <c r="BJ905" s="224"/>
      <c r="BK905" s="224"/>
      <c r="BL905" s="224"/>
      <c r="BM905" s="228"/>
    </row>
    <row r="906" spans="1:65">
      <c r="A906" s="30"/>
      <c r="B906" s="3" t="s">
        <v>284</v>
      </c>
      <c r="C906" s="29"/>
      <c r="D906" s="226">
        <v>0.5163977794943222</v>
      </c>
      <c r="E906" s="226">
        <v>3.0110906108363249</v>
      </c>
      <c r="F906" s="226">
        <v>1.7309748984650399</v>
      </c>
      <c r="G906" s="226">
        <v>2.1609411529855733</v>
      </c>
      <c r="H906" s="226">
        <v>5.6361925682739642</v>
      </c>
      <c r="I906" s="226">
        <v>3.4302575219167823</v>
      </c>
      <c r="J906" s="226">
        <v>4.0824829046386304</v>
      </c>
      <c r="K906" s="226">
        <v>2.9783664426438015</v>
      </c>
      <c r="L906" s="226">
        <v>11.523888232710346</v>
      </c>
      <c r="M906" s="226">
        <v>1.8761729237509979</v>
      </c>
      <c r="N906" s="226">
        <v>6.324555320336759</v>
      </c>
      <c r="O906" s="226">
        <v>3.7815340802378077</v>
      </c>
      <c r="P906" s="226">
        <v>2.8131548233255819</v>
      </c>
      <c r="Q906" s="226">
        <v>7.0844665760145142</v>
      </c>
      <c r="R906" s="226">
        <v>3.9102003358736872</v>
      </c>
      <c r="S906" s="226">
        <v>3.2332130561821391</v>
      </c>
      <c r="T906" s="226">
        <v>3.7638632635454043</v>
      </c>
      <c r="U906" s="226">
        <v>3.0805740806977235</v>
      </c>
      <c r="V906" s="223"/>
      <c r="W906" s="224"/>
      <c r="X906" s="224"/>
      <c r="Y906" s="224"/>
      <c r="Z906" s="224"/>
      <c r="AA906" s="224"/>
      <c r="AB906" s="224"/>
      <c r="AC906" s="224"/>
      <c r="AD906" s="224"/>
      <c r="AE906" s="224"/>
      <c r="AF906" s="224"/>
      <c r="AG906" s="224"/>
      <c r="AH906" s="224"/>
      <c r="AI906" s="224"/>
      <c r="AJ906" s="224"/>
      <c r="AK906" s="224"/>
      <c r="AL906" s="224"/>
      <c r="AM906" s="224"/>
      <c r="AN906" s="224"/>
      <c r="AO906" s="224"/>
      <c r="AP906" s="224"/>
      <c r="AQ906" s="224"/>
      <c r="AR906" s="224"/>
      <c r="AS906" s="224"/>
      <c r="AT906" s="224"/>
      <c r="AU906" s="224"/>
      <c r="AV906" s="224"/>
      <c r="AW906" s="224"/>
      <c r="AX906" s="224"/>
      <c r="AY906" s="224"/>
      <c r="AZ906" s="224"/>
      <c r="BA906" s="224"/>
      <c r="BB906" s="224"/>
      <c r="BC906" s="224"/>
      <c r="BD906" s="224"/>
      <c r="BE906" s="224"/>
      <c r="BF906" s="224"/>
      <c r="BG906" s="224"/>
      <c r="BH906" s="224"/>
      <c r="BI906" s="224"/>
      <c r="BJ906" s="224"/>
      <c r="BK906" s="224"/>
      <c r="BL906" s="224"/>
      <c r="BM906" s="228"/>
    </row>
    <row r="907" spans="1:65">
      <c r="A907" s="30"/>
      <c r="B907" s="3" t="s">
        <v>87</v>
      </c>
      <c r="C907" s="29"/>
      <c r="D907" s="13">
        <v>2.1397698045344843E-3</v>
      </c>
      <c r="E907" s="13">
        <v>1.1870265220116919E-2</v>
      </c>
      <c r="F907" s="13">
        <v>7.1232928059806614E-3</v>
      </c>
      <c r="G907" s="13">
        <v>8.9585068181534163E-3</v>
      </c>
      <c r="H907" s="13">
        <v>2.3764691081970334E-2</v>
      </c>
      <c r="I907" s="13">
        <v>1.4282821048924841E-2</v>
      </c>
      <c r="J907" s="13">
        <v>1.5601845495434256E-2</v>
      </c>
      <c r="K907" s="13">
        <v>1.3570928505363615E-2</v>
      </c>
      <c r="L907" s="13">
        <v>4.5191718559648417E-2</v>
      </c>
      <c r="M907" s="13">
        <v>7.4907625192205153E-3</v>
      </c>
      <c r="N907" s="13">
        <v>2.6352313834736497E-2</v>
      </c>
      <c r="O907" s="13">
        <v>1.6622127825221131E-2</v>
      </c>
      <c r="P907" s="13">
        <v>1.142751976886882E-2</v>
      </c>
      <c r="Q907" s="13">
        <v>2.8070263128895916E-2</v>
      </c>
      <c r="R907" s="13">
        <v>1.6630893893274348E-2</v>
      </c>
      <c r="S907" s="13">
        <v>1.3320935478330588E-2</v>
      </c>
      <c r="T907" s="13">
        <v>1.5310630224591474E-2</v>
      </c>
      <c r="U907" s="13">
        <v>1.3078309819064977E-2</v>
      </c>
      <c r="V907" s="15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6"/>
    </row>
    <row r="908" spans="1:65">
      <c r="A908" s="30"/>
      <c r="B908" s="3" t="s">
        <v>285</v>
      </c>
      <c r="C908" s="29"/>
      <c r="D908" s="13">
        <v>-1.0846845971326569E-2</v>
      </c>
      <c r="E908" s="13">
        <v>3.970379864063589E-2</v>
      </c>
      <c r="F908" s="13">
        <v>-4.0071926665901092E-3</v>
      </c>
      <c r="G908" s="13">
        <v>-1.1325027744682914E-2</v>
      </c>
      <c r="H908" s="13">
        <v>-2.7924766448340965E-2</v>
      </c>
      <c r="I908" s="13">
        <v>-1.5628663704890688E-2</v>
      </c>
      <c r="J908" s="13">
        <v>7.2493405956503665E-2</v>
      </c>
      <c r="K908" s="13">
        <v>-0.10047177263469809</v>
      </c>
      <c r="L908" s="13">
        <v>4.516873319328063E-2</v>
      </c>
      <c r="M908" s="13">
        <v>2.658062628149005E-2</v>
      </c>
      <c r="N908" s="13">
        <v>-1.6311780523971198E-2</v>
      </c>
      <c r="O908" s="13">
        <v>-6.7545541955014388E-2</v>
      </c>
      <c r="P908" s="13">
        <v>8.9923693117752723E-3</v>
      </c>
      <c r="Q908" s="13">
        <v>3.4443799133715647E-2</v>
      </c>
      <c r="R908" s="13">
        <v>-3.6327103323032017E-2</v>
      </c>
      <c r="S908" s="13">
        <v>-5.1769763729577756E-3</v>
      </c>
      <c r="T908" s="13">
        <v>7.5973081438489576E-3</v>
      </c>
      <c r="U908" s="13">
        <v>-3.4557830761613451E-2</v>
      </c>
      <c r="V908" s="15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6"/>
    </row>
    <row r="909" spans="1:65">
      <c r="A909" s="30"/>
      <c r="B909" s="46" t="s">
        <v>286</v>
      </c>
      <c r="C909" s="47"/>
      <c r="D909" s="45">
        <v>0.08</v>
      </c>
      <c r="E909" s="45">
        <v>1.39</v>
      </c>
      <c r="F909" s="45">
        <v>0.12</v>
      </c>
      <c r="G909" s="45">
        <v>0.1</v>
      </c>
      <c r="H909" s="45">
        <v>0.57999999999999996</v>
      </c>
      <c r="I909" s="45">
        <v>0.22</v>
      </c>
      <c r="J909" s="45">
        <v>2.34</v>
      </c>
      <c r="K909" s="45">
        <v>2.68</v>
      </c>
      <c r="L909" s="45">
        <v>1.54</v>
      </c>
      <c r="M909" s="45">
        <v>1</v>
      </c>
      <c r="N909" s="45">
        <v>0.24</v>
      </c>
      <c r="O909" s="45">
        <v>1.73</v>
      </c>
      <c r="P909" s="45">
        <v>0.49</v>
      </c>
      <c r="Q909" s="45">
        <v>1.23</v>
      </c>
      <c r="R909" s="45">
        <v>0.82</v>
      </c>
      <c r="S909" s="45">
        <v>0.08</v>
      </c>
      <c r="T909" s="45">
        <v>0.45</v>
      </c>
      <c r="U909" s="45">
        <v>0.77</v>
      </c>
      <c r="V909" s="15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6"/>
    </row>
    <row r="910" spans="1:65">
      <c r="B910" s="31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BM910" s="56"/>
    </row>
    <row r="911" spans="1:65" ht="15">
      <c r="B911" s="8" t="s">
        <v>683</v>
      </c>
      <c r="BM911" s="28" t="s">
        <v>67</v>
      </c>
    </row>
    <row r="912" spans="1:65" ht="15">
      <c r="A912" s="25" t="s">
        <v>21</v>
      </c>
      <c r="B912" s="18" t="s">
        <v>119</v>
      </c>
      <c r="C912" s="15" t="s">
        <v>120</v>
      </c>
      <c r="D912" s="16" t="s">
        <v>243</v>
      </c>
      <c r="E912" s="17" t="s">
        <v>243</v>
      </c>
      <c r="F912" s="17" t="s">
        <v>243</v>
      </c>
      <c r="G912" s="17" t="s">
        <v>243</v>
      </c>
      <c r="H912" s="17" t="s">
        <v>243</v>
      </c>
      <c r="I912" s="17" t="s">
        <v>243</v>
      </c>
      <c r="J912" s="17" t="s">
        <v>243</v>
      </c>
      <c r="K912" s="17" t="s">
        <v>243</v>
      </c>
      <c r="L912" s="17" t="s">
        <v>243</v>
      </c>
      <c r="M912" s="17" t="s">
        <v>243</v>
      </c>
      <c r="N912" s="17" t="s">
        <v>243</v>
      </c>
      <c r="O912" s="17" t="s">
        <v>243</v>
      </c>
      <c r="P912" s="17" t="s">
        <v>243</v>
      </c>
      <c r="Q912" s="17" t="s">
        <v>243</v>
      </c>
      <c r="R912" s="17" t="s">
        <v>243</v>
      </c>
      <c r="S912" s="15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>
        <v>1</v>
      </c>
    </row>
    <row r="913" spans="1:65">
      <c r="A913" s="30"/>
      <c r="B913" s="19" t="s">
        <v>244</v>
      </c>
      <c r="C913" s="9" t="s">
        <v>244</v>
      </c>
      <c r="D913" s="151" t="s">
        <v>247</v>
      </c>
      <c r="E913" s="152" t="s">
        <v>248</v>
      </c>
      <c r="F913" s="152" t="s">
        <v>249</v>
      </c>
      <c r="G913" s="152" t="s">
        <v>251</v>
      </c>
      <c r="H913" s="152" t="s">
        <v>252</v>
      </c>
      <c r="I913" s="152" t="s">
        <v>254</v>
      </c>
      <c r="J913" s="152" t="s">
        <v>255</v>
      </c>
      <c r="K913" s="152" t="s">
        <v>256</v>
      </c>
      <c r="L913" s="152" t="s">
        <v>259</v>
      </c>
      <c r="M913" s="152" t="s">
        <v>268</v>
      </c>
      <c r="N913" s="152" t="s">
        <v>269</v>
      </c>
      <c r="O913" s="152" t="s">
        <v>271</v>
      </c>
      <c r="P913" s="152" t="s">
        <v>272</v>
      </c>
      <c r="Q913" s="152" t="s">
        <v>273</v>
      </c>
      <c r="R913" s="152" t="s">
        <v>274</v>
      </c>
      <c r="S913" s="15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 t="s">
        <v>3</v>
      </c>
    </row>
    <row r="914" spans="1:65">
      <c r="A914" s="30"/>
      <c r="B914" s="19"/>
      <c r="C914" s="9"/>
      <c r="D914" s="10" t="s">
        <v>105</v>
      </c>
      <c r="E914" s="11" t="s">
        <v>336</v>
      </c>
      <c r="F914" s="11" t="s">
        <v>336</v>
      </c>
      <c r="G914" s="11" t="s">
        <v>100</v>
      </c>
      <c r="H914" s="11" t="s">
        <v>105</v>
      </c>
      <c r="I914" s="11" t="s">
        <v>105</v>
      </c>
      <c r="J914" s="11" t="s">
        <v>105</v>
      </c>
      <c r="K914" s="11" t="s">
        <v>105</v>
      </c>
      <c r="L914" s="11" t="s">
        <v>336</v>
      </c>
      <c r="M914" s="11" t="s">
        <v>105</v>
      </c>
      <c r="N914" s="11" t="s">
        <v>102</v>
      </c>
      <c r="O914" s="11" t="s">
        <v>105</v>
      </c>
      <c r="P914" s="11" t="s">
        <v>100</v>
      </c>
      <c r="Q914" s="11" t="s">
        <v>100</v>
      </c>
      <c r="R914" s="11" t="s">
        <v>105</v>
      </c>
      <c r="S914" s="15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2</v>
      </c>
    </row>
    <row r="915" spans="1:65">
      <c r="A915" s="30"/>
      <c r="B915" s="19"/>
      <c r="C915" s="9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15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2</v>
      </c>
    </row>
    <row r="916" spans="1:65">
      <c r="A916" s="30"/>
      <c r="B916" s="18">
        <v>1</v>
      </c>
      <c r="C916" s="14">
        <v>1</v>
      </c>
      <c r="D916" s="21">
        <v>1.1000000000000001</v>
      </c>
      <c r="E916" s="21">
        <v>1.2853982642165636</v>
      </c>
      <c r="F916" s="21">
        <v>1.22</v>
      </c>
      <c r="G916" s="21">
        <v>1.25</v>
      </c>
      <c r="H916" s="21">
        <v>1</v>
      </c>
      <c r="I916" s="21">
        <v>1.4</v>
      </c>
      <c r="J916" s="21">
        <v>1.3</v>
      </c>
      <c r="K916" s="21">
        <v>1.2714512760000001</v>
      </c>
      <c r="L916" s="21">
        <v>1.5</v>
      </c>
      <c r="M916" s="154">
        <v>7.2</v>
      </c>
      <c r="N916" s="157">
        <v>1.4</v>
      </c>
      <c r="O916" s="21">
        <v>1.3</v>
      </c>
      <c r="P916" s="21">
        <v>1.1000000000000001</v>
      </c>
      <c r="Q916" s="154" t="s">
        <v>111</v>
      </c>
      <c r="R916" s="21">
        <v>1.02</v>
      </c>
      <c r="S916" s="15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1</v>
      </c>
    </row>
    <row r="917" spans="1:65">
      <c r="A917" s="30"/>
      <c r="B917" s="19">
        <v>1</v>
      </c>
      <c r="C917" s="9">
        <v>2</v>
      </c>
      <c r="D917" s="11">
        <v>1.4</v>
      </c>
      <c r="E917" s="11">
        <v>1.3594785876629851</v>
      </c>
      <c r="F917" s="11">
        <v>1.1200000000000001</v>
      </c>
      <c r="G917" s="11">
        <v>1.1000000000000001</v>
      </c>
      <c r="H917" s="11">
        <v>1.1000000000000001</v>
      </c>
      <c r="I917" s="11">
        <v>1.3</v>
      </c>
      <c r="J917" s="156">
        <v>1.8</v>
      </c>
      <c r="K917" s="11">
        <v>0.86617087800000003</v>
      </c>
      <c r="L917" s="11">
        <v>1.5</v>
      </c>
      <c r="M917" s="155">
        <v>8.1</v>
      </c>
      <c r="N917" s="11">
        <v>0.9</v>
      </c>
      <c r="O917" s="11">
        <v>1.2</v>
      </c>
      <c r="P917" s="11">
        <v>1.2</v>
      </c>
      <c r="Q917" s="155" t="s">
        <v>111</v>
      </c>
      <c r="R917" s="11">
        <v>1.1599999999999999</v>
      </c>
      <c r="S917" s="15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7</v>
      </c>
    </row>
    <row r="918" spans="1:65">
      <c r="A918" s="30"/>
      <c r="B918" s="19">
        <v>1</v>
      </c>
      <c r="C918" s="9">
        <v>3</v>
      </c>
      <c r="D918" s="11">
        <v>1.3</v>
      </c>
      <c r="E918" s="11">
        <v>1.3467333925259455</v>
      </c>
      <c r="F918" s="11">
        <v>1.19</v>
      </c>
      <c r="G918" s="11">
        <v>1.56</v>
      </c>
      <c r="H918" s="11">
        <v>1.1000000000000001</v>
      </c>
      <c r="I918" s="11">
        <v>1.2</v>
      </c>
      <c r="J918" s="11">
        <v>1.3</v>
      </c>
      <c r="K918" s="11">
        <v>0.9478176195000001</v>
      </c>
      <c r="L918" s="11">
        <v>1.4</v>
      </c>
      <c r="M918" s="155">
        <v>8</v>
      </c>
      <c r="N918" s="11">
        <v>0.9</v>
      </c>
      <c r="O918" s="11">
        <v>1</v>
      </c>
      <c r="P918" s="11">
        <v>1.1000000000000001</v>
      </c>
      <c r="Q918" s="155" t="s">
        <v>111</v>
      </c>
      <c r="R918" s="11">
        <v>1</v>
      </c>
      <c r="S918" s="15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16</v>
      </c>
    </row>
    <row r="919" spans="1:65">
      <c r="A919" s="30"/>
      <c r="B919" s="19">
        <v>1</v>
      </c>
      <c r="C919" s="9">
        <v>4</v>
      </c>
      <c r="D919" s="11">
        <v>1.1000000000000001</v>
      </c>
      <c r="E919" s="11">
        <v>1.2845808343348675</v>
      </c>
      <c r="F919" s="11">
        <v>1.21</v>
      </c>
      <c r="G919" s="11">
        <v>1.07</v>
      </c>
      <c r="H919" s="11">
        <v>1.1000000000000001</v>
      </c>
      <c r="I919" s="11">
        <v>1.3</v>
      </c>
      <c r="J919" s="11">
        <v>1.7</v>
      </c>
      <c r="K919" s="11">
        <v>1.3793022180000001</v>
      </c>
      <c r="L919" s="11">
        <v>1.7</v>
      </c>
      <c r="M919" s="155">
        <v>7</v>
      </c>
      <c r="N919" s="11">
        <v>1.1000000000000001</v>
      </c>
      <c r="O919" s="11">
        <v>1.1000000000000001</v>
      </c>
      <c r="P919" s="11">
        <v>1.2</v>
      </c>
      <c r="Q919" s="155" t="s">
        <v>111</v>
      </c>
      <c r="R919" s="11">
        <v>1.26</v>
      </c>
      <c r="S919" s="15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1.1947263305244076</v>
      </c>
    </row>
    <row r="920" spans="1:65">
      <c r="A920" s="30"/>
      <c r="B920" s="19">
        <v>1</v>
      </c>
      <c r="C920" s="9">
        <v>5</v>
      </c>
      <c r="D920" s="11">
        <v>1.4</v>
      </c>
      <c r="E920" s="11">
        <v>1.3536355095112316</v>
      </c>
      <c r="F920" s="11">
        <v>1.2</v>
      </c>
      <c r="G920" s="11">
        <v>0.84</v>
      </c>
      <c r="H920" s="11">
        <v>1.1000000000000001</v>
      </c>
      <c r="I920" s="11">
        <v>1.3</v>
      </c>
      <c r="J920" s="11">
        <v>1.3</v>
      </c>
      <c r="K920" s="11">
        <v>0.88584008400000003</v>
      </c>
      <c r="L920" s="11">
        <v>1.4</v>
      </c>
      <c r="M920" s="155">
        <v>7.4</v>
      </c>
      <c r="N920" s="11">
        <v>0.8</v>
      </c>
      <c r="O920" s="11">
        <v>1.1000000000000001</v>
      </c>
      <c r="P920" s="11">
        <v>1.2</v>
      </c>
      <c r="Q920" s="155" t="s">
        <v>111</v>
      </c>
      <c r="R920" s="11">
        <v>1.1599999999999999</v>
      </c>
      <c r="S920" s="15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167</v>
      </c>
    </row>
    <row r="921" spans="1:65">
      <c r="A921" s="30"/>
      <c r="B921" s="19">
        <v>1</v>
      </c>
      <c r="C921" s="9">
        <v>6</v>
      </c>
      <c r="D921" s="11">
        <v>0.9</v>
      </c>
      <c r="E921" s="11">
        <v>1.2784014771521921</v>
      </c>
      <c r="F921" s="11">
        <v>1.17</v>
      </c>
      <c r="G921" s="11">
        <v>1.05</v>
      </c>
      <c r="H921" s="11">
        <v>1.1000000000000001</v>
      </c>
      <c r="I921" s="156">
        <v>1.8</v>
      </c>
      <c r="J921" s="11">
        <v>1.3</v>
      </c>
      <c r="K921" s="11">
        <v>1.09984364</v>
      </c>
      <c r="L921" s="11">
        <v>1.4</v>
      </c>
      <c r="M921" s="155">
        <v>7.4</v>
      </c>
      <c r="N921" s="11">
        <v>0.9</v>
      </c>
      <c r="O921" s="11">
        <v>1.5</v>
      </c>
      <c r="P921" s="11">
        <v>1.1000000000000001</v>
      </c>
      <c r="Q921" s="155" t="s">
        <v>111</v>
      </c>
      <c r="R921" s="11">
        <v>0.95</v>
      </c>
      <c r="S921" s="15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6"/>
    </row>
    <row r="922" spans="1:65">
      <c r="A922" s="30"/>
      <c r="B922" s="20" t="s">
        <v>282</v>
      </c>
      <c r="C922" s="12"/>
      <c r="D922" s="22">
        <v>1.2000000000000002</v>
      </c>
      <c r="E922" s="22">
        <v>1.3180380109006309</v>
      </c>
      <c r="F922" s="22">
        <v>1.1850000000000001</v>
      </c>
      <c r="G922" s="22">
        <v>1.145</v>
      </c>
      <c r="H922" s="22">
        <v>1.0833333333333333</v>
      </c>
      <c r="I922" s="22">
        <v>1.3833333333333335</v>
      </c>
      <c r="J922" s="22">
        <v>1.4500000000000002</v>
      </c>
      <c r="K922" s="22">
        <v>1.0750709525833333</v>
      </c>
      <c r="L922" s="22">
        <v>1.4833333333333334</v>
      </c>
      <c r="M922" s="22">
        <v>7.5166666666666666</v>
      </c>
      <c r="N922" s="22">
        <v>1</v>
      </c>
      <c r="O922" s="22">
        <v>1.2</v>
      </c>
      <c r="P922" s="22">
        <v>1.1500000000000001</v>
      </c>
      <c r="Q922" s="22" t="s">
        <v>825</v>
      </c>
      <c r="R922" s="22">
        <v>1.0916666666666666</v>
      </c>
      <c r="S922" s="15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6"/>
    </row>
    <row r="923" spans="1:65">
      <c r="A923" s="30"/>
      <c r="B923" s="3" t="s">
        <v>283</v>
      </c>
      <c r="C923" s="29"/>
      <c r="D923" s="11">
        <v>1.2000000000000002</v>
      </c>
      <c r="E923" s="11">
        <v>1.3160658283712545</v>
      </c>
      <c r="F923" s="11">
        <v>1.1949999999999998</v>
      </c>
      <c r="G923" s="11">
        <v>1.085</v>
      </c>
      <c r="H923" s="11">
        <v>1.1000000000000001</v>
      </c>
      <c r="I923" s="11">
        <v>1.3</v>
      </c>
      <c r="J923" s="11">
        <v>1.3</v>
      </c>
      <c r="K923" s="11">
        <v>1.0238306297499999</v>
      </c>
      <c r="L923" s="11">
        <v>1.45</v>
      </c>
      <c r="M923" s="11">
        <v>7.4</v>
      </c>
      <c r="N923" s="11">
        <v>0.9</v>
      </c>
      <c r="O923" s="11">
        <v>1.1499999999999999</v>
      </c>
      <c r="P923" s="11">
        <v>1.1499999999999999</v>
      </c>
      <c r="Q923" s="11" t="s">
        <v>825</v>
      </c>
      <c r="R923" s="11">
        <v>1.0899999999999999</v>
      </c>
      <c r="S923" s="15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6"/>
    </row>
    <row r="924" spans="1:65">
      <c r="A924" s="30"/>
      <c r="B924" s="3" t="s">
        <v>284</v>
      </c>
      <c r="C924" s="29"/>
      <c r="D924" s="23">
        <v>0.19999999999999876</v>
      </c>
      <c r="E924" s="23">
        <v>3.8894006662452796E-2</v>
      </c>
      <c r="F924" s="23">
        <v>3.619392214170767E-2</v>
      </c>
      <c r="G924" s="23">
        <v>0.24205371304733109</v>
      </c>
      <c r="H924" s="23">
        <v>4.0824829046386332E-2</v>
      </c>
      <c r="I924" s="23">
        <v>0.21369760566432733</v>
      </c>
      <c r="J924" s="23">
        <v>0.23452078799117088</v>
      </c>
      <c r="K924" s="23">
        <v>0.21324940979550183</v>
      </c>
      <c r="L924" s="23">
        <v>0.11690451944500123</v>
      </c>
      <c r="M924" s="23">
        <v>0.4400757510550502</v>
      </c>
      <c r="N924" s="23">
        <v>0.21908902300206654</v>
      </c>
      <c r="O924" s="23">
        <v>0.17888543819998423</v>
      </c>
      <c r="P924" s="23">
        <v>5.4772255750516537E-2</v>
      </c>
      <c r="Q924" s="23" t="s">
        <v>825</v>
      </c>
      <c r="R924" s="23">
        <v>0.11940128419186564</v>
      </c>
      <c r="S924" s="15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6"/>
    </row>
    <row r="925" spans="1:65">
      <c r="A925" s="30"/>
      <c r="B925" s="3" t="s">
        <v>87</v>
      </c>
      <c r="C925" s="29"/>
      <c r="D925" s="13">
        <v>0.1666666666666656</v>
      </c>
      <c r="E925" s="13">
        <v>2.9509017449258587E-2</v>
      </c>
      <c r="F925" s="13">
        <v>3.0543394212411534E-2</v>
      </c>
      <c r="G925" s="13">
        <v>0.21140062274876076</v>
      </c>
      <c r="H925" s="13">
        <v>3.7684457581279696E-2</v>
      </c>
      <c r="I925" s="13">
        <v>0.15448019686577877</v>
      </c>
      <c r="J925" s="13">
        <v>0.16173847447666956</v>
      </c>
      <c r="K925" s="13">
        <v>0.19835845186131748</v>
      </c>
      <c r="L925" s="13">
        <v>7.8812035580899706E-2</v>
      </c>
      <c r="M925" s="13">
        <v>5.8546663111536612E-2</v>
      </c>
      <c r="N925" s="13">
        <v>0.21908902300206654</v>
      </c>
      <c r="O925" s="13">
        <v>0.14907119849998687</v>
      </c>
      <c r="P925" s="13">
        <v>4.7628048478710029E-2</v>
      </c>
      <c r="Q925" s="13" t="s">
        <v>825</v>
      </c>
      <c r="R925" s="13">
        <v>0.10937522216048762</v>
      </c>
      <c r="S925" s="15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6"/>
    </row>
    <row r="926" spans="1:65">
      <c r="A926" s="30"/>
      <c r="B926" s="3" t="s">
        <v>285</v>
      </c>
      <c r="C926" s="29"/>
      <c r="D926" s="13">
        <v>4.4141234196100054E-3</v>
      </c>
      <c r="E926" s="13">
        <v>0.10321332779373615</v>
      </c>
      <c r="F926" s="13">
        <v>-8.1410531231351779E-3</v>
      </c>
      <c r="G926" s="13">
        <v>-4.1621523903788815E-2</v>
      </c>
      <c r="H926" s="13">
        <v>-9.3237249690629964E-2</v>
      </c>
      <c r="I926" s="13">
        <v>0.15786628116427281</v>
      </c>
      <c r="J926" s="13">
        <v>0.21366706579869543</v>
      </c>
      <c r="K926" s="13">
        <v>-0.10015295962260518</v>
      </c>
      <c r="L926" s="13">
        <v>0.24156745811590685</v>
      </c>
      <c r="M926" s="13">
        <v>5.2915384675311676</v>
      </c>
      <c r="N926" s="13">
        <v>-0.1629882304836584</v>
      </c>
      <c r="O926" s="13">
        <v>4.4141234196100054E-3</v>
      </c>
      <c r="P926" s="13">
        <v>-3.7436465056207013E-2</v>
      </c>
      <c r="Q926" s="13" t="s">
        <v>825</v>
      </c>
      <c r="R926" s="13">
        <v>-8.6262151611327109E-2</v>
      </c>
      <c r="S926" s="15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6"/>
    </row>
    <row r="927" spans="1:65">
      <c r="A927" s="30"/>
      <c r="B927" s="46" t="s">
        <v>286</v>
      </c>
      <c r="C927" s="47"/>
      <c r="D927" s="45">
        <v>0.09</v>
      </c>
      <c r="E927" s="45">
        <v>0.82</v>
      </c>
      <c r="F927" s="45">
        <v>0</v>
      </c>
      <c r="G927" s="45">
        <v>0.25</v>
      </c>
      <c r="H927" s="45">
        <v>0.62</v>
      </c>
      <c r="I927" s="45">
        <v>1.22</v>
      </c>
      <c r="J927" s="45">
        <v>1.63</v>
      </c>
      <c r="K927" s="45">
        <v>0.67</v>
      </c>
      <c r="L927" s="45">
        <v>1.83</v>
      </c>
      <c r="M927" s="45">
        <v>38.840000000000003</v>
      </c>
      <c r="N927" s="45">
        <v>1.1299999999999999</v>
      </c>
      <c r="O927" s="45">
        <v>0.09</v>
      </c>
      <c r="P927" s="45">
        <v>0.21</v>
      </c>
      <c r="Q927" s="45">
        <v>1.1299999999999999</v>
      </c>
      <c r="R927" s="45">
        <v>0.56999999999999995</v>
      </c>
      <c r="S927" s="15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6"/>
    </row>
    <row r="928" spans="1:65">
      <c r="B928" s="31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BM928" s="56"/>
    </row>
    <row r="929" spans="1:65" ht="15">
      <c r="B929" s="8" t="s">
        <v>684</v>
      </c>
      <c r="BM929" s="28" t="s">
        <v>67</v>
      </c>
    </row>
    <row r="930" spans="1:65" ht="15">
      <c r="A930" s="25" t="s">
        <v>24</v>
      </c>
      <c r="B930" s="18" t="s">
        <v>119</v>
      </c>
      <c r="C930" s="15" t="s">
        <v>120</v>
      </c>
      <c r="D930" s="16" t="s">
        <v>243</v>
      </c>
      <c r="E930" s="17" t="s">
        <v>243</v>
      </c>
      <c r="F930" s="17" t="s">
        <v>243</v>
      </c>
      <c r="G930" s="17" t="s">
        <v>243</v>
      </c>
      <c r="H930" s="17" t="s">
        <v>243</v>
      </c>
      <c r="I930" s="17" t="s">
        <v>243</v>
      </c>
      <c r="J930" s="17" t="s">
        <v>243</v>
      </c>
      <c r="K930" s="17" t="s">
        <v>243</v>
      </c>
      <c r="L930" s="17" t="s">
        <v>243</v>
      </c>
      <c r="M930" s="17" t="s">
        <v>243</v>
      </c>
      <c r="N930" s="17" t="s">
        <v>243</v>
      </c>
      <c r="O930" s="17" t="s">
        <v>243</v>
      </c>
      <c r="P930" s="17" t="s">
        <v>243</v>
      </c>
      <c r="Q930" s="17" t="s">
        <v>243</v>
      </c>
      <c r="R930" s="17" t="s">
        <v>243</v>
      </c>
      <c r="S930" s="15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>
        <v>1</v>
      </c>
    </row>
    <row r="931" spans="1:65">
      <c r="A931" s="30"/>
      <c r="B931" s="19" t="s">
        <v>244</v>
      </c>
      <c r="C931" s="9" t="s">
        <v>244</v>
      </c>
      <c r="D931" s="151" t="s">
        <v>247</v>
      </c>
      <c r="E931" s="152" t="s">
        <v>248</v>
      </c>
      <c r="F931" s="152" t="s">
        <v>249</v>
      </c>
      <c r="G931" s="152" t="s">
        <v>251</v>
      </c>
      <c r="H931" s="152" t="s">
        <v>252</v>
      </c>
      <c r="I931" s="152" t="s">
        <v>254</v>
      </c>
      <c r="J931" s="152" t="s">
        <v>255</v>
      </c>
      <c r="K931" s="152" t="s">
        <v>257</v>
      </c>
      <c r="L931" s="152" t="s">
        <v>259</v>
      </c>
      <c r="M931" s="152" t="s">
        <v>268</v>
      </c>
      <c r="N931" s="152" t="s">
        <v>269</v>
      </c>
      <c r="O931" s="152" t="s">
        <v>271</v>
      </c>
      <c r="P931" s="152" t="s">
        <v>272</v>
      </c>
      <c r="Q931" s="152" t="s">
        <v>273</v>
      </c>
      <c r="R931" s="152" t="s">
        <v>274</v>
      </c>
      <c r="S931" s="15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 t="s">
        <v>3</v>
      </c>
    </row>
    <row r="932" spans="1:65">
      <c r="A932" s="30"/>
      <c r="B932" s="19"/>
      <c r="C932" s="9"/>
      <c r="D932" s="10" t="s">
        <v>105</v>
      </c>
      <c r="E932" s="11" t="s">
        <v>336</v>
      </c>
      <c r="F932" s="11" t="s">
        <v>336</v>
      </c>
      <c r="G932" s="11" t="s">
        <v>100</v>
      </c>
      <c r="H932" s="11" t="s">
        <v>105</v>
      </c>
      <c r="I932" s="11" t="s">
        <v>105</v>
      </c>
      <c r="J932" s="11" t="s">
        <v>105</v>
      </c>
      <c r="K932" s="11" t="s">
        <v>100</v>
      </c>
      <c r="L932" s="11" t="s">
        <v>336</v>
      </c>
      <c r="M932" s="11" t="s">
        <v>105</v>
      </c>
      <c r="N932" s="11" t="s">
        <v>102</v>
      </c>
      <c r="O932" s="11" t="s">
        <v>105</v>
      </c>
      <c r="P932" s="11" t="s">
        <v>100</v>
      </c>
      <c r="Q932" s="11" t="s">
        <v>100</v>
      </c>
      <c r="R932" s="11" t="s">
        <v>105</v>
      </c>
      <c r="S932" s="15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2</v>
      </c>
    </row>
    <row r="933" spans="1:65">
      <c r="A933" s="30"/>
      <c r="B933" s="19"/>
      <c r="C933" s="9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15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3</v>
      </c>
    </row>
    <row r="934" spans="1:65">
      <c r="A934" s="30"/>
      <c r="B934" s="18">
        <v>1</v>
      </c>
      <c r="C934" s="14">
        <v>1</v>
      </c>
      <c r="D934" s="154">
        <v>0.9</v>
      </c>
      <c r="E934" s="21">
        <v>0.84676518061614026</v>
      </c>
      <c r="F934" s="21">
        <v>0.81</v>
      </c>
      <c r="G934" s="21">
        <v>0.86</v>
      </c>
      <c r="H934" s="21">
        <v>0.87</v>
      </c>
      <c r="I934" s="154">
        <v>0.9</v>
      </c>
      <c r="J934" s="21">
        <v>0.86</v>
      </c>
      <c r="K934" s="21">
        <v>0.81100000000000005</v>
      </c>
      <c r="L934" s="154">
        <v>0.8</v>
      </c>
      <c r="M934" s="21">
        <v>0.9</v>
      </c>
      <c r="N934" s="21">
        <v>0.8</v>
      </c>
      <c r="O934" s="154" t="s">
        <v>111</v>
      </c>
      <c r="P934" s="21">
        <v>0.8</v>
      </c>
      <c r="Q934" s="154">
        <v>1</v>
      </c>
      <c r="R934" s="21">
        <v>0.84</v>
      </c>
      <c r="S934" s="15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1</v>
      </c>
    </row>
    <row r="935" spans="1:65">
      <c r="A935" s="30"/>
      <c r="B935" s="19">
        <v>1</v>
      </c>
      <c r="C935" s="9">
        <v>2</v>
      </c>
      <c r="D935" s="155">
        <v>0.8</v>
      </c>
      <c r="E935" s="11">
        <v>0.85911433835082152</v>
      </c>
      <c r="F935" s="11">
        <v>0.74</v>
      </c>
      <c r="G935" s="11">
        <v>0.83</v>
      </c>
      <c r="H935" s="11">
        <v>0.86</v>
      </c>
      <c r="I935" s="155">
        <v>0.9</v>
      </c>
      <c r="J935" s="11">
        <v>0.81</v>
      </c>
      <c r="K935" s="11">
        <v>0.81799999999999995</v>
      </c>
      <c r="L935" s="155">
        <v>0.8</v>
      </c>
      <c r="M935" s="11">
        <v>0.85</v>
      </c>
      <c r="N935" s="11">
        <v>0.82</v>
      </c>
      <c r="O935" s="155" t="s">
        <v>111</v>
      </c>
      <c r="P935" s="11">
        <v>0.8</v>
      </c>
      <c r="Q935" s="155">
        <v>1</v>
      </c>
      <c r="R935" s="11">
        <v>0.85</v>
      </c>
      <c r="S935" s="15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15</v>
      </c>
    </row>
    <row r="936" spans="1:65">
      <c r="A936" s="30"/>
      <c r="B936" s="19">
        <v>1</v>
      </c>
      <c r="C936" s="9">
        <v>3</v>
      </c>
      <c r="D936" s="155">
        <v>0.8</v>
      </c>
      <c r="E936" s="11">
        <v>0.84850785904089254</v>
      </c>
      <c r="F936" s="11">
        <v>0.82</v>
      </c>
      <c r="G936" s="155" t="s">
        <v>114</v>
      </c>
      <c r="H936" s="11">
        <v>0.86</v>
      </c>
      <c r="I936" s="155">
        <v>0.9</v>
      </c>
      <c r="J936" s="11">
        <v>0.89</v>
      </c>
      <c r="K936" s="11">
        <v>0.76500000000000001</v>
      </c>
      <c r="L936" s="155">
        <v>0.8</v>
      </c>
      <c r="M936" s="11">
        <v>0.93</v>
      </c>
      <c r="N936" s="11">
        <v>0.83</v>
      </c>
      <c r="O936" s="155" t="s">
        <v>111</v>
      </c>
      <c r="P936" s="11">
        <v>0.8</v>
      </c>
      <c r="Q936" s="155">
        <v>1</v>
      </c>
      <c r="R936" s="11">
        <v>0.83</v>
      </c>
      <c r="S936" s="15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8">
        <v>16</v>
      </c>
    </row>
    <row r="937" spans="1:65">
      <c r="A937" s="30"/>
      <c r="B937" s="19">
        <v>1</v>
      </c>
      <c r="C937" s="9">
        <v>4</v>
      </c>
      <c r="D937" s="155">
        <v>0.8</v>
      </c>
      <c r="E937" s="11">
        <v>0.8625264185675835</v>
      </c>
      <c r="F937" s="11">
        <v>0.82</v>
      </c>
      <c r="G937" s="11">
        <v>0.89</v>
      </c>
      <c r="H937" s="11">
        <v>0.85</v>
      </c>
      <c r="I937" s="155">
        <v>0.9</v>
      </c>
      <c r="J937" s="11">
        <v>0.88</v>
      </c>
      <c r="K937" s="11">
        <v>0.80400000000000005</v>
      </c>
      <c r="L937" s="155">
        <v>0.8</v>
      </c>
      <c r="M937" s="11">
        <v>0.92</v>
      </c>
      <c r="N937" s="11">
        <v>0.83</v>
      </c>
      <c r="O937" s="155" t="s">
        <v>111</v>
      </c>
      <c r="P937" s="11">
        <v>0.8</v>
      </c>
      <c r="Q937" s="155">
        <v>1</v>
      </c>
      <c r="R937" s="11">
        <v>0.86</v>
      </c>
      <c r="S937" s="15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8">
        <v>0.84058138992476594</v>
      </c>
    </row>
    <row r="938" spans="1:65">
      <c r="A938" s="30"/>
      <c r="B938" s="19">
        <v>1</v>
      </c>
      <c r="C938" s="9">
        <v>5</v>
      </c>
      <c r="D938" s="155">
        <v>0.9</v>
      </c>
      <c r="E938" s="11">
        <v>0.88531775782814004</v>
      </c>
      <c r="F938" s="11">
        <v>0.83</v>
      </c>
      <c r="G938" s="11">
        <v>0.88</v>
      </c>
      <c r="H938" s="11">
        <v>0.88</v>
      </c>
      <c r="I938" s="155">
        <v>0.9</v>
      </c>
      <c r="J938" s="11">
        <v>0.86</v>
      </c>
      <c r="K938" s="11">
        <v>0.80600000000000005</v>
      </c>
      <c r="L938" s="155">
        <v>0.9</v>
      </c>
      <c r="M938" s="11">
        <v>0.9</v>
      </c>
      <c r="N938" s="11">
        <v>0.82</v>
      </c>
      <c r="O938" s="155" t="s">
        <v>111</v>
      </c>
      <c r="P938" s="11">
        <v>0.8</v>
      </c>
      <c r="Q938" s="155">
        <v>1</v>
      </c>
      <c r="R938" s="11">
        <v>0.87</v>
      </c>
      <c r="S938" s="15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8">
        <v>168</v>
      </c>
    </row>
    <row r="939" spans="1:65">
      <c r="A939" s="30"/>
      <c r="B939" s="19">
        <v>1</v>
      </c>
      <c r="C939" s="9">
        <v>6</v>
      </c>
      <c r="D939" s="155">
        <v>0.8</v>
      </c>
      <c r="E939" s="11">
        <v>0.85465184108237935</v>
      </c>
      <c r="F939" s="11">
        <v>0.83</v>
      </c>
      <c r="G939" s="11">
        <v>0.73</v>
      </c>
      <c r="H939" s="11">
        <v>0.87</v>
      </c>
      <c r="I939" s="155">
        <v>0.9</v>
      </c>
      <c r="J939" s="11">
        <v>0.85</v>
      </c>
      <c r="K939" s="11">
        <v>0.80600000000000005</v>
      </c>
      <c r="L939" s="155">
        <v>0.8</v>
      </c>
      <c r="M939" s="11">
        <v>0.9</v>
      </c>
      <c r="N939" s="11">
        <v>0.85</v>
      </c>
      <c r="O939" s="155" t="s">
        <v>111</v>
      </c>
      <c r="P939" s="11">
        <v>0.8</v>
      </c>
      <c r="Q939" s="155">
        <v>1</v>
      </c>
      <c r="R939" s="11">
        <v>0.85</v>
      </c>
      <c r="S939" s="15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6"/>
    </row>
    <row r="940" spans="1:65">
      <c r="A940" s="30"/>
      <c r="B940" s="20" t="s">
        <v>282</v>
      </c>
      <c r="C940" s="12"/>
      <c r="D940" s="22">
        <v>0.83333333333333337</v>
      </c>
      <c r="E940" s="22">
        <v>0.8594805659143262</v>
      </c>
      <c r="F940" s="22">
        <v>0.80833333333333324</v>
      </c>
      <c r="G940" s="22">
        <v>0.83799999999999986</v>
      </c>
      <c r="H940" s="22">
        <v>0.8650000000000001</v>
      </c>
      <c r="I940" s="22">
        <v>0.9</v>
      </c>
      <c r="J940" s="22">
        <v>0.85833333333333328</v>
      </c>
      <c r="K940" s="22">
        <v>0.80166666666666675</v>
      </c>
      <c r="L940" s="22">
        <v>0.81666666666666676</v>
      </c>
      <c r="M940" s="22">
        <v>0.9</v>
      </c>
      <c r="N940" s="22">
        <v>0.82500000000000007</v>
      </c>
      <c r="O940" s="22" t="s">
        <v>825</v>
      </c>
      <c r="P940" s="22">
        <v>0.79999999999999993</v>
      </c>
      <c r="Q940" s="22">
        <v>1</v>
      </c>
      <c r="R940" s="22">
        <v>0.85</v>
      </c>
      <c r="S940" s="15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6"/>
    </row>
    <row r="941" spans="1:65">
      <c r="A941" s="30"/>
      <c r="B941" s="3" t="s">
        <v>283</v>
      </c>
      <c r="C941" s="29"/>
      <c r="D941" s="11">
        <v>0.8</v>
      </c>
      <c r="E941" s="11">
        <v>0.85688308971660043</v>
      </c>
      <c r="F941" s="11">
        <v>0.82</v>
      </c>
      <c r="G941" s="11">
        <v>0.86</v>
      </c>
      <c r="H941" s="11">
        <v>0.86499999999999999</v>
      </c>
      <c r="I941" s="11">
        <v>0.9</v>
      </c>
      <c r="J941" s="11">
        <v>0.86</v>
      </c>
      <c r="K941" s="11">
        <v>0.80600000000000005</v>
      </c>
      <c r="L941" s="11">
        <v>0.8</v>
      </c>
      <c r="M941" s="11">
        <v>0.9</v>
      </c>
      <c r="N941" s="11">
        <v>0.82499999999999996</v>
      </c>
      <c r="O941" s="11" t="s">
        <v>825</v>
      </c>
      <c r="P941" s="11">
        <v>0.8</v>
      </c>
      <c r="Q941" s="11">
        <v>1</v>
      </c>
      <c r="R941" s="11">
        <v>0.85</v>
      </c>
      <c r="S941" s="15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6"/>
    </row>
    <row r="942" spans="1:65">
      <c r="A942" s="30"/>
      <c r="B942" s="3" t="s">
        <v>284</v>
      </c>
      <c r="C942" s="29"/>
      <c r="D942" s="23">
        <v>5.1639777949432218E-2</v>
      </c>
      <c r="E942" s="23">
        <v>1.4016916422089088E-2</v>
      </c>
      <c r="F942" s="23">
        <v>3.4302575219167811E-2</v>
      </c>
      <c r="G942" s="23">
        <v>6.4575537163851782E-2</v>
      </c>
      <c r="H942" s="23">
        <v>1.0488088481701525E-2</v>
      </c>
      <c r="I942" s="23">
        <v>0</v>
      </c>
      <c r="J942" s="23">
        <v>2.786873995477129E-2</v>
      </c>
      <c r="K942" s="23">
        <v>1.8661904154363952E-2</v>
      </c>
      <c r="L942" s="23">
        <v>4.0824829046386291E-2</v>
      </c>
      <c r="M942" s="23">
        <v>2.7568097504180468E-2</v>
      </c>
      <c r="N942" s="23">
        <v>1.6431676725154967E-2</v>
      </c>
      <c r="O942" s="23" t="s">
        <v>825</v>
      </c>
      <c r="P942" s="23">
        <v>1.2161883888976234E-16</v>
      </c>
      <c r="Q942" s="23">
        <v>0</v>
      </c>
      <c r="R942" s="23">
        <v>1.4142135623730963E-2</v>
      </c>
      <c r="S942" s="212"/>
      <c r="T942" s="213"/>
      <c r="U942" s="213"/>
      <c r="V942" s="213"/>
      <c r="W942" s="213"/>
      <c r="X942" s="213"/>
      <c r="Y942" s="213"/>
      <c r="Z942" s="213"/>
      <c r="AA942" s="213"/>
      <c r="AB942" s="213"/>
      <c r="AC942" s="213"/>
      <c r="AD942" s="213"/>
      <c r="AE942" s="213"/>
      <c r="AF942" s="213"/>
      <c r="AG942" s="213"/>
      <c r="AH942" s="213"/>
      <c r="AI942" s="213"/>
      <c r="AJ942" s="213"/>
      <c r="AK942" s="213"/>
      <c r="AL942" s="213"/>
      <c r="AM942" s="213"/>
      <c r="AN942" s="213"/>
      <c r="AO942" s="213"/>
      <c r="AP942" s="213"/>
      <c r="AQ942" s="213"/>
      <c r="AR942" s="213"/>
      <c r="AS942" s="213"/>
      <c r="AT942" s="213"/>
      <c r="AU942" s="213"/>
      <c r="AV942" s="213"/>
      <c r="AW942" s="213"/>
      <c r="AX942" s="213"/>
      <c r="AY942" s="213"/>
      <c r="AZ942" s="213"/>
      <c r="BA942" s="213"/>
      <c r="BB942" s="213"/>
      <c r="BC942" s="213"/>
      <c r="BD942" s="213"/>
      <c r="BE942" s="213"/>
      <c r="BF942" s="213"/>
      <c r="BG942" s="213"/>
      <c r="BH942" s="213"/>
      <c r="BI942" s="213"/>
      <c r="BJ942" s="213"/>
      <c r="BK942" s="213"/>
      <c r="BL942" s="213"/>
      <c r="BM942" s="57"/>
    </row>
    <row r="943" spans="1:65">
      <c r="A943" s="30"/>
      <c r="B943" s="3" t="s">
        <v>87</v>
      </c>
      <c r="C943" s="29"/>
      <c r="D943" s="13">
        <v>6.1967733539318656E-2</v>
      </c>
      <c r="E943" s="13">
        <v>1.6308590302071248E-2</v>
      </c>
      <c r="F943" s="13">
        <v>4.2436175528867401E-2</v>
      </c>
      <c r="G943" s="13">
        <v>7.7059113560682332E-2</v>
      </c>
      <c r="H943" s="13">
        <v>1.2124957782313902E-2</v>
      </c>
      <c r="I943" s="13">
        <v>0</v>
      </c>
      <c r="J943" s="13">
        <v>3.2468434898762673E-2</v>
      </c>
      <c r="K943" s="13">
        <v>2.3278882521036111E-2</v>
      </c>
      <c r="L943" s="13">
        <v>4.9989586587411781E-2</v>
      </c>
      <c r="M943" s="13">
        <v>3.0631219449089409E-2</v>
      </c>
      <c r="N943" s="13">
        <v>1.9917183909278744E-2</v>
      </c>
      <c r="O943" s="13" t="s">
        <v>825</v>
      </c>
      <c r="P943" s="13">
        <v>1.5202354861220294E-16</v>
      </c>
      <c r="Q943" s="13">
        <v>0</v>
      </c>
      <c r="R943" s="13">
        <v>1.6637806616154074E-2</v>
      </c>
      <c r="S943" s="15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6"/>
    </row>
    <row r="944" spans="1:65">
      <c r="A944" s="30"/>
      <c r="B944" s="3" t="s">
        <v>285</v>
      </c>
      <c r="C944" s="29"/>
      <c r="D944" s="13">
        <v>-8.6226707827558036E-3</v>
      </c>
      <c r="E944" s="13">
        <v>2.2483457540324325E-2</v>
      </c>
      <c r="F944" s="13">
        <v>-3.8363990659273317E-2</v>
      </c>
      <c r="G944" s="13">
        <v>-3.0709577391394571E-3</v>
      </c>
      <c r="H944" s="13">
        <v>2.9049667727499617E-2</v>
      </c>
      <c r="I944" s="13">
        <v>7.0687515554623603E-2</v>
      </c>
      <c r="J944" s="13">
        <v>2.1118649093761377E-2</v>
      </c>
      <c r="K944" s="13">
        <v>-4.6295009293011113E-2</v>
      </c>
      <c r="L944" s="13">
        <v>-2.8450217367100628E-2</v>
      </c>
      <c r="M944" s="13">
        <v>7.0687515554623603E-2</v>
      </c>
      <c r="N944" s="13">
        <v>-1.8536444074928271E-2</v>
      </c>
      <c r="O944" s="13" t="s">
        <v>825</v>
      </c>
      <c r="P944" s="13">
        <v>-4.8277763951445674E-2</v>
      </c>
      <c r="Q944" s="13">
        <v>0.18965279506069299</v>
      </c>
      <c r="R944" s="13">
        <v>1.120487580158902E-2</v>
      </c>
      <c r="S944" s="15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6"/>
    </row>
    <row r="945" spans="1:65">
      <c r="A945" s="30"/>
      <c r="B945" s="46" t="s">
        <v>286</v>
      </c>
      <c r="C945" s="47"/>
      <c r="D945" s="45" t="s">
        <v>287</v>
      </c>
      <c r="E945" s="45">
        <v>0.15</v>
      </c>
      <c r="F945" s="45">
        <v>0.67</v>
      </c>
      <c r="G945" s="45">
        <v>2.44</v>
      </c>
      <c r="H945" s="45">
        <v>0.24</v>
      </c>
      <c r="I945" s="45" t="s">
        <v>287</v>
      </c>
      <c r="J945" s="45">
        <v>0.13</v>
      </c>
      <c r="K945" s="45">
        <v>0.78</v>
      </c>
      <c r="L945" s="45" t="s">
        <v>287</v>
      </c>
      <c r="M945" s="45">
        <v>0.81</v>
      </c>
      <c r="N945" s="45">
        <v>0.4</v>
      </c>
      <c r="O945" s="45">
        <v>2.4300000000000002</v>
      </c>
      <c r="P945" s="45">
        <v>0.81</v>
      </c>
      <c r="Q945" s="45" t="s">
        <v>287</v>
      </c>
      <c r="R945" s="45">
        <v>0</v>
      </c>
      <c r="S945" s="15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6"/>
    </row>
    <row r="946" spans="1:65">
      <c r="B946" s="31" t="s">
        <v>347</v>
      </c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BM946" s="56"/>
    </row>
    <row r="947" spans="1:65">
      <c r="BM947" s="56"/>
    </row>
    <row r="948" spans="1:65" ht="15">
      <c r="B948" s="8" t="s">
        <v>685</v>
      </c>
      <c r="BM948" s="28" t="s">
        <v>67</v>
      </c>
    </row>
    <row r="949" spans="1:65" ht="15">
      <c r="A949" s="25" t="s">
        <v>27</v>
      </c>
      <c r="B949" s="18" t="s">
        <v>119</v>
      </c>
      <c r="C949" s="15" t="s">
        <v>120</v>
      </c>
      <c r="D949" s="16" t="s">
        <v>243</v>
      </c>
      <c r="E949" s="17" t="s">
        <v>243</v>
      </c>
      <c r="F949" s="17" t="s">
        <v>243</v>
      </c>
      <c r="G949" s="17" t="s">
        <v>243</v>
      </c>
      <c r="H949" s="17" t="s">
        <v>243</v>
      </c>
      <c r="I949" s="17" t="s">
        <v>243</v>
      </c>
      <c r="J949" s="17" t="s">
        <v>243</v>
      </c>
      <c r="K949" s="15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>
        <v>1</v>
      </c>
    </row>
    <row r="950" spans="1:65">
      <c r="A950" s="30"/>
      <c r="B950" s="19" t="s">
        <v>244</v>
      </c>
      <c r="C950" s="9" t="s">
        <v>244</v>
      </c>
      <c r="D950" s="151" t="s">
        <v>249</v>
      </c>
      <c r="E950" s="152" t="s">
        <v>251</v>
      </c>
      <c r="F950" s="152" t="s">
        <v>252</v>
      </c>
      <c r="G950" s="152" t="s">
        <v>255</v>
      </c>
      <c r="H950" s="152" t="s">
        <v>256</v>
      </c>
      <c r="I950" s="152" t="s">
        <v>259</v>
      </c>
      <c r="J950" s="152" t="s">
        <v>273</v>
      </c>
      <c r="K950" s="15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 t="s">
        <v>3</v>
      </c>
    </row>
    <row r="951" spans="1:65">
      <c r="A951" s="30"/>
      <c r="B951" s="19"/>
      <c r="C951" s="9"/>
      <c r="D951" s="10" t="s">
        <v>336</v>
      </c>
      <c r="E951" s="11" t="s">
        <v>100</v>
      </c>
      <c r="F951" s="11" t="s">
        <v>105</v>
      </c>
      <c r="G951" s="11" t="s">
        <v>105</v>
      </c>
      <c r="H951" s="11" t="s">
        <v>105</v>
      </c>
      <c r="I951" s="11" t="s">
        <v>336</v>
      </c>
      <c r="J951" s="11" t="s">
        <v>100</v>
      </c>
      <c r="K951" s="15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2</v>
      </c>
    </row>
    <row r="952" spans="1:65">
      <c r="A952" s="30"/>
      <c r="B952" s="19"/>
      <c r="C952" s="9"/>
      <c r="D952" s="26"/>
      <c r="E952" s="26"/>
      <c r="F952" s="26"/>
      <c r="G952" s="26"/>
      <c r="H952" s="26"/>
      <c r="I952" s="26"/>
      <c r="J952" s="26"/>
      <c r="K952" s="15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2</v>
      </c>
    </row>
    <row r="953" spans="1:65">
      <c r="A953" s="30"/>
      <c r="B953" s="18">
        <v>1</v>
      </c>
      <c r="C953" s="14">
        <v>1</v>
      </c>
      <c r="D953" s="21">
        <v>0.21</v>
      </c>
      <c r="E953" s="21" t="s">
        <v>113</v>
      </c>
      <c r="F953" s="21" t="s">
        <v>110</v>
      </c>
      <c r="G953" s="21" t="s">
        <v>110</v>
      </c>
      <c r="H953" s="21" t="s">
        <v>111</v>
      </c>
      <c r="I953" s="154" t="s">
        <v>348</v>
      </c>
      <c r="J953" s="154" t="s">
        <v>112</v>
      </c>
      <c r="K953" s="15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1</v>
      </c>
    </row>
    <row r="954" spans="1:65">
      <c r="A954" s="30"/>
      <c r="B954" s="19">
        <v>1</v>
      </c>
      <c r="C954" s="9">
        <v>2</v>
      </c>
      <c r="D954" s="11">
        <v>0.18</v>
      </c>
      <c r="E954" s="11">
        <v>0.2</v>
      </c>
      <c r="F954" s="11" t="s">
        <v>110</v>
      </c>
      <c r="G954" s="11" t="s">
        <v>110</v>
      </c>
      <c r="H954" s="11" t="s">
        <v>111</v>
      </c>
      <c r="I954" s="155" t="s">
        <v>348</v>
      </c>
      <c r="J954" s="155" t="s">
        <v>112</v>
      </c>
      <c r="K954" s="15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16</v>
      </c>
    </row>
    <row r="955" spans="1:65">
      <c r="A955" s="30"/>
      <c r="B955" s="19">
        <v>1</v>
      </c>
      <c r="C955" s="9">
        <v>3</v>
      </c>
      <c r="D955" s="11">
        <v>0.19</v>
      </c>
      <c r="E955" s="11" t="s">
        <v>113</v>
      </c>
      <c r="F955" s="11" t="s">
        <v>110</v>
      </c>
      <c r="G955" s="11" t="s">
        <v>110</v>
      </c>
      <c r="H955" s="11" t="s">
        <v>111</v>
      </c>
      <c r="I955" s="155" t="s">
        <v>348</v>
      </c>
      <c r="J955" s="155" t="s">
        <v>112</v>
      </c>
      <c r="K955" s="15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16</v>
      </c>
    </row>
    <row r="956" spans="1:65">
      <c r="A956" s="30"/>
      <c r="B956" s="19">
        <v>1</v>
      </c>
      <c r="C956" s="9">
        <v>4</v>
      </c>
      <c r="D956" s="11">
        <v>0.17</v>
      </c>
      <c r="E956" s="11">
        <v>0.3</v>
      </c>
      <c r="F956" s="11" t="s">
        <v>110</v>
      </c>
      <c r="G956" s="11" t="s">
        <v>110</v>
      </c>
      <c r="H956" s="11" t="s">
        <v>111</v>
      </c>
      <c r="I956" s="155" t="s">
        <v>348</v>
      </c>
      <c r="J956" s="155" t="s">
        <v>112</v>
      </c>
      <c r="K956" s="15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 t="s">
        <v>110</v>
      </c>
    </row>
    <row r="957" spans="1:65">
      <c r="A957" s="30"/>
      <c r="B957" s="19">
        <v>1</v>
      </c>
      <c r="C957" s="9">
        <v>5</v>
      </c>
      <c r="D957" s="11">
        <v>0.22</v>
      </c>
      <c r="E957" s="11">
        <v>0.2</v>
      </c>
      <c r="F957" s="11" t="s">
        <v>110</v>
      </c>
      <c r="G957" s="11" t="s">
        <v>110</v>
      </c>
      <c r="H957" s="11" t="s">
        <v>111</v>
      </c>
      <c r="I957" s="155" t="s">
        <v>348</v>
      </c>
      <c r="J957" s="155" t="s">
        <v>112</v>
      </c>
      <c r="K957" s="15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8">
        <v>169</v>
      </c>
    </row>
    <row r="958" spans="1:65">
      <c r="A958" s="30"/>
      <c r="B958" s="19">
        <v>1</v>
      </c>
      <c r="C958" s="9">
        <v>6</v>
      </c>
      <c r="D958" s="11">
        <v>0.21</v>
      </c>
      <c r="E958" s="11">
        <v>0.2</v>
      </c>
      <c r="F958" s="11" t="s">
        <v>110</v>
      </c>
      <c r="G958" s="11" t="s">
        <v>110</v>
      </c>
      <c r="H958" s="11" t="s">
        <v>111</v>
      </c>
      <c r="I958" s="155" t="s">
        <v>348</v>
      </c>
      <c r="J958" s="155" t="s">
        <v>112</v>
      </c>
      <c r="K958" s="15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6"/>
    </row>
    <row r="959" spans="1:65">
      <c r="A959" s="30"/>
      <c r="B959" s="20" t="s">
        <v>282</v>
      </c>
      <c r="C959" s="12"/>
      <c r="D959" s="22">
        <v>0.19666666666666668</v>
      </c>
      <c r="E959" s="22">
        <v>0.22499999999999998</v>
      </c>
      <c r="F959" s="22" t="s">
        <v>825</v>
      </c>
      <c r="G959" s="22" t="s">
        <v>825</v>
      </c>
      <c r="H959" s="22" t="s">
        <v>825</v>
      </c>
      <c r="I959" s="22" t="s">
        <v>825</v>
      </c>
      <c r="J959" s="22" t="s">
        <v>825</v>
      </c>
      <c r="K959" s="15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6"/>
    </row>
    <row r="960" spans="1:65">
      <c r="A960" s="30"/>
      <c r="B960" s="3" t="s">
        <v>283</v>
      </c>
      <c r="C960" s="29"/>
      <c r="D960" s="11">
        <v>0.2</v>
      </c>
      <c r="E960" s="11">
        <v>0.2</v>
      </c>
      <c r="F960" s="11" t="s">
        <v>825</v>
      </c>
      <c r="G960" s="11" t="s">
        <v>825</v>
      </c>
      <c r="H960" s="11" t="s">
        <v>825</v>
      </c>
      <c r="I960" s="11" t="s">
        <v>825</v>
      </c>
      <c r="J960" s="11" t="s">
        <v>825</v>
      </c>
      <c r="K960" s="15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6"/>
    </row>
    <row r="961" spans="1:65">
      <c r="A961" s="30"/>
      <c r="B961" s="3" t="s">
        <v>284</v>
      </c>
      <c r="C961" s="29"/>
      <c r="D961" s="23">
        <v>1.9663841605003497E-2</v>
      </c>
      <c r="E961" s="23">
        <v>5.0000000000000211E-2</v>
      </c>
      <c r="F961" s="23" t="s">
        <v>825</v>
      </c>
      <c r="G961" s="23" t="s">
        <v>825</v>
      </c>
      <c r="H961" s="23" t="s">
        <v>825</v>
      </c>
      <c r="I961" s="23" t="s">
        <v>825</v>
      </c>
      <c r="J961" s="23" t="s">
        <v>825</v>
      </c>
      <c r="K961" s="15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6"/>
    </row>
    <row r="962" spans="1:65">
      <c r="A962" s="30"/>
      <c r="B962" s="3" t="s">
        <v>87</v>
      </c>
      <c r="C962" s="29"/>
      <c r="D962" s="13">
        <v>9.9985635279678783E-2</v>
      </c>
      <c r="E962" s="13">
        <v>0.22222222222222318</v>
      </c>
      <c r="F962" s="13" t="s">
        <v>825</v>
      </c>
      <c r="G962" s="13" t="s">
        <v>825</v>
      </c>
      <c r="H962" s="13" t="s">
        <v>825</v>
      </c>
      <c r="I962" s="13" t="s">
        <v>825</v>
      </c>
      <c r="J962" s="13" t="s">
        <v>825</v>
      </c>
      <c r="K962" s="15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6"/>
    </row>
    <row r="963" spans="1:65">
      <c r="A963" s="30"/>
      <c r="B963" s="3" t="s">
        <v>285</v>
      </c>
      <c r="C963" s="29"/>
      <c r="D963" s="13" t="s">
        <v>825</v>
      </c>
      <c r="E963" s="13" t="s">
        <v>825</v>
      </c>
      <c r="F963" s="13" t="s">
        <v>825</v>
      </c>
      <c r="G963" s="13" t="s">
        <v>825</v>
      </c>
      <c r="H963" s="13" t="s">
        <v>825</v>
      </c>
      <c r="I963" s="13" t="s">
        <v>825</v>
      </c>
      <c r="J963" s="13" t="s">
        <v>825</v>
      </c>
      <c r="K963" s="15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6"/>
    </row>
    <row r="964" spans="1:65">
      <c r="A964" s="30"/>
      <c r="B964" s="46" t="s">
        <v>286</v>
      </c>
      <c r="C964" s="47"/>
      <c r="D964" s="45">
        <v>0.61</v>
      </c>
      <c r="E964" s="45">
        <v>0.67</v>
      </c>
      <c r="F964" s="45">
        <v>0</v>
      </c>
      <c r="G964" s="45">
        <v>0</v>
      </c>
      <c r="H964" s="45">
        <v>1.01</v>
      </c>
      <c r="I964" s="45">
        <v>5.0599999999999996</v>
      </c>
      <c r="J964" s="45">
        <v>4.05</v>
      </c>
      <c r="K964" s="15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6"/>
    </row>
    <row r="965" spans="1:65">
      <c r="B965" s="31"/>
      <c r="C965" s="20"/>
      <c r="D965" s="20"/>
      <c r="E965" s="20"/>
      <c r="F965" s="20"/>
      <c r="G965" s="20"/>
      <c r="H965" s="20"/>
      <c r="I965" s="20"/>
      <c r="J965" s="20"/>
      <c r="BM965" s="56"/>
    </row>
    <row r="966" spans="1:65" ht="15">
      <c r="B966" s="8" t="s">
        <v>686</v>
      </c>
      <c r="BM966" s="28" t="s">
        <v>67</v>
      </c>
    </row>
    <row r="967" spans="1:65" ht="15">
      <c r="A967" s="25" t="s">
        <v>30</v>
      </c>
      <c r="B967" s="18" t="s">
        <v>119</v>
      </c>
      <c r="C967" s="15" t="s">
        <v>120</v>
      </c>
      <c r="D967" s="16" t="s">
        <v>243</v>
      </c>
      <c r="E967" s="17" t="s">
        <v>243</v>
      </c>
      <c r="F967" s="17" t="s">
        <v>243</v>
      </c>
      <c r="G967" s="17" t="s">
        <v>243</v>
      </c>
      <c r="H967" s="17" t="s">
        <v>243</v>
      </c>
      <c r="I967" s="17" t="s">
        <v>243</v>
      </c>
      <c r="J967" s="17" t="s">
        <v>243</v>
      </c>
      <c r="K967" s="17" t="s">
        <v>243</v>
      </c>
      <c r="L967" s="17" t="s">
        <v>243</v>
      </c>
      <c r="M967" s="17" t="s">
        <v>243</v>
      </c>
      <c r="N967" s="17" t="s">
        <v>243</v>
      </c>
      <c r="O967" s="17" t="s">
        <v>243</v>
      </c>
      <c r="P967" s="17" t="s">
        <v>243</v>
      </c>
      <c r="Q967" s="17" t="s">
        <v>243</v>
      </c>
      <c r="R967" s="17" t="s">
        <v>243</v>
      </c>
      <c r="S967" s="17" t="s">
        <v>243</v>
      </c>
      <c r="T967" s="15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>
        <v>1</v>
      </c>
    </row>
    <row r="968" spans="1:65">
      <c r="A968" s="30"/>
      <c r="B968" s="19" t="s">
        <v>244</v>
      </c>
      <c r="C968" s="9" t="s">
        <v>244</v>
      </c>
      <c r="D968" s="151" t="s">
        <v>247</v>
      </c>
      <c r="E968" s="152" t="s">
        <v>248</v>
      </c>
      <c r="F968" s="152" t="s">
        <v>249</v>
      </c>
      <c r="G968" s="152" t="s">
        <v>251</v>
      </c>
      <c r="H968" s="152" t="s">
        <v>252</v>
      </c>
      <c r="I968" s="152" t="s">
        <v>253</v>
      </c>
      <c r="J968" s="152" t="s">
        <v>254</v>
      </c>
      <c r="K968" s="152" t="s">
        <v>255</v>
      </c>
      <c r="L968" s="152" t="s">
        <v>256</v>
      </c>
      <c r="M968" s="152" t="s">
        <v>257</v>
      </c>
      <c r="N968" s="152" t="s">
        <v>259</v>
      </c>
      <c r="O968" s="152" t="s">
        <v>268</v>
      </c>
      <c r="P968" s="152" t="s">
        <v>269</v>
      </c>
      <c r="Q968" s="152" t="s">
        <v>272</v>
      </c>
      <c r="R968" s="152" t="s">
        <v>273</v>
      </c>
      <c r="S968" s="152" t="s">
        <v>274</v>
      </c>
      <c r="T968" s="15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 t="s">
        <v>3</v>
      </c>
    </row>
    <row r="969" spans="1:65">
      <c r="A969" s="30"/>
      <c r="B969" s="19"/>
      <c r="C969" s="9"/>
      <c r="D969" s="10" t="s">
        <v>105</v>
      </c>
      <c r="E969" s="11" t="s">
        <v>336</v>
      </c>
      <c r="F969" s="11" t="s">
        <v>336</v>
      </c>
      <c r="G969" s="11" t="s">
        <v>100</v>
      </c>
      <c r="H969" s="11" t="s">
        <v>105</v>
      </c>
      <c r="I969" s="11" t="s">
        <v>336</v>
      </c>
      <c r="J969" s="11" t="s">
        <v>105</v>
      </c>
      <c r="K969" s="11" t="s">
        <v>105</v>
      </c>
      <c r="L969" s="11" t="s">
        <v>105</v>
      </c>
      <c r="M969" s="11" t="s">
        <v>100</v>
      </c>
      <c r="N969" s="11" t="s">
        <v>336</v>
      </c>
      <c r="O969" s="11" t="s">
        <v>105</v>
      </c>
      <c r="P969" s="11" t="s">
        <v>102</v>
      </c>
      <c r="Q969" s="11" t="s">
        <v>100</v>
      </c>
      <c r="R969" s="11" t="s">
        <v>100</v>
      </c>
      <c r="S969" s="11" t="s">
        <v>100</v>
      </c>
      <c r="T969" s="15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1</v>
      </c>
    </row>
    <row r="970" spans="1:65">
      <c r="A970" s="30"/>
      <c r="B970" s="19"/>
      <c r="C970" s="9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15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2</v>
      </c>
    </row>
    <row r="971" spans="1:65">
      <c r="A971" s="30"/>
      <c r="B971" s="18">
        <v>1</v>
      </c>
      <c r="C971" s="14">
        <v>1</v>
      </c>
      <c r="D971" s="240">
        <v>11</v>
      </c>
      <c r="E971" s="240">
        <v>11.099559009624624</v>
      </c>
      <c r="F971" s="240">
        <v>12.34</v>
      </c>
      <c r="G971" s="240">
        <v>9.31</v>
      </c>
      <c r="H971" s="240">
        <v>10.9</v>
      </c>
      <c r="I971" s="240">
        <v>10.6</v>
      </c>
      <c r="J971" s="240">
        <v>11</v>
      </c>
      <c r="K971" s="240">
        <v>10.3</v>
      </c>
      <c r="L971" s="240">
        <v>11.460383970200001</v>
      </c>
      <c r="M971" s="240">
        <v>10.186999999999999</v>
      </c>
      <c r="N971" s="240">
        <v>10.6</v>
      </c>
      <c r="O971" s="234">
        <v>7.7000000000000011</v>
      </c>
      <c r="P971" s="240">
        <v>9.6</v>
      </c>
      <c r="Q971" s="240">
        <v>10.6</v>
      </c>
      <c r="R971" s="240">
        <v>10</v>
      </c>
      <c r="S971" s="240">
        <v>11.39</v>
      </c>
      <c r="T971" s="231"/>
      <c r="U971" s="232"/>
      <c r="V971" s="232"/>
      <c r="W971" s="232"/>
      <c r="X971" s="232"/>
      <c r="Y971" s="232"/>
      <c r="Z971" s="232"/>
      <c r="AA971" s="232"/>
      <c r="AB971" s="232"/>
      <c r="AC971" s="232"/>
      <c r="AD971" s="232"/>
      <c r="AE971" s="232"/>
      <c r="AF971" s="232"/>
      <c r="AG971" s="232"/>
      <c r="AH971" s="232"/>
      <c r="AI971" s="232"/>
      <c r="AJ971" s="232"/>
      <c r="AK971" s="232"/>
      <c r="AL971" s="232"/>
      <c r="AM971" s="232"/>
      <c r="AN971" s="232"/>
      <c r="AO971" s="232"/>
      <c r="AP971" s="232"/>
      <c r="AQ971" s="232"/>
      <c r="AR971" s="232"/>
      <c r="AS971" s="232"/>
      <c r="AT971" s="232"/>
      <c r="AU971" s="232"/>
      <c r="AV971" s="232"/>
      <c r="AW971" s="232"/>
      <c r="AX971" s="232"/>
      <c r="AY971" s="232"/>
      <c r="AZ971" s="232"/>
      <c r="BA971" s="232"/>
      <c r="BB971" s="232"/>
      <c r="BC971" s="232"/>
      <c r="BD971" s="232"/>
      <c r="BE971" s="232"/>
      <c r="BF971" s="232"/>
      <c r="BG971" s="232"/>
      <c r="BH971" s="232"/>
      <c r="BI971" s="232"/>
      <c r="BJ971" s="232"/>
      <c r="BK971" s="232"/>
      <c r="BL971" s="232"/>
      <c r="BM971" s="235">
        <v>1</v>
      </c>
    </row>
    <row r="972" spans="1:65">
      <c r="A972" s="30"/>
      <c r="B972" s="19">
        <v>1</v>
      </c>
      <c r="C972" s="9">
        <v>2</v>
      </c>
      <c r="D972" s="230">
        <v>11</v>
      </c>
      <c r="E972" s="230">
        <v>11.560227613989714</v>
      </c>
      <c r="F972" s="230">
        <v>11.61</v>
      </c>
      <c r="G972" s="230">
        <v>9.31</v>
      </c>
      <c r="H972" s="230">
        <v>11.1</v>
      </c>
      <c r="I972" s="230">
        <v>10.7</v>
      </c>
      <c r="J972" s="230">
        <v>10.7</v>
      </c>
      <c r="K972" s="230">
        <v>10.4</v>
      </c>
      <c r="L972" s="230">
        <v>11.243102675200001</v>
      </c>
      <c r="M972" s="230">
        <v>10.214</v>
      </c>
      <c r="N972" s="230">
        <v>10.5</v>
      </c>
      <c r="O972" s="236">
        <v>7.2</v>
      </c>
      <c r="P972" s="230">
        <v>9.8000000000000007</v>
      </c>
      <c r="Q972" s="230">
        <v>10.4</v>
      </c>
      <c r="R972" s="230">
        <v>10.5</v>
      </c>
      <c r="S972" s="230">
        <v>12.07</v>
      </c>
      <c r="T972" s="231"/>
      <c r="U972" s="232"/>
      <c r="V972" s="232"/>
      <c r="W972" s="232"/>
      <c r="X972" s="232"/>
      <c r="Y972" s="232"/>
      <c r="Z972" s="232"/>
      <c r="AA972" s="232"/>
      <c r="AB972" s="232"/>
      <c r="AC972" s="232"/>
      <c r="AD972" s="232"/>
      <c r="AE972" s="232"/>
      <c r="AF972" s="232"/>
      <c r="AG972" s="232"/>
      <c r="AH972" s="232"/>
      <c r="AI972" s="232"/>
      <c r="AJ972" s="232"/>
      <c r="AK972" s="232"/>
      <c r="AL972" s="232"/>
      <c r="AM972" s="232"/>
      <c r="AN972" s="232"/>
      <c r="AO972" s="232"/>
      <c r="AP972" s="232"/>
      <c r="AQ972" s="232"/>
      <c r="AR972" s="232"/>
      <c r="AS972" s="232"/>
      <c r="AT972" s="232"/>
      <c r="AU972" s="232"/>
      <c r="AV972" s="232"/>
      <c r="AW972" s="232"/>
      <c r="AX972" s="232"/>
      <c r="AY972" s="232"/>
      <c r="AZ972" s="232"/>
      <c r="BA972" s="232"/>
      <c r="BB972" s="232"/>
      <c r="BC972" s="232"/>
      <c r="BD972" s="232"/>
      <c r="BE972" s="232"/>
      <c r="BF972" s="232"/>
      <c r="BG972" s="232"/>
      <c r="BH972" s="232"/>
      <c r="BI972" s="232"/>
      <c r="BJ972" s="232"/>
      <c r="BK972" s="232"/>
      <c r="BL972" s="232"/>
      <c r="BM972" s="235">
        <v>17</v>
      </c>
    </row>
    <row r="973" spans="1:65">
      <c r="A973" s="30"/>
      <c r="B973" s="19">
        <v>1</v>
      </c>
      <c r="C973" s="9">
        <v>3</v>
      </c>
      <c r="D973" s="230">
        <v>11.1</v>
      </c>
      <c r="E973" s="230">
        <v>11.109122642805858</v>
      </c>
      <c r="F973" s="230">
        <v>11.5</v>
      </c>
      <c r="G973" s="230">
        <v>9.8699999999999992</v>
      </c>
      <c r="H973" s="230">
        <v>11.1</v>
      </c>
      <c r="I973" s="230">
        <v>10.5</v>
      </c>
      <c r="J973" s="230">
        <v>10.4</v>
      </c>
      <c r="K973" s="230">
        <v>10.6</v>
      </c>
      <c r="L973" s="230">
        <v>11.153217877199999</v>
      </c>
      <c r="M973" s="242">
        <v>9.5269999999999992</v>
      </c>
      <c r="N973" s="230">
        <v>10.6</v>
      </c>
      <c r="O973" s="236">
        <v>8.4</v>
      </c>
      <c r="P973" s="230">
        <v>9.8000000000000007</v>
      </c>
      <c r="Q973" s="230">
        <v>10.6</v>
      </c>
      <c r="R973" s="230">
        <v>10.5</v>
      </c>
      <c r="S973" s="230">
        <v>10.87</v>
      </c>
      <c r="T973" s="231"/>
      <c r="U973" s="232"/>
      <c r="V973" s="232"/>
      <c r="W973" s="232"/>
      <c r="X973" s="232"/>
      <c r="Y973" s="232"/>
      <c r="Z973" s="232"/>
      <c r="AA973" s="232"/>
      <c r="AB973" s="232"/>
      <c r="AC973" s="232"/>
      <c r="AD973" s="232"/>
      <c r="AE973" s="232"/>
      <c r="AF973" s="232"/>
      <c r="AG973" s="232"/>
      <c r="AH973" s="232"/>
      <c r="AI973" s="232"/>
      <c r="AJ973" s="232"/>
      <c r="AK973" s="232"/>
      <c r="AL973" s="232"/>
      <c r="AM973" s="232"/>
      <c r="AN973" s="232"/>
      <c r="AO973" s="232"/>
      <c r="AP973" s="232"/>
      <c r="AQ973" s="232"/>
      <c r="AR973" s="232"/>
      <c r="AS973" s="232"/>
      <c r="AT973" s="232"/>
      <c r="AU973" s="232"/>
      <c r="AV973" s="232"/>
      <c r="AW973" s="232"/>
      <c r="AX973" s="232"/>
      <c r="AY973" s="232"/>
      <c r="AZ973" s="232"/>
      <c r="BA973" s="232"/>
      <c r="BB973" s="232"/>
      <c r="BC973" s="232"/>
      <c r="BD973" s="232"/>
      <c r="BE973" s="232"/>
      <c r="BF973" s="232"/>
      <c r="BG973" s="232"/>
      <c r="BH973" s="232"/>
      <c r="BI973" s="232"/>
      <c r="BJ973" s="232"/>
      <c r="BK973" s="232"/>
      <c r="BL973" s="232"/>
      <c r="BM973" s="235">
        <v>16</v>
      </c>
    </row>
    <row r="974" spans="1:65">
      <c r="A974" s="30"/>
      <c r="B974" s="19">
        <v>1</v>
      </c>
      <c r="C974" s="9">
        <v>4</v>
      </c>
      <c r="D974" s="230">
        <v>11.4</v>
      </c>
      <c r="E974" s="230">
        <v>11.372504509951794</v>
      </c>
      <c r="F974" s="230">
        <v>11.9</v>
      </c>
      <c r="G974" s="230">
        <v>9.26</v>
      </c>
      <c r="H974" s="230">
        <v>11</v>
      </c>
      <c r="I974" s="230">
        <v>11</v>
      </c>
      <c r="J974" s="230">
        <v>10.9</v>
      </c>
      <c r="K974" s="230">
        <v>10.8</v>
      </c>
      <c r="L974" s="230">
        <v>11.538528960200001</v>
      </c>
      <c r="M974" s="230">
        <v>10.164</v>
      </c>
      <c r="N974" s="230">
        <v>10.5</v>
      </c>
      <c r="O974" s="236">
        <v>8.3000000000000007</v>
      </c>
      <c r="P974" s="230">
        <v>10.1</v>
      </c>
      <c r="Q974" s="230">
        <v>10.6</v>
      </c>
      <c r="R974" s="230">
        <v>10.5</v>
      </c>
      <c r="S974" s="230">
        <v>11.18</v>
      </c>
      <c r="T974" s="231"/>
      <c r="U974" s="232"/>
      <c r="V974" s="232"/>
      <c r="W974" s="232"/>
      <c r="X974" s="232"/>
      <c r="Y974" s="232"/>
      <c r="Z974" s="232"/>
      <c r="AA974" s="232"/>
      <c r="AB974" s="232"/>
      <c r="AC974" s="232"/>
      <c r="AD974" s="232"/>
      <c r="AE974" s="232"/>
      <c r="AF974" s="232"/>
      <c r="AG974" s="232"/>
      <c r="AH974" s="232"/>
      <c r="AI974" s="232"/>
      <c r="AJ974" s="232"/>
      <c r="AK974" s="232"/>
      <c r="AL974" s="232"/>
      <c r="AM974" s="232"/>
      <c r="AN974" s="232"/>
      <c r="AO974" s="232"/>
      <c r="AP974" s="232"/>
      <c r="AQ974" s="232"/>
      <c r="AR974" s="232"/>
      <c r="AS974" s="232"/>
      <c r="AT974" s="232"/>
      <c r="AU974" s="232"/>
      <c r="AV974" s="232"/>
      <c r="AW974" s="232"/>
      <c r="AX974" s="232"/>
      <c r="AY974" s="232"/>
      <c r="AZ974" s="232"/>
      <c r="BA974" s="232"/>
      <c r="BB974" s="232"/>
      <c r="BC974" s="232"/>
      <c r="BD974" s="232"/>
      <c r="BE974" s="232"/>
      <c r="BF974" s="232"/>
      <c r="BG974" s="232"/>
      <c r="BH974" s="232"/>
      <c r="BI974" s="232"/>
      <c r="BJ974" s="232"/>
      <c r="BK974" s="232"/>
      <c r="BL974" s="232"/>
      <c r="BM974" s="235">
        <v>10.730239528769216</v>
      </c>
    </row>
    <row r="975" spans="1:65">
      <c r="A975" s="30"/>
      <c r="B975" s="19">
        <v>1</v>
      </c>
      <c r="C975" s="9">
        <v>5</v>
      </c>
      <c r="D975" s="230">
        <v>11.2</v>
      </c>
      <c r="E975" s="230">
        <v>11.646505639375398</v>
      </c>
      <c r="F975" s="230">
        <v>12.23</v>
      </c>
      <c r="G975" s="230">
        <v>9.8800000000000008</v>
      </c>
      <c r="H975" s="230">
        <v>11.2</v>
      </c>
      <c r="I975" s="230">
        <v>10.6</v>
      </c>
      <c r="J975" s="230">
        <v>10.9</v>
      </c>
      <c r="K975" s="230">
        <v>10.6</v>
      </c>
      <c r="L975" s="230">
        <v>11.426169108200002</v>
      </c>
      <c r="M975" s="230">
        <v>10.116</v>
      </c>
      <c r="N975" s="242">
        <v>10.1</v>
      </c>
      <c r="O975" s="236">
        <v>7.9</v>
      </c>
      <c r="P975" s="230">
        <v>9.9</v>
      </c>
      <c r="Q975" s="230">
        <v>10.5</v>
      </c>
      <c r="R975" s="230">
        <v>10</v>
      </c>
      <c r="S975" s="230">
        <v>11.38</v>
      </c>
      <c r="T975" s="231"/>
      <c r="U975" s="232"/>
      <c r="V975" s="232"/>
      <c r="W975" s="232"/>
      <c r="X975" s="232"/>
      <c r="Y975" s="232"/>
      <c r="Z975" s="232"/>
      <c r="AA975" s="232"/>
      <c r="AB975" s="232"/>
      <c r="AC975" s="232"/>
      <c r="AD975" s="232"/>
      <c r="AE975" s="232"/>
      <c r="AF975" s="232"/>
      <c r="AG975" s="232"/>
      <c r="AH975" s="232"/>
      <c r="AI975" s="232"/>
      <c r="AJ975" s="232"/>
      <c r="AK975" s="232"/>
      <c r="AL975" s="232"/>
      <c r="AM975" s="232"/>
      <c r="AN975" s="232"/>
      <c r="AO975" s="232"/>
      <c r="AP975" s="232"/>
      <c r="AQ975" s="232"/>
      <c r="AR975" s="232"/>
      <c r="AS975" s="232"/>
      <c r="AT975" s="232"/>
      <c r="AU975" s="232"/>
      <c r="AV975" s="232"/>
      <c r="AW975" s="232"/>
      <c r="AX975" s="232"/>
      <c r="AY975" s="232"/>
      <c r="AZ975" s="232"/>
      <c r="BA975" s="232"/>
      <c r="BB975" s="232"/>
      <c r="BC975" s="232"/>
      <c r="BD975" s="232"/>
      <c r="BE975" s="232"/>
      <c r="BF975" s="232"/>
      <c r="BG975" s="232"/>
      <c r="BH975" s="232"/>
      <c r="BI975" s="232"/>
      <c r="BJ975" s="232"/>
      <c r="BK975" s="232"/>
      <c r="BL975" s="232"/>
      <c r="BM975" s="235">
        <v>170</v>
      </c>
    </row>
    <row r="976" spans="1:65">
      <c r="A976" s="30"/>
      <c r="B976" s="19">
        <v>1</v>
      </c>
      <c r="C976" s="9">
        <v>6</v>
      </c>
      <c r="D976" s="230">
        <v>10.8</v>
      </c>
      <c r="E976" s="230">
        <v>11.393781859282086</v>
      </c>
      <c r="F976" s="230">
        <v>11.67</v>
      </c>
      <c r="G976" s="242">
        <v>11.1</v>
      </c>
      <c r="H976" s="230">
        <v>11.5</v>
      </c>
      <c r="I976" s="230">
        <v>10.7</v>
      </c>
      <c r="J976" s="230">
        <v>10.6</v>
      </c>
      <c r="K976" s="230">
        <v>10.1</v>
      </c>
      <c r="L976" s="230">
        <v>11.330853723200001</v>
      </c>
      <c r="M976" s="230">
        <v>10.137</v>
      </c>
      <c r="N976" s="230">
        <v>10.6</v>
      </c>
      <c r="O976" s="236">
        <v>8.9</v>
      </c>
      <c r="P976" s="230">
        <v>9.9</v>
      </c>
      <c r="Q976" s="230">
        <v>10.8</v>
      </c>
      <c r="R976" s="230">
        <v>10</v>
      </c>
      <c r="S976" s="230">
        <v>10.95</v>
      </c>
      <c r="T976" s="231"/>
      <c r="U976" s="232"/>
      <c r="V976" s="232"/>
      <c r="W976" s="232"/>
      <c r="X976" s="232"/>
      <c r="Y976" s="232"/>
      <c r="Z976" s="232"/>
      <c r="AA976" s="232"/>
      <c r="AB976" s="232"/>
      <c r="AC976" s="232"/>
      <c r="AD976" s="232"/>
      <c r="AE976" s="232"/>
      <c r="AF976" s="232"/>
      <c r="AG976" s="232"/>
      <c r="AH976" s="232"/>
      <c r="AI976" s="232"/>
      <c r="AJ976" s="232"/>
      <c r="AK976" s="232"/>
      <c r="AL976" s="232"/>
      <c r="AM976" s="232"/>
      <c r="AN976" s="232"/>
      <c r="AO976" s="232"/>
      <c r="AP976" s="232"/>
      <c r="AQ976" s="232"/>
      <c r="AR976" s="232"/>
      <c r="AS976" s="232"/>
      <c r="AT976" s="232"/>
      <c r="AU976" s="232"/>
      <c r="AV976" s="232"/>
      <c r="AW976" s="232"/>
      <c r="AX976" s="232"/>
      <c r="AY976" s="232"/>
      <c r="AZ976" s="232"/>
      <c r="BA976" s="232"/>
      <c r="BB976" s="232"/>
      <c r="BC976" s="232"/>
      <c r="BD976" s="232"/>
      <c r="BE976" s="232"/>
      <c r="BF976" s="232"/>
      <c r="BG976" s="232"/>
      <c r="BH976" s="232"/>
      <c r="BI976" s="232"/>
      <c r="BJ976" s="232"/>
      <c r="BK976" s="232"/>
      <c r="BL976" s="232"/>
      <c r="BM976" s="233"/>
    </row>
    <row r="977" spans="1:65">
      <c r="A977" s="30"/>
      <c r="B977" s="20" t="s">
        <v>282</v>
      </c>
      <c r="C977" s="12"/>
      <c r="D977" s="237">
        <v>11.083333333333334</v>
      </c>
      <c r="E977" s="237">
        <v>11.363616879171579</v>
      </c>
      <c r="F977" s="237">
        <v>11.875</v>
      </c>
      <c r="G977" s="237">
        <v>9.788333333333334</v>
      </c>
      <c r="H977" s="237">
        <v>11.133333333333333</v>
      </c>
      <c r="I977" s="237">
        <v>10.683333333333332</v>
      </c>
      <c r="J977" s="237">
        <v>10.75</v>
      </c>
      <c r="K977" s="237">
        <v>10.466666666666669</v>
      </c>
      <c r="L977" s="237">
        <v>11.358709385700001</v>
      </c>
      <c r="M977" s="237">
        <v>10.057499999999999</v>
      </c>
      <c r="N977" s="237">
        <v>10.483333333333334</v>
      </c>
      <c r="O977" s="237">
        <v>8.0666666666666682</v>
      </c>
      <c r="P977" s="237">
        <v>9.85</v>
      </c>
      <c r="Q977" s="237">
        <v>10.583333333333334</v>
      </c>
      <c r="R977" s="237">
        <v>10.25</v>
      </c>
      <c r="S977" s="237">
        <v>11.306666666666667</v>
      </c>
      <c r="T977" s="231"/>
      <c r="U977" s="232"/>
      <c r="V977" s="232"/>
      <c r="W977" s="232"/>
      <c r="X977" s="232"/>
      <c r="Y977" s="232"/>
      <c r="Z977" s="232"/>
      <c r="AA977" s="232"/>
      <c r="AB977" s="232"/>
      <c r="AC977" s="232"/>
      <c r="AD977" s="232"/>
      <c r="AE977" s="232"/>
      <c r="AF977" s="232"/>
      <c r="AG977" s="232"/>
      <c r="AH977" s="232"/>
      <c r="AI977" s="232"/>
      <c r="AJ977" s="232"/>
      <c r="AK977" s="232"/>
      <c r="AL977" s="232"/>
      <c r="AM977" s="232"/>
      <c r="AN977" s="232"/>
      <c r="AO977" s="232"/>
      <c r="AP977" s="232"/>
      <c r="AQ977" s="232"/>
      <c r="AR977" s="232"/>
      <c r="AS977" s="232"/>
      <c r="AT977" s="232"/>
      <c r="AU977" s="232"/>
      <c r="AV977" s="232"/>
      <c r="AW977" s="232"/>
      <c r="AX977" s="232"/>
      <c r="AY977" s="232"/>
      <c r="AZ977" s="232"/>
      <c r="BA977" s="232"/>
      <c r="BB977" s="232"/>
      <c r="BC977" s="232"/>
      <c r="BD977" s="232"/>
      <c r="BE977" s="232"/>
      <c r="BF977" s="232"/>
      <c r="BG977" s="232"/>
      <c r="BH977" s="232"/>
      <c r="BI977" s="232"/>
      <c r="BJ977" s="232"/>
      <c r="BK977" s="232"/>
      <c r="BL977" s="232"/>
      <c r="BM977" s="233"/>
    </row>
    <row r="978" spans="1:65">
      <c r="A978" s="30"/>
      <c r="B978" s="3" t="s">
        <v>283</v>
      </c>
      <c r="C978" s="29"/>
      <c r="D978" s="230">
        <v>11.05</v>
      </c>
      <c r="E978" s="230">
        <v>11.383143184616941</v>
      </c>
      <c r="F978" s="230">
        <v>11.785</v>
      </c>
      <c r="G978" s="230">
        <v>9.59</v>
      </c>
      <c r="H978" s="230">
        <v>11.1</v>
      </c>
      <c r="I978" s="230">
        <v>10.649999999999999</v>
      </c>
      <c r="J978" s="230">
        <v>10.8</v>
      </c>
      <c r="K978" s="230">
        <v>10.5</v>
      </c>
      <c r="L978" s="230">
        <v>11.3785114157</v>
      </c>
      <c r="M978" s="230">
        <v>10.150500000000001</v>
      </c>
      <c r="N978" s="230">
        <v>10.55</v>
      </c>
      <c r="O978" s="230">
        <v>8.1000000000000014</v>
      </c>
      <c r="P978" s="230">
        <v>9.8500000000000014</v>
      </c>
      <c r="Q978" s="230">
        <v>10.6</v>
      </c>
      <c r="R978" s="230">
        <v>10.25</v>
      </c>
      <c r="S978" s="230">
        <v>11.280000000000001</v>
      </c>
      <c r="T978" s="231"/>
      <c r="U978" s="232"/>
      <c r="V978" s="232"/>
      <c r="W978" s="232"/>
      <c r="X978" s="232"/>
      <c r="Y978" s="232"/>
      <c r="Z978" s="232"/>
      <c r="AA978" s="232"/>
      <c r="AB978" s="232"/>
      <c r="AC978" s="232"/>
      <c r="AD978" s="232"/>
      <c r="AE978" s="232"/>
      <c r="AF978" s="232"/>
      <c r="AG978" s="232"/>
      <c r="AH978" s="232"/>
      <c r="AI978" s="232"/>
      <c r="AJ978" s="232"/>
      <c r="AK978" s="232"/>
      <c r="AL978" s="232"/>
      <c r="AM978" s="232"/>
      <c r="AN978" s="232"/>
      <c r="AO978" s="232"/>
      <c r="AP978" s="232"/>
      <c r="AQ978" s="232"/>
      <c r="AR978" s="232"/>
      <c r="AS978" s="232"/>
      <c r="AT978" s="232"/>
      <c r="AU978" s="232"/>
      <c r="AV978" s="232"/>
      <c r="AW978" s="232"/>
      <c r="AX978" s="232"/>
      <c r="AY978" s="232"/>
      <c r="AZ978" s="232"/>
      <c r="BA978" s="232"/>
      <c r="BB978" s="232"/>
      <c r="BC978" s="232"/>
      <c r="BD978" s="232"/>
      <c r="BE978" s="232"/>
      <c r="BF978" s="232"/>
      <c r="BG978" s="232"/>
      <c r="BH978" s="232"/>
      <c r="BI978" s="232"/>
      <c r="BJ978" s="232"/>
      <c r="BK978" s="232"/>
      <c r="BL978" s="232"/>
      <c r="BM978" s="233"/>
    </row>
    <row r="979" spans="1:65">
      <c r="A979" s="30"/>
      <c r="B979" s="3" t="s">
        <v>284</v>
      </c>
      <c r="C979" s="29"/>
      <c r="D979" s="23">
        <v>0.20412414523193134</v>
      </c>
      <c r="E979" s="23">
        <v>0.22546158099081176</v>
      </c>
      <c r="F979" s="23">
        <v>0.34518111188186423</v>
      </c>
      <c r="G979" s="23">
        <v>0.70317612777075011</v>
      </c>
      <c r="H979" s="23">
        <v>0.20655911179772879</v>
      </c>
      <c r="I979" s="23">
        <v>0.17224014243685087</v>
      </c>
      <c r="J979" s="23">
        <v>0.22583179581272436</v>
      </c>
      <c r="K979" s="23">
        <v>0.25033311140691461</v>
      </c>
      <c r="L979" s="23">
        <v>0.14393833692101385</v>
      </c>
      <c r="M979" s="23">
        <v>0.2622126999212665</v>
      </c>
      <c r="N979" s="23">
        <v>0.19407902170679517</v>
      </c>
      <c r="O979" s="23">
        <v>0.59553897157672786</v>
      </c>
      <c r="P979" s="23">
        <v>0.16431676725154978</v>
      </c>
      <c r="Q979" s="23">
        <v>0.13291601358251268</v>
      </c>
      <c r="R979" s="23">
        <v>0.27386127875258304</v>
      </c>
      <c r="S979" s="23">
        <v>0.43102977468693165</v>
      </c>
      <c r="T979" s="15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6"/>
    </row>
    <row r="980" spans="1:65">
      <c r="A980" s="30"/>
      <c r="B980" s="3" t="s">
        <v>87</v>
      </c>
      <c r="C980" s="29"/>
      <c r="D980" s="13">
        <v>1.8417216111151699E-2</v>
      </c>
      <c r="E980" s="13">
        <v>1.9840653146628098E-2</v>
      </c>
      <c r="F980" s="13">
        <v>2.90678831058412E-2</v>
      </c>
      <c r="G980" s="13">
        <v>7.1838187751140814E-2</v>
      </c>
      <c r="H980" s="13">
        <v>1.8553213634526538E-2</v>
      </c>
      <c r="I980" s="13">
        <v>1.6122322224978242E-2</v>
      </c>
      <c r="J980" s="13">
        <v>2.100760891281157E-2</v>
      </c>
      <c r="K980" s="13">
        <v>2.3917176249068271E-2</v>
      </c>
      <c r="L980" s="13">
        <v>1.2672067928969501E-2</v>
      </c>
      <c r="M980" s="13">
        <v>2.6071359674001145E-2</v>
      </c>
      <c r="N980" s="13">
        <v>1.8513102229583002E-2</v>
      </c>
      <c r="O980" s="13">
        <v>7.3827145236784436E-2</v>
      </c>
      <c r="P980" s="13">
        <v>1.6681905304725866E-2</v>
      </c>
      <c r="Q980" s="13">
        <v>1.2558993409371276E-2</v>
      </c>
      <c r="R980" s="13">
        <v>2.6718173536837371E-2</v>
      </c>
      <c r="S980" s="13">
        <v>3.8121737148018718E-2</v>
      </c>
      <c r="T980" s="15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6"/>
    </row>
    <row r="981" spans="1:65">
      <c r="A981" s="30"/>
      <c r="B981" s="3" t="s">
        <v>285</v>
      </c>
      <c r="C981" s="29"/>
      <c r="D981" s="13">
        <v>3.2906423348465497E-2</v>
      </c>
      <c r="E981" s="13">
        <v>5.9027326342920183E-2</v>
      </c>
      <c r="F981" s="13">
        <v>0.10668545358764137</v>
      </c>
      <c r="G981" s="13">
        <v>-8.7780537695407945E-2</v>
      </c>
      <c r="H981" s="13">
        <v>3.7566151574097484E-2</v>
      </c>
      <c r="I981" s="13">
        <v>-4.3714024565921772E-3</v>
      </c>
      <c r="J981" s="13">
        <v>1.8415685109174351E-3</v>
      </c>
      <c r="K981" s="13">
        <v>-2.4563558100997973E-2</v>
      </c>
      <c r="L981" s="13">
        <v>5.8569974625987786E-2</v>
      </c>
      <c r="M981" s="13">
        <v>-6.2695667414088163E-2</v>
      </c>
      <c r="N981" s="13">
        <v>-2.3010315359120681E-2</v>
      </c>
      <c r="O981" s="13">
        <v>-0.24823051293134235</v>
      </c>
      <c r="P981" s="13">
        <v>-8.2033539550461665E-2</v>
      </c>
      <c r="Q981" s="13">
        <v>-1.3690858907856374E-2</v>
      </c>
      <c r="R981" s="13">
        <v>-4.4755713745404213E-2</v>
      </c>
      <c r="S981" s="13">
        <v>5.3719876089622476E-2</v>
      </c>
      <c r="T981" s="15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6"/>
    </row>
    <row r="982" spans="1:65">
      <c r="A982" s="30"/>
      <c r="B982" s="46" t="s">
        <v>286</v>
      </c>
      <c r="C982" s="47"/>
      <c r="D982" s="45">
        <v>0.56000000000000005</v>
      </c>
      <c r="E982" s="45">
        <v>0.92</v>
      </c>
      <c r="F982" s="45">
        <v>1.56</v>
      </c>
      <c r="G982" s="45">
        <v>1.06</v>
      </c>
      <c r="H982" s="45">
        <v>0.63</v>
      </c>
      <c r="I982" s="45">
        <v>0.06</v>
      </c>
      <c r="J982" s="45">
        <v>0.15</v>
      </c>
      <c r="K982" s="45">
        <v>0.21</v>
      </c>
      <c r="L982" s="45">
        <v>0.91</v>
      </c>
      <c r="M982" s="45">
        <v>0.72</v>
      </c>
      <c r="N982" s="45">
        <v>0.19</v>
      </c>
      <c r="O982" s="45">
        <v>3.22</v>
      </c>
      <c r="P982" s="45">
        <v>0.98</v>
      </c>
      <c r="Q982" s="45">
        <v>0.06</v>
      </c>
      <c r="R982" s="45">
        <v>0.48</v>
      </c>
      <c r="S982" s="45">
        <v>0.84</v>
      </c>
      <c r="T982" s="15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6"/>
    </row>
    <row r="983" spans="1:65">
      <c r="B983" s="31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BM983" s="56"/>
    </row>
    <row r="984" spans="1:65" ht="15">
      <c r="B984" s="8" t="s">
        <v>687</v>
      </c>
      <c r="BM984" s="28" t="s">
        <v>67</v>
      </c>
    </row>
    <row r="985" spans="1:65" ht="15">
      <c r="A985" s="25" t="s">
        <v>63</v>
      </c>
      <c r="B985" s="18" t="s">
        <v>119</v>
      </c>
      <c r="C985" s="15" t="s">
        <v>120</v>
      </c>
      <c r="D985" s="16" t="s">
        <v>243</v>
      </c>
      <c r="E985" s="17" t="s">
        <v>243</v>
      </c>
      <c r="F985" s="17" t="s">
        <v>243</v>
      </c>
      <c r="G985" s="17" t="s">
        <v>243</v>
      </c>
      <c r="H985" s="17" t="s">
        <v>243</v>
      </c>
      <c r="I985" s="17" t="s">
        <v>243</v>
      </c>
      <c r="J985" s="17" t="s">
        <v>243</v>
      </c>
      <c r="K985" s="17" t="s">
        <v>243</v>
      </c>
      <c r="L985" s="17" t="s">
        <v>243</v>
      </c>
      <c r="M985" s="17" t="s">
        <v>243</v>
      </c>
      <c r="N985" s="17" t="s">
        <v>243</v>
      </c>
      <c r="O985" s="17" t="s">
        <v>243</v>
      </c>
      <c r="P985" s="17" t="s">
        <v>243</v>
      </c>
      <c r="Q985" s="17" t="s">
        <v>243</v>
      </c>
      <c r="R985" s="17" t="s">
        <v>243</v>
      </c>
      <c r="S985" s="17" t="s">
        <v>243</v>
      </c>
      <c r="T985" s="17" t="s">
        <v>243</v>
      </c>
      <c r="U985" s="17" t="s">
        <v>243</v>
      </c>
      <c r="V985" s="17" t="s">
        <v>243</v>
      </c>
      <c r="W985" s="17" t="s">
        <v>243</v>
      </c>
      <c r="X985" s="17" t="s">
        <v>243</v>
      </c>
      <c r="Y985" s="17" t="s">
        <v>243</v>
      </c>
      <c r="Z985" s="17" t="s">
        <v>243</v>
      </c>
      <c r="AA985" s="15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>
        <v>1</v>
      </c>
    </row>
    <row r="986" spans="1:65">
      <c r="A986" s="30"/>
      <c r="B986" s="19" t="s">
        <v>244</v>
      </c>
      <c r="C986" s="9" t="s">
        <v>244</v>
      </c>
      <c r="D986" s="151" t="s">
        <v>246</v>
      </c>
      <c r="E986" s="152" t="s">
        <v>247</v>
      </c>
      <c r="F986" s="152" t="s">
        <v>248</v>
      </c>
      <c r="G986" s="152" t="s">
        <v>249</v>
      </c>
      <c r="H986" s="152" t="s">
        <v>251</v>
      </c>
      <c r="I986" s="152" t="s">
        <v>252</v>
      </c>
      <c r="J986" s="152" t="s">
        <v>253</v>
      </c>
      <c r="K986" s="152" t="s">
        <v>254</v>
      </c>
      <c r="L986" s="152" t="s">
        <v>255</v>
      </c>
      <c r="M986" s="152" t="s">
        <v>256</v>
      </c>
      <c r="N986" s="152" t="s">
        <v>258</v>
      </c>
      <c r="O986" s="152" t="s">
        <v>259</v>
      </c>
      <c r="P986" s="152" t="s">
        <v>260</v>
      </c>
      <c r="Q986" s="152" t="s">
        <v>262</v>
      </c>
      <c r="R986" s="152" t="s">
        <v>263</v>
      </c>
      <c r="S986" s="152" t="s">
        <v>264</v>
      </c>
      <c r="T986" s="152" t="s">
        <v>265</v>
      </c>
      <c r="U986" s="152" t="s">
        <v>288</v>
      </c>
      <c r="V986" s="152" t="s">
        <v>268</v>
      </c>
      <c r="W986" s="152" t="s">
        <v>269</v>
      </c>
      <c r="X986" s="152" t="s">
        <v>272</v>
      </c>
      <c r="Y986" s="152" t="s">
        <v>273</v>
      </c>
      <c r="Z986" s="152" t="s">
        <v>274</v>
      </c>
      <c r="AA986" s="15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 t="s">
        <v>1</v>
      </c>
    </row>
    <row r="987" spans="1:65">
      <c r="A987" s="30"/>
      <c r="B987" s="19"/>
      <c r="C987" s="9"/>
      <c r="D987" s="10" t="s">
        <v>106</v>
      </c>
      <c r="E987" s="11" t="s">
        <v>106</v>
      </c>
      <c r="F987" s="11" t="s">
        <v>336</v>
      </c>
      <c r="G987" s="11" t="s">
        <v>336</v>
      </c>
      <c r="H987" s="11" t="s">
        <v>100</v>
      </c>
      <c r="I987" s="11" t="s">
        <v>106</v>
      </c>
      <c r="J987" s="11" t="s">
        <v>336</v>
      </c>
      <c r="K987" s="11" t="s">
        <v>106</v>
      </c>
      <c r="L987" s="11" t="s">
        <v>106</v>
      </c>
      <c r="M987" s="11" t="s">
        <v>106</v>
      </c>
      <c r="N987" s="11" t="s">
        <v>106</v>
      </c>
      <c r="O987" s="11" t="s">
        <v>336</v>
      </c>
      <c r="P987" s="11" t="s">
        <v>106</v>
      </c>
      <c r="Q987" s="11" t="s">
        <v>106</v>
      </c>
      <c r="R987" s="11" t="s">
        <v>106</v>
      </c>
      <c r="S987" s="11" t="s">
        <v>106</v>
      </c>
      <c r="T987" s="11" t="s">
        <v>106</v>
      </c>
      <c r="U987" s="11" t="s">
        <v>106</v>
      </c>
      <c r="V987" s="11" t="s">
        <v>105</v>
      </c>
      <c r="W987" s="11" t="s">
        <v>102</v>
      </c>
      <c r="X987" s="11" t="s">
        <v>101</v>
      </c>
      <c r="Y987" s="11" t="s">
        <v>101</v>
      </c>
      <c r="Z987" s="11" t="s">
        <v>105</v>
      </c>
      <c r="AA987" s="15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3</v>
      </c>
    </row>
    <row r="988" spans="1:65">
      <c r="A988" s="30"/>
      <c r="B988" s="19"/>
      <c r="C988" s="9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  <c r="AA988" s="15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3</v>
      </c>
    </row>
    <row r="989" spans="1:65">
      <c r="A989" s="30"/>
      <c r="B989" s="18">
        <v>1</v>
      </c>
      <c r="C989" s="14">
        <v>1</v>
      </c>
      <c r="D989" s="211">
        <v>0.35</v>
      </c>
      <c r="E989" s="211">
        <v>0.36</v>
      </c>
      <c r="F989" s="211">
        <v>0.35091542942129217</v>
      </c>
      <c r="G989" s="211">
        <v>0.33</v>
      </c>
      <c r="H989" s="211">
        <v>0.33</v>
      </c>
      <c r="I989" s="211">
        <v>0.35</v>
      </c>
      <c r="J989" s="211">
        <v>0.33</v>
      </c>
      <c r="K989" s="211">
        <v>0.31</v>
      </c>
      <c r="L989" s="211">
        <v>0.32</v>
      </c>
      <c r="M989" s="211">
        <v>0.35137844217119052</v>
      </c>
      <c r="N989" s="211">
        <v>0.33</v>
      </c>
      <c r="O989" s="211">
        <v>0.34</v>
      </c>
      <c r="P989" s="211">
        <v>0.32085000000000002</v>
      </c>
      <c r="Q989" s="211">
        <v>0.33</v>
      </c>
      <c r="R989" s="211">
        <v>0.318</v>
      </c>
      <c r="S989" s="211">
        <v>0.33600000000000002</v>
      </c>
      <c r="T989" s="211">
        <v>0.34200000000000003</v>
      </c>
      <c r="U989" s="211">
        <v>0.34200000000000003</v>
      </c>
      <c r="V989" s="217">
        <v>0.4</v>
      </c>
      <c r="W989" s="211">
        <v>0.33600000000000002</v>
      </c>
      <c r="X989" s="211">
        <v>0.34</v>
      </c>
      <c r="Y989" s="211">
        <v>0.35</v>
      </c>
      <c r="Z989" s="211">
        <v>0.34192900000000004</v>
      </c>
      <c r="AA989" s="212"/>
      <c r="AB989" s="213"/>
      <c r="AC989" s="213"/>
      <c r="AD989" s="213"/>
      <c r="AE989" s="213"/>
      <c r="AF989" s="213"/>
      <c r="AG989" s="213"/>
      <c r="AH989" s="213"/>
      <c r="AI989" s="213"/>
      <c r="AJ989" s="213"/>
      <c r="AK989" s="213"/>
      <c r="AL989" s="213"/>
      <c r="AM989" s="213"/>
      <c r="AN989" s="213"/>
      <c r="AO989" s="213"/>
      <c r="AP989" s="213"/>
      <c r="AQ989" s="213"/>
      <c r="AR989" s="213"/>
      <c r="AS989" s="213"/>
      <c r="AT989" s="213"/>
      <c r="AU989" s="213"/>
      <c r="AV989" s="213"/>
      <c r="AW989" s="213"/>
      <c r="AX989" s="213"/>
      <c r="AY989" s="213"/>
      <c r="AZ989" s="213"/>
      <c r="BA989" s="213"/>
      <c r="BB989" s="213"/>
      <c r="BC989" s="213"/>
      <c r="BD989" s="213"/>
      <c r="BE989" s="213"/>
      <c r="BF989" s="213"/>
      <c r="BG989" s="213"/>
      <c r="BH989" s="213"/>
      <c r="BI989" s="213"/>
      <c r="BJ989" s="213"/>
      <c r="BK989" s="213"/>
      <c r="BL989" s="213"/>
      <c r="BM989" s="214">
        <v>1</v>
      </c>
    </row>
    <row r="990" spans="1:65">
      <c r="A990" s="30"/>
      <c r="B990" s="19">
        <v>1</v>
      </c>
      <c r="C990" s="9">
        <v>2</v>
      </c>
      <c r="D990" s="23">
        <v>0.36</v>
      </c>
      <c r="E990" s="23">
        <v>0.35</v>
      </c>
      <c r="F990" s="23">
        <v>0.34265961140397738</v>
      </c>
      <c r="G990" s="23">
        <v>0.32900000000000001</v>
      </c>
      <c r="H990" s="23">
        <v>0.33600000000000002</v>
      </c>
      <c r="I990" s="23">
        <v>0.34</v>
      </c>
      <c r="J990" s="23">
        <v>0.33</v>
      </c>
      <c r="K990" s="23">
        <v>0.31</v>
      </c>
      <c r="L990" s="23">
        <v>0.33</v>
      </c>
      <c r="M990" s="23">
        <v>0.34216799075251275</v>
      </c>
      <c r="N990" s="23">
        <v>0.34</v>
      </c>
      <c r="O990" s="23">
        <v>0.34</v>
      </c>
      <c r="P990" s="23">
        <v>0.32190000000000002</v>
      </c>
      <c r="Q990" s="23">
        <v>0.32400000000000001</v>
      </c>
      <c r="R990" s="23">
        <v>0.33</v>
      </c>
      <c r="S990" s="23">
        <v>0.33</v>
      </c>
      <c r="T990" s="23">
        <v>0.34799999999999998</v>
      </c>
      <c r="U990" s="23">
        <v>0.34200000000000003</v>
      </c>
      <c r="V990" s="218">
        <v>0.39</v>
      </c>
      <c r="W990" s="23">
        <v>0.33600000000000002</v>
      </c>
      <c r="X990" s="23">
        <v>0.34</v>
      </c>
      <c r="Y990" s="23">
        <v>0.34</v>
      </c>
      <c r="Z990" s="23">
        <v>0.33333299999999999</v>
      </c>
      <c r="AA990" s="212"/>
      <c r="AB990" s="213"/>
      <c r="AC990" s="213"/>
      <c r="AD990" s="213"/>
      <c r="AE990" s="213"/>
      <c r="AF990" s="213"/>
      <c r="AG990" s="213"/>
      <c r="AH990" s="213"/>
      <c r="AI990" s="213"/>
      <c r="AJ990" s="213"/>
      <c r="AK990" s="213"/>
      <c r="AL990" s="213"/>
      <c r="AM990" s="213"/>
      <c r="AN990" s="213"/>
      <c r="AO990" s="213"/>
      <c r="AP990" s="213"/>
      <c r="AQ990" s="213"/>
      <c r="AR990" s="213"/>
      <c r="AS990" s="213"/>
      <c r="AT990" s="213"/>
      <c r="AU990" s="213"/>
      <c r="AV990" s="213"/>
      <c r="AW990" s="213"/>
      <c r="AX990" s="213"/>
      <c r="AY990" s="213"/>
      <c r="AZ990" s="213"/>
      <c r="BA990" s="213"/>
      <c r="BB990" s="213"/>
      <c r="BC990" s="213"/>
      <c r="BD990" s="213"/>
      <c r="BE990" s="213"/>
      <c r="BF990" s="213"/>
      <c r="BG990" s="213"/>
      <c r="BH990" s="213"/>
      <c r="BI990" s="213"/>
      <c r="BJ990" s="213"/>
      <c r="BK990" s="213"/>
      <c r="BL990" s="213"/>
      <c r="BM990" s="214">
        <v>18</v>
      </c>
    </row>
    <row r="991" spans="1:65">
      <c r="A991" s="30"/>
      <c r="B991" s="19">
        <v>1</v>
      </c>
      <c r="C991" s="9">
        <v>3</v>
      </c>
      <c r="D991" s="23">
        <v>0.35</v>
      </c>
      <c r="E991" s="23">
        <v>0.35</v>
      </c>
      <c r="F991" s="23">
        <v>0.34970665210455654</v>
      </c>
      <c r="G991" s="23">
        <v>0.33</v>
      </c>
      <c r="H991" s="23">
        <v>0.33600000000000002</v>
      </c>
      <c r="I991" s="23">
        <v>0.34</v>
      </c>
      <c r="J991" s="23">
        <v>0.32</v>
      </c>
      <c r="K991" s="23">
        <v>0.31</v>
      </c>
      <c r="L991" s="23">
        <v>0.34</v>
      </c>
      <c r="M991" s="23">
        <v>0.34736740823998985</v>
      </c>
      <c r="N991" s="23">
        <v>0.33</v>
      </c>
      <c r="O991" s="23">
        <v>0.34</v>
      </c>
      <c r="P991" s="23">
        <v>0.32116999999999996</v>
      </c>
      <c r="Q991" s="23">
        <v>0.33</v>
      </c>
      <c r="R991" s="219">
        <v>0.40799999999999997</v>
      </c>
      <c r="S991" s="23">
        <v>0.33</v>
      </c>
      <c r="T991" s="23">
        <v>0.34200000000000003</v>
      </c>
      <c r="U991" s="23">
        <v>0.34200000000000003</v>
      </c>
      <c r="V991" s="218">
        <v>0.39</v>
      </c>
      <c r="W991" s="23">
        <v>0.33600000000000002</v>
      </c>
      <c r="X991" s="23">
        <v>0.34</v>
      </c>
      <c r="Y991" s="23">
        <v>0.35</v>
      </c>
      <c r="Z991" s="23">
        <v>0.33622600000000002</v>
      </c>
      <c r="AA991" s="212"/>
      <c r="AB991" s="213"/>
      <c r="AC991" s="213"/>
      <c r="AD991" s="213"/>
      <c r="AE991" s="213"/>
      <c r="AF991" s="213"/>
      <c r="AG991" s="213"/>
      <c r="AH991" s="213"/>
      <c r="AI991" s="213"/>
      <c r="AJ991" s="213"/>
      <c r="AK991" s="213"/>
      <c r="AL991" s="213"/>
      <c r="AM991" s="213"/>
      <c r="AN991" s="213"/>
      <c r="AO991" s="213"/>
      <c r="AP991" s="213"/>
      <c r="AQ991" s="213"/>
      <c r="AR991" s="213"/>
      <c r="AS991" s="213"/>
      <c r="AT991" s="213"/>
      <c r="AU991" s="213"/>
      <c r="AV991" s="213"/>
      <c r="AW991" s="213"/>
      <c r="AX991" s="213"/>
      <c r="AY991" s="213"/>
      <c r="AZ991" s="213"/>
      <c r="BA991" s="213"/>
      <c r="BB991" s="213"/>
      <c r="BC991" s="213"/>
      <c r="BD991" s="213"/>
      <c r="BE991" s="213"/>
      <c r="BF991" s="213"/>
      <c r="BG991" s="213"/>
      <c r="BH991" s="213"/>
      <c r="BI991" s="213"/>
      <c r="BJ991" s="213"/>
      <c r="BK991" s="213"/>
      <c r="BL991" s="213"/>
      <c r="BM991" s="214">
        <v>16</v>
      </c>
    </row>
    <row r="992" spans="1:65">
      <c r="A992" s="30"/>
      <c r="B992" s="19">
        <v>1</v>
      </c>
      <c r="C992" s="9">
        <v>4</v>
      </c>
      <c r="D992" s="23">
        <v>0.35</v>
      </c>
      <c r="E992" s="23">
        <v>0.37</v>
      </c>
      <c r="F992" s="23">
        <v>0.34381976691677091</v>
      </c>
      <c r="G992" s="23">
        <v>0.318</v>
      </c>
      <c r="H992" s="23">
        <v>0.35399999999999998</v>
      </c>
      <c r="I992" s="23">
        <v>0.34</v>
      </c>
      <c r="J992" s="23">
        <v>0.33</v>
      </c>
      <c r="K992" s="23">
        <v>0.3</v>
      </c>
      <c r="L992" s="23">
        <v>0.34</v>
      </c>
      <c r="M992" s="23">
        <v>0.34948561006509088</v>
      </c>
      <c r="N992" s="23">
        <v>0.33</v>
      </c>
      <c r="O992" s="23">
        <v>0.34</v>
      </c>
      <c r="P992" s="23">
        <v>0.32071</v>
      </c>
      <c r="Q992" s="23">
        <v>0.32400000000000001</v>
      </c>
      <c r="R992" s="23">
        <v>0.318</v>
      </c>
      <c r="S992" s="23">
        <v>0.33</v>
      </c>
      <c r="T992" s="23">
        <v>0.34799999999999998</v>
      </c>
      <c r="U992" s="23">
        <v>0.34200000000000003</v>
      </c>
      <c r="V992" s="218">
        <v>0.40999999999999992</v>
      </c>
      <c r="W992" s="23">
        <v>0.33600000000000002</v>
      </c>
      <c r="X992" s="23">
        <v>0.35</v>
      </c>
      <c r="Y992" s="23">
        <v>0.34499999999999997</v>
      </c>
      <c r="Z992" s="23">
        <v>0.33580599999999999</v>
      </c>
      <c r="AA992" s="212"/>
      <c r="AB992" s="213"/>
      <c r="AC992" s="213"/>
      <c r="AD992" s="213"/>
      <c r="AE992" s="213"/>
      <c r="AF992" s="213"/>
      <c r="AG992" s="213"/>
      <c r="AH992" s="213"/>
      <c r="AI992" s="213"/>
      <c r="AJ992" s="213"/>
      <c r="AK992" s="213"/>
      <c r="AL992" s="213"/>
      <c r="AM992" s="213"/>
      <c r="AN992" s="213"/>
      <c r="AO992" s="213"/>
      <c r="AP992" s="213"/>
      <c r="AQ992" s="213"/>
      <c r="AR992" s="213"/>
      <c r="AS992" s="213"/>
      <c r="AT992" s="213"/>
      <c r="AU992" s="213"/>
      <c r="AV992" s="213"/>
      <c r="AW992" s="213"/>
      <c r="AX992" s="213"/>
      <c r="AY992" s="213"/>
      <c r="AZ992" s="213"/>
      <c r="BA992" s="213"/>
      <c r="BB992" s="213"/>
      <c r="BC992" s="213"/>
      <c r="BD992" s="213"/>
      <c r="BE992" s="213"/>
      <c r="BF992" s="213"/>
      <c r="BG992" s="213"/>
      <c r="BH992" s="213"/>
      <c r="BI992" s="213"/>
      <c r="BJ992" s="213"/>
      <c r="BK992" s="213"/>
      <c r="BL992" s="213"/>
      <c r="BM992" s="214">
        <v>0.33545385144621159</v>
      </c>
    </row>
    <row r="993" spans="1:65">
      <c r="A993" s="30"/>
      <c r="B993" s="19">
        <v>1</v>
      </c>
      <c r="C993" s="9">
        <v>5</v>
      </c>
      <c r="D993" s="23">
        <v>0.35</v>
      </c>
      <c r="E993" s="23">
        <v>0.36</v>
      </c>
      <c r="F993" s="23">
        <v>0.34677729147676489</v>
      </c>
      <c r="G993" s="23">
        <v>0.33500000000000002</v>
      </c>
      <c r="H993" s="23">
        <v>0.318</v>
      </c>
      <c r="I993" s="23">
        <v>0.35</v>
      </c>
      <c r="J993" s="23">
        <v>0.32</v>
      </c>
      <c r="K993" s="23">
        <v>0.3</v>
      </c>
      <c r="L993" s="23">
        <v>0.33</v>
      </c>
      <c r="M993" s="23">
        <v>0.33302080842858672</v>
      </c>
      <c r="N993" s="23">
        <v>0.34</v>
      </c>
      <c r="O993" s="23">
        <v>0.34</v>
      </c>
      <c r="P993" s="23">
        <v>0.31981999999999999</v>
      </c>
      <c r="Q993" s="23">
        <v>0.32400000000000001</v>
      </c>
      <c r="R993" s="23">
        <v>0.33</v>
      </c>
      <c r="S993" s="23">
        <v>0.32400000000000001</v>
      </c>
      <c r="T993" s="23">
        <v>0.34799999999999998</v>
      </c>
      <c r="U993" s="23">
        <v>0.34200000000000003</v>
      </c>
      <c r="V993" s="218">
        <v>0.39</v>
      </c>
      <c r="W993" s="23">
        <v>0.33</v>
      </c>
      <c r="X993" s="23">
        <v>0.33</v>
      </c>
      <c r="Y993" s="23">
        <v>0.34</v>
      </c>
      <c r="Z993" s="23">
        <v>0.33369899999999997</v>
      </c>
      <c r="AA993" s="212"/>
      <c r="AB993" s="213"/>
      <c r="AC993" s="213"/>
      <c r="AD993" s="213"/>
      <c r="AE993" s="213"/>
      <c r="AF993" s="213"/>
      <c r="AG993" s="213"/>
      <c r="AH993" s="213"/>
      <c r="AI993" s="213"/>
      <c r="AJ993" s="213"/>
      <c r="AK993" s="213"/>
      <c r="AL993" s="213"/>
      <c r="AM993" s="213"/>
      <c r="AN993" s="213"/>
      <c r="AO993" s="213"/>
      <c r="AP993" s="213"/>
      <c r="AQ993" s="213"/>
      <c r="AR993" s="213"/>
      <c r="AS993" s="213"/>
      <c r="AT993" s="213"/>
      <c r="AU993" s="213"/>
      <c r="AV993" s="213"/>
      <c r="AW993" s="213"/>
      <c r="AX993" s="213"/>
      <c r="AY993" s="213"/>
      <c r="AZ993" s="213"/>
      <c r="BA993" s="213"/>
      <c r="BB993" s="213"/>
      <c r="BC993" s="213"/>
      <c r="BD993" s="213"/>
      <c r="BE993" s="213"/>
      <c r="BF993" s="213"/>
      <c r="BG993" s="213"/>
      <c r="BH993" s="213"/>
      <c r="BI993" s="213"/>
      <c r="BJ993" s="213"/>
      <c r="BK993" s="213"/>
      <c r="BL993" s="213"/>
      <c r="BM993" s="214">
        <v>171</v>
      </c>
    </row>
    <row r="994" spans="1:65">
      <c r="A994" s="30"/>
      <c r="B994" s="19">
        <v>1</v>
      </c>
      <c r="C994" s="9">
        <v>6</v>
      </c>
      <c r="D994" s="23">
        <v>0.35</v>
      </c>
      <c r="E994" s="23">
        <v>0.35</v>
      </c>
      <c r="F994" s="23">
        <v>0.34519443989804333</v>
      </c>
      <c r="G994" s="23">
        <v>0.32200000000000001</v>
      </c>
      <c r="H994" s="23">
        <v>0.318</v>
      </c>
      <c r="I994" s="23">
        <v>0.34</v>
      </c>
      <c r="J994" s="23">
        <v>0.33</v>
      </c>
      <c r="K994" s="23">
        <v>0.31</v>
      </c>
      <c r="L994" s="23">
        <v>0.33</v>
      </c>
      <c r="M994" s="23">
        <v>0.33652865820352418</v>
      </c>
      <c r="N994" s="23">
        <v>0.33</v>
      </c>
      <c r="O994" s="23">
        <v>0.34</v>
      </c>
      <c r="P994" s="23">
        <v>0.32050000000000001</v>
      </c>
      <c r="Q994" s="23">
        <v>0.318</v>
      </c>
      <c r="R994" s="23">
        <v>0.312</v>
      </c>
      <c r="S994" s="23">
        <v>0.33</v>
      </c>
      <c r="T994" s="23">
        <v>0.34200000000000003</v>
      </c>
      <c r="U994" s="23">
        <v>0.34200000000000003</v>
      </c>
      <c r="V994" s="218">
        <v>0.38</v>
      </c>
      <c r="W994" s="23">
        <v>0.34200000000000003</v>
      </c>
      <c r="X994" s="23">
        <v>0.34</v>
      </c>
      <c r="Y994" s="23">
        <v>0.35</v>
      </c>
      <c r="Z994" s="23">
        <v>0.338364</v>
      </c>
      <c r="AA994" s="212"/>
      <c r="AB994" s="213"/>
      <c r="AC994" s="213"/>
      <c r="AD994" s="213"/>
      <c r="AE994" s="213"/>
      <c r="AF994" s="213"/>
      <c r="AG994" s="213"/>
      <c r="AH994" s="213"/>
      <c r="AI994" s="213"/>
      <c r="AJ994" s="213"/>
      <c r="AK994" s="213"/>
      <c r="AL994" s="213"/>
      <c r="AM994" s="213"/>
      <c r="AN994" s="213"/>
      <c r="AO994" s="213"/>
      <c r="AP994" s="213"/>
      <c r="AQ994" s="213"/>
      <c r="AR994" s="213"/>
      <c r="AS994" s="213"/>
      <c r="AT994" s="213"/>
      <c r="AU994" s="213"/>
      <c r="AV994" s="213"/>
      <c r="AW994" s="213"/>
      <c r="AX994" s="213"/>
      <c r="AY994" s="213"/>
      <c r="AZ994" s="213"/>
      <c r="BA994" s="213"/>
      <c r="BB994" s="213"/>
      <c r="BC994" s="213"/>
      <c r="BD994" s="213"/>
      <c r="BE994" s="213"/>
      <c r="BF994" s="213"/>
      <c r="BG994" s="213"/>
      <c r="BH994" s="213"/>
      <c r="BI994" s="213"/>
      <c r="BJ994" s="213"/>
      <c r="BK994" s="213"/>
      <c r="BL994" s="213"/>
      <c r="BM994" s="57"/>
    </row>
    <row r="995" spans="1:65">
      <c r="A995" s="30"/>
      <c r="B995" s="20" t="s">
        <v>282</v>
      </c>
      <c r="C995" s="12"/>
      <c r="D995" s="216">
        <v>0.35166666666666674</v>
      </c>
      <c r="E995" s="216">
        <v>0.35666666666666669</v>
      </c>
      <c r="F995" s="216">
        <v>0.34651219853690085</v>
      </c>
      <c r="G995" s="216">
        <v>0.32733333333333337</v>
      </c>
      <c r="H995" s="216">
        <v>0.33200000000000002</v>
      </c>
      <c r="I995" s="216">
        <v>0.34333333333333332</v>
      </c>
      <c r="J995" s="216">
        <v>0.32666666666666672</v>
      </c>
      <c r="K995" s="216">
        <v>0.3066666666666667</v>
      </c>
      <c r="L995" s="216">
        <v>0.33166666666666672</v>
      </c>
      <c r="M995" s="216">
        <v>0.34332481964348244</v>
      </c>
      <c r="N995" s="216">
        <v>0.33333333333333331</v>
      </c>
      <c r="O995" s="216">
        <v>0.34</v>
      </c>
      <c r="P995" s="216">
        <v>0.32082499999999997</v>
      </c>
      <c r="Q995" s="216">
        <v>0.32500000000000001</v>
      </c>
      <c r="R995" s="216">
        <v>0.33600000000000002</v>
      </c>
      <c r="S995" s="216">
        <v>0.33</v>
      </c>
      <c r="T995" s="216">
        <v>0.34499999999999997</v>
      </c>
      <c r="U995" s="216">
        <v>0.34200000000000003</v>
      </c>
      <c r="V995" s="216">
        <v>0.39333333333333331</v>
      </c>
      <c r="W995" s="216">
        <v>0.33600000000000002</v>
      </c>
      <c r="X995" s="216">
        <v>0.34</v>
      </c>
      <c r="Y995" s="216">
        <v>0.34583333333333338</v>
      </c>
      <c r="Z995" s="216">
        <v>0.33655949999999996</v>
      </c>
      <c r="AA995" s="212"/>
      <c r="AB995" s="213"/>
      <c r="AC995" s="213"/>
      <c r="AD995" s="213"/>
      <c r="AE995" s="213"/>
      <c r="AF995" s="213"/>
      <c r="AG995" s="213"/>
      <c r="AH995" s="213"/>
      <c r="AI995" s="213"/>
      <c r="AJ995" s="213"/>
      <c r="AK995" s="213"/>
      <c r="AL995" s="213"/>
      <c r="AM995" s="213"/>
      <c r="AN995" s="213"/>
      <c r="AO995" s="213"/>
      <c r="AP995" s="213"/>
      <c r="AQ995" s="213"/>
      <c r="AR995" s="213"/>
      <c r="AS995" s="213"/>
      <c r="AT995" s="213"/>
      <c r="AU995" s="213"/>
      <c r="AV995" s="213"/>
      <c r="AW995" s="213"/>
      <c r="AX995" s="213"/>
      <c r="AY995" s="213"/>
      <c r="AZ995" s="213"/>
      <c r="BA995" s="213"/>
      <c r="BB995" s="213"/>
      <c r="BC995" s="213"/>
      <c r="BD995" s="213"/>
      <c r="BE995" s="213"/>
      <c r="BF995" s="213"/>
      <c r="BG995" s="213"/>
      <c r="BH995" s="213"/>
      <c r="BI995" s="213"/>
      <c r="BJ995" s="213"/>
      <c r="BK995" s="213"/>
      <c r="BL995" s="213"/>
      <c r="BM995" s="57"/>
    </row>
    <row r="996" spans="1:65">
      <c r="A996" s="30"/>
      <c r="B996" s="3" t="s">
        <v>283</v>
      </c>
      <c r="C996" s="29"/>
      <c r="D996" s="23">
        <v>0.35</v>
      </c>
      <c r="E996" s="23">
        <v>0.35499999999999998</v>
      </c>
      <c r="F996" s="23">
        <v>0.34598586568740408</v>
      </c>
      <c r="G996" s="23">
        <v>0.32950000000000002</v>
      </c>
      <c r="H996" s="23">
        <v>0.33300000000000002</v>
      </c>
      <c r="I996" s="23">
        <v>0.34</v>
      </c>
      <c r="J996" s="23">
        <v>0.33</v>
      </c>
      <c r="K996" s="23">
        <v>0.31</v>
      </c>
      <c r="L996" s="23">
        <v>0.33</v>
      </c>
      <c r="M996" s="23">
        <v>0.3447676994962513</v>
      </c>
      <c r="N996" s="23">
        <v>0.33</v>
      </c>
      <c r="O996" s="23">
        <v>0.34</v>
      </c>
      <c r="P996" s="23">
        <v>0.32078000000000001</v>
      </c>
      <c r="Q996" s="23">
        <v>0.32400000000000001</v>
      </c>
      <c r="R996" s="23">
        <v>0.32400000000000001</v>
      </c>
      <c r="S996" s="23">
        <v>0.33</v>
      </c>
      <c r="T996" s="23">
        <v>0.34499999999999997</v>
      </c>
      <c r="U996" s="23">
        <v>0.34200000000000003</v>
      </c>
      <c r="V996" s="23">
        <v>0.39</v>
      </c>
      <c r="W996" s="23">
        <v>0.33600000000000002</v>
      </c>
      <c r="X996" s="23">
        <v>0.34</v>
      </c>
      <c r="Y996" s="23">
        <v>0.34749999999999998</v>
      </c>
      <c r="Z996" s="23">
        <v>0.33601599999999998</v>
      </c>
      <c r="AA996" s="212"/>
      <c r="AB996" s="213"/>
      <c r="AC996" s="213"/>
      <c r="AD996" s="213"/>
      <c r="AE996" s="213"/>
      <c r="AF996" s="213"/>
      <c r="AG996" s="213"/>
      <c r="AH996" s="213"/>
      <c r="AI996" s="213"/>
      <c r="AJ996" s="213"/>
      <c r="AK996" s="213"/>
      <c r="AL996" s="213"/>
      <c r="AM996" s="213"/>
      <c r="AN996" s="213"/>
      <c r="AO996" s="213"/>
      <c r="AP996" s="213"/>
      <c r="AQ996" s="213"/>
      <c r="AR996" s="213"/>
      <c r="AS996" s="213"/>
      <c r="AT996" s="213"/>
      <c r="AU996" s="213"/>
      <c r="AV996" s="213"/>
      <c r="AW996" s="213"/>
      <c r="AX996" s="213"/>
      <c r="AY996" s="213"/>
      <c r="AZ996" s="213"/>
      <c r="BA996" s="213"/>
      <c r="BB996" s="213"/>
      <c r="BC996" s="213"/>
      <c r="BD996" s="213"/>
      <c r="BE996" s="213"/>
      <c r="BF996" s="213"/>
      <c r="BG996" s="213"/>
      <c r="BH996" s="213"/>
      <c r="BI996" s="213"/>
      <c r="BJ996" s="213"/>
      <c r="BK996" s="213"/>
      <c r="BL996" s="213"/>
      <c r="BM996" s="57"/>
    </row>
    <row r="997" spans="1:65">
      <c r="A997" s="30"/>
      <c r="B997" s="3" t="s">
        <v>284</v>
      </c>
      <c r="C997" s="29"/>
      <c r="D997" s="23">
        <v>4.0824829046386332E-3</v>
      </c>
      <c r="E997" s="23">
        <v>8.1649658092772665E-3</v>
      </c>
      <c r="F997" s="23">
        <v>3.2708211066965463E-3</v>
      </c>
      <c r="G997" s="23">
        <v>6.1860057118197634E-3</v>
      </c>
      <c r="H997" s="23">
        <v>1.35055544129073E-2</v>
      </c>
      <c r="I997" s="23">
        <v>5.1639777949431982E-3</v>
      </c>
      <c r="J997" s="23">
        <v>5.1639777949432268E-3</v>
      </c>
      <c r="K997" s="23">
        <v>5.1639777949432268E-3</v>
      </c>
      <c r="L997" s="23">
        <v>7.5277265270908174E-3</v>
      </c>
      <c r="M997" s="23">
        <v>7.3872512819864941E-3</v>
      </c>
      <c r="N997" s="23">
        <v>5.1639777949432268E-3</v>
      </c>
      <c r="O997" s="23">
        <v>0</v>
      </c>
      <c r="P997" s="23">
        <v>6.9341906521237545E-4</v>
      </c>
      <c r="Q997" s="23">
        <v>4.5166359162544896E-3</v>
      </c>
      <c r="R997" s="23">
        <v>3.599999999999999E-2</v>
      </c>
      <c r="S997" s="23">
        <v>3.7947331922020583E-3</v>
      </c>
      <c r="T997" s="23">
        <v>3.2863353450309691E-3</v>
      </c>
      <c r="U997" s="23">
        <v>0</v>
      </c>
      <c r="V997" s="23">
        <v>1.0327955589886417E-2</v>
      </c>
      <c r="W997" s="23">
        <v>3.7947331922020583E-3</v>
      </c>
      <c r="X997" s="23">
        <v>6.3245553203367466E-3</v>
      </c>
      <c r="Y997" s="23">
        <v>4.9159604012508533E-3</v>
      </c>
      <c r="Z997" s="23">
        <v>3.2049804211570668E-3</v>
      </c>
      <c r="AA997" s="212"/>
      <c r="AB997" s="213"/>
      <c r="AC997" s="213"/>
      <c r="AD997" s="213"/>
      <c r="AE997" s="213"/>
      <c r="AF997" s="213"/>
      <c r="AG997" s="213"/>
      <c r="AH997" s="213"/>
      <c r="AI997" s="213"/>
      <c r="AJ997" s="213"/>
      <c r="AK997" s="213"/>
      <c r="AL997" s="213"/>
      <c r="AM997" s="213"/>
      <c r="AN997" s="213"/>
      <c r="AO997" s="213"/>
      <c r="AP997" s="213"/>
      <c r="AQ997" s="213"/>
      <c r="AR997" s="213"/>
      <c r="AS997" s="213"/>
      <c r="AT997" s="213"/>
      <c r="AU997" s="213"/>
      <c r="AV997" s="213"/>
      <c r="AW997" s="213"/>
      <c r="AX997" s="213"/>
      <c r="AY997" s="213"/>
      <c r="AZ997" s="213"/>
      <c r="BA997" s="213"/>
      <c r="BB997" s="213"/>
      <c r="BC997" s="213"/>
      <c r="BD997" s="213"/>
      <c r="BE997" s="213"/>
      <c r="BF997" s="213"/>
      <c r="BG997" s="213"/>
      <c r="BH997" s="213"/>
      <c r="BI997" s="213"/>
      <c r="BJ997" s="213"/>
      <c r="BK997" s="213"/>
      <c r="BL997" s="213"/>
      <c r="BM997" s="57"/>
    </row>
    <row r="998" spans="1:65">
      <c r="A998" s="30"/>
      <c r="B998" s="3" t="s">
        <v>87</v>
      </c>
      <c r="C998" s="29"/>
      <c r="D998" s="13">
        <v>1.16089561269345E-2</v>
      </c>
      <c r="E998" s="13">
        <v>2.2892427502646539E-2</v>
      </c>
      <c r="F998" s="13">
        <v>9.4392668440162562E-3</v>
      </c>
      <c r="G998" s="13">
        <v>1.8898184455661191E-2</v>
      </c>
      <c r="H998" s="13">
        <v>4.0679380761768975E-2</v>
      </c>
      <c r="I998" s="13">
        <v>1.5040712024106404E-2</v>
      </c>
      <c r="J998" s="13">
        <v>1.5808095290642529E-2</v>
      </c>
      <c r="K998" s="13">
        <v>1.683905802698878E-2</v>
      </c>
      <c r="L998" s="13">
        <v>2.2696662895751205E-2</v>
      </c>
      <c r="M998" s="13">
        <v>2.1516799425271994E-2</v>
      </c>
      <c r="N998" s="13">
        <v>1.5491933384829681E-2</v>
      </c>
      <c r="O998" s="13">
        <v>0</v>
      </c>
      <c r="P998" s="13">
        <v>2.1613623165662762E-3</v>
      </c>
      <c r="Q998" s="13">
        <v>1.3897341280783045E-2</v>
      </c>
      <c r="R998" s="13">
        <v>0.10714285714285711</v>
      </c>
      <c r="S998" s="13">
        <v>1.1499191491521388E-2</v>
      </c>
      <c r="T998" s="13">
        <v>9.5256096957419406E-3</v>
      </c>
      <c r="U998" s="13">
        <v>0</v>
      </c>
      <c r="V998" s="13">
        <v>2.6257514211575638E-2</v>
      </c>
      <c r="W998" s="13">
        <v>1.1293848786315648E-2</v>
      </c>
      <c r="X998" s="13">
        <v>1.8601633295108076E-2</v>
      </c>
      <c r="Y998" s="13">
        <v>1.4214825256628972E-2</v>
      </c>
      <c r="Z998" s="13">
        <v>9.5227750848128397E-3</v>
      </c>
      <c r="AA998" s="15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6"/>
    </row>
    <row r="999" spans="1:65">
      <c r="A999" s="30"/>
      <c r="B999" s="3" t="s">
        <v>285</v>
      </c>
      <c r="C999" s="29"/>
      <c r="D999" s="13">
        <v>4.8330985471051635E-2</v>
      </c>
      <c r="E999" s="13">
        <v>6.3236165359265462E-2</v>
      </c>
      <c r="F999" s="13">
        <v>3.2965330530606352E-2</v>
      </c>
      <c r="G999" s="13">
        <v>-2.4207556651590023E-2</v>
      </c>
      <c r="H999" s="13">
        <v>-1.0296055422590378E-2</v>
      </c>
      <c r="I999" s="13">
        <v>2.3489018990694666E-2</v>
      </c>
      <c r="J999" s="13">
        <v>-2.6194913970018496E-2</v>
      </c>
      <c r="K999" s="13">
        <v>-8.5815633522874579E-2</v>
      </c>
      <c r="L999" s="13">
        <v>-1.1289734081804448E-2</v>
      </c>
      <c r="M999" s="13">
        <v>2.3463639374946776E-2</v>
      </c>
      <c r="N999" s="13">
        <v>-6.3213407857333204E-3</v>
      </c>
      <c r="O999" s="13">
        <v>1.3552232398552189E-2</v>
      </c>
      <c r="P999" s="13">
        <v>-4.3609132472748779E-2</v>
      </c>
      <c r="Q999" s="13">
        <v>-3.1163307266089957E-2</v>
      </c>
      <c r="R999" s="13">
        <v>1.6280884879809054E-3</v>
      </c>
      <c r="S999" s="13">
        <v>-1.6258127377875908E-2</v>
      </c>
      <c r="T999" s="13">
        <v>2.8457412286766015E-2</v>
      </c>
      <c r="U999" s="13">
        <v>1.9514304353837719E-2</v>
      </c>
      <c r="V999" s="13">
        <v>0.17254081787283471</v>
      </c>
      <c r="W999" s="13">
        <v>1.6280884879809054E-3</v>
      </c>
      <c r="X999" s="13">
        <v>1.3552232398552189E-2</v>
      </c>
      <c r="Y999" s="13">
        <v>3.0941608934801801E-2</v>
      </c>
      <c r="Z999" s="13">
        <v>3.2959781174717317E-3</v>
      </c>
      <c r="AA999" s="15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6"/>
    </row>
    <row r="1000" spans="1:65">
      <c r="A1000" s="30"/>
      <c r="B1000" s="46" t="s">
        <v>286</v>
      </c>
      <c r="C1000" s="47"/>
      <c r="D1000" s="45">
        <v>1.49</v>
      </c>
      <c r="E1000" s="45">
        <v>1.98</v>
      </c>
      <c r="F1000" s="45">
        <v>0.98</v>
      </c>
      <c r="G1000" s="45">
        <v>0.91</v>
      </c>
      <c r="H1000" s="45">
        <v>0.48</v>
      </c>
      <c r="I1000" s="45">
        <v>0.67</v>
      </c>
      <c r="J1000" s="45">
        <v>0.97</v>
      </c>
      <c r="K1000" s="45">
        <v>2.95</v>
      </c>
      <c r="L1000" s="45">
        <v>0.48</v>
      </c>
      <c r="M1000" s="45">
        <v>0.67</v>
      </c>
      <c r="N1000" s="45">
        <v>0.32</v>
      </c>
      <c r="O1000" s="45">
        <v>0.34</v>
      </c>
      <c r="P1000" s="45">
        <v>1.55</v>
      </c>
      <c r="Q1000" s="45">
        <v>1.17</v>
      </c>
      <c r="R1000" s="45">
        <v>0.08</v>
      </c>
      <c r="S1000" s="45">
        <v>0.67</v>
      </c>
      <c r="T1000" s="45">
        <v>0.8</v>
      </c>
      <c r="U1000" s="45">
        <v>0.51</v>
      </c>
      <c r="V1000" s="45">
        <v>5.59</v>
      </c>
      <c r="W1000" s="45">
        <v>0.08</v>
      </c>
      <c r="X1000" s="45">
        <v>0.34</v>
      </c>
      <c r="Y1000" s="45">
        <v>0.91</v>
      </c>
      <c r="Z1000" s="45">
        <v>0</v>
      </c>
      <c r="AA1000" s="15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6"/>
    </row>
    <row r="1001" spans="1:65">
      <c r="B1001" s="31"/>
      <c r="C1001" s="20"/>
      <c r="D1001" s="20"/>
      <c r="E1001" s="20"/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20"/>
      <c r="V1001" s="20"/>
      <c r="W1001" s="20"/>
      <c r="X1001" s="20"/>
      <c r="Y1001" s="20"/>
      <c r="Z1001" s="20"/>
      <c r="BM1001" s="56"/>
    </row>
    <row r="1002" spans="1:65" ht="15">
      <c r="B1002" s="8" t="s">
        <v>688</v>
      </c>
      <c r="BM1002" s="28" t="s">
        <v>67</v>
      </c>
    </row>
    <row r="1003" spans="1:65" ht="15">
      <c r="A1003" s="25" t="s">
        <v>64</v>
      </c>
      <c r="B1003" s="18" t="s">
        <v>119</v>
      </c>
      <c r="C1003" s="15" t="s">
        <v>120</v>
      </c>
      <c r="D1003" s="16" t="s">
        <v>243</v>
      </c>
      <c r="E1003" s="17" t="s">
        <v>243</v>
      </c>
      <c r="F1003" s="17" t="s">
        <v>243</v>
      </c>
      <c r="G1003" s="17" t="s">
        <v>243</v>
      </c>
      <c r="H1003" s="17" t="s">
        <v>243</v>
      </c>
      <c r="I1003" s="17" t="s">
        <v>243</v>
      </c>
      <c r="J1003" s="17" t="s">
        <v>243</v>
      </c>
      <c r="K1003" s="17" t="s">
        <v>243</v>
      </c>
      <c r="L1003" s="17" t="s">
        <v>243</v>
      </c>
      <c r="M1003" s="17" t="s">
        <v>243</v>
      </c>
      <c r="N1003" s="17" t="s">
        <v>243</v>
      </c>
      <c r="O1003" s="15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1</v>
      </c>
    </row>
    <row r="1004" spans="1:65">
      <c r="A1004" s="30"/>
      <c r="B1004" s="19" t="s">
        <v>244</v>
      </c>
      <c r="C1004" s="9" t="s">
        <v>244</v>
      </c>
      <c r="D1004" s="151" t="s">
        <v>247</v>
      </c>
      <c r="E1004" s="152" t="s">
        <v>249</v>
      </c>
      <c r="F1004" s="152" t="s">
        <v>252</v>
      </c>
      <c r="G1004" s="152" t="s">
        <v>253</v>
      </c>
      <c r="H1004" s="152" t="s">
        <v>254</v>
      </c>
      <c r="I1004" s="152" t="s">
        <v>255</v>
      </c>
      <c r="J1004" s="152" t="s">
        <v>256</v>
      </c>
      <c r="K1004" s="152" t="s">
        <v>259</v>
      </c>
      <c r="L1004" s="152" t="s">
        <v>268</v>
      </c>
      <c r="M1004" s="152" t="s">
        <v>273</v>
      </c>
      <c r="N1004" s="152" t="s">
        <v>274</v>
      </c>
      <c r="O1004" s="15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 t="s">
        <v>3</v>
      </c>
    </row>
    <row r="1005" spans="1:65">
      <c r="A1005" s="30"/>
      <c r="B1005" s="19"/>
      <c r="C1005" s="9"/>
      <c r="D1005" s="10" t="s">
        <v>105</v>
      </c>
      <c r="E1005" s="11" t="s">
        <v>336</v>
      </c>
      <c r="F1005" s="11" t="s">
        <v>105</v>
      </c>
      <c r="G1005" s="11" t="s">
        <v>336</v>
      </c>
      <c r="H1005" s="11" t="s">
        <v>105</v>
      </c>
      <c r="I1005" s="11" t="s">
        <v>105</v>
      </c>
      <c r="J1005" s="11" t="s">
        <v>105</v>
      </c>
      <c r="K1005" s="11" t="s">
        <v>336</v>
      </c>
      <c r="L1005" s="11" t="s">
        <v>105</v>
      </c>
      <c r="M1005" s="11" t="s">
        <v>100</v>
      </c>
      <c r="N1005" s="11" t="s">
        <v>105</v>
      </c>
      <c r="O1005" s="15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2</v>
      </c>
    </row>
    <row r="1006" spans="1:65">
      <c r="A1006" s="30"/>
      <c r="B1006" s="19"/>
      <c r="C1006" s="9"/>
      <c r="D1006" s="26"/>
      <c r="E1006" s="26"/>
      <c r="F1006" s="26"/>
      <c r="G1006" s="26"/>
      <c r="H1006" s="26"/>
      <c r="I1006" s="26"/>
      <c r="J1006" s="26"/>
      <c r="K1006" s="26"/>
      <c r="L1006" s="26"/>
      <c r="M1006" s="26"/>
      <c r="N1006" s="26"/>
      <c r="O1006" s="15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2</v>
      </c>
    </row>
    <row r="1007" spans="1:65">
      <c r="A1007" s="30"/>
      <c r="B1007" s="18">
        <v>1</v>
      </c>
      <c r="C1007" s="14">
        <v>1</v>
      </c>
      <c r="D1007" s="21">
        <v>0.8</v>
      </c>
      <c r="E1007" s="154">
        <v>0.52</v>
      </c>
      <c r="F1007" s="21">
        <v>0.7</v>
      </c>
      <c r="G1007" s="21">
        <v>0.7</v>
      </c>
      <c r="H1007" s="154" t="s">
        <v>110</v>
      </c>
      <c r="I1007" s="21">
        <v>0.7</v>
      </c>
      <c r="J1007" s="21">
        <v>0.87814704780000008</v>
      </c>
      <c r="K1007" s="21">
        <v>0.7</v>
      </c>
      <c r="L1007" s="21">
        <v>0.8</v>
      </c>
      <c r="M1007" s="154" t="s">
        <v>337</v>
      </c>
      <c r="N1007" s="21">
        <v>0.65</v>
      </c>
      <c r="O1007" s="15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>
        <v>1</v>
      </c>
    </row>
    <row r="1008" spans="1:65">
      <c r="A1008" s="30"/>
      <c r="B1008" s="19">
        <v>1</v>
      </c>
      <c r="C1008" s="9">
        <v>2</v>
      </c>
      <c r="D1008" s="11">
        <v>0.8</v>
      </c>
      <c r="E1008" s="155">
        <v>0.51</v>
      </c>
      <c r="F1008" s="11">
        <v>0.7</v>
      </c>
      <c r="G1008" s="11">
        <v>0.7</v>
      </c>
      <c r="H1008" s="155" t="s">
        <v>110</v>
      </c>
      <c r="I1008" s="11">
        <v>0.7</v>
      </c>
      <c r="J1008" s="11">
        <v>0.87351098890000012</v>
      </c>
      <c r="K1008" s="11">
        <v>0.5</v>
      </c>
      <c r="L1008" s="11">
        <v>0.7</v>
      </c>
      <c r="M1008" s="155" t="s">
        <v>337</v>
      </c>
      <c r="N1008" s="11">
        <v>0.63</v>
      </c>
      <c r="O1008" s="15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19</v>
      </c>
    </row>
    <row r="1009" spans="1:65">
      <c r="A1009" s="30"/>
      <c r="B1009" s="19">
        <v>1</v>
      </c>
      <c r="C1009" s="9">
        <v>3</v>
      </c>
      <c r="D1009" s="11">
        <v>0.8</v>
      </c>
      <c r="E1009" s="155">
        <v>0.5</v>
      </c>
      <c r="F1009" s="11">
        <v>0.7</v>
      </c>
      <c r="G1009" s="11">
        <v>0.7</v>
      </c>
      <c r="H1009" s="155" t="s">
        <v>110</v>
      </c>
      <c r="I1009" s="11">
        <v>0.8</v>
      </c>
      <c r="J1009" s="11">
        <v>0.79571894160000012</v>
      </c>
      <c r="K1009" s="11">
        <v>0.6</v>
      </c>
      <c r="L1009" s="11">
        <v>0.7</v>
      </c>
      <c r="M1009" s="155" t="s">
        <v>337</v>
      </c>
      <c r="N1009" s="11">
        <v>0.66</v>
      </c>
      <c r="O1009" s="15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16</v>
      </c>
    </row>
    <row r="1010" spans="1:65">
      <c r="A1010" s="30"/>
      <c r="B1010" s="19">
        <v>1</v>
      </c>
      <c r="C1010" s="9">
        <v>4</v>
      </c>
      <c r="D1010" s="11">
        <v>0.7</v>
      </c>
      <c r="E1010" s="155">
        <v>0.49</v>
      </c>
      <c r="F1010" s="11">
        <v>0.8</v>
      </c>
      <c r="G1010" s="11">
        <v>0.7</v>
      </c>
      <c r="H1010" s="155" t="s">
        <v>110</v>
      </c>
      <c r="I1010" s="11">
        <v>0.8</v>
      </c>
      <c r="J1010" s="11">
        <v>0.84687933440000018</v>
      </c>
      <c r="K1010" s="11">
        <v>0.7</v>
      </c>
      <c r="L1010" s="11">
        <v>0.9</v>
      </c>
      <c r="M1010" s="155" t="s">
        <v>337</v>
      </c>
      <c r="N1010" s="11">
        <v>0.67</v>
      </c>
      <c r="O1010" s="15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8">
        <v>0.73035723161216681</v>
      </c>
    </row>
    <row r="1011" spans="1:65">
      <c r="A1011" s="30"/>
      <c r="B1011" s="19">
        <v>1</v>
      </c>
      <c r="C1011" s="9">
        <v>5</v>
      </c>
      <c r="D1011" s="11">
        <v>0.8</v>
      </c>
      <c r="E1011" s="155">
        <v>0.52</v>
      </c>
      <c r="F1011" s="11">
        <v>0.7</v>
      </c>
      <c r="G1011" s="11">
        <v>0.7</v>
      </c>
      <c r="H1011" s="155" t="s">
        <v>110</v>
      </c>
      <c r="I1011" s="11">
        <v>0.8</v>
      </c>
      <c r="J1011" s="11">
        <v>0.79641317140000012</v>
      </c>
      <c r="K1011" s="11">
        <v>0.7</v>
      </c>
      <c r="L1011" s="11">
        <v>0.8</v>
      </c>
      <c r="M1011" s="155" t="s">
        <v>337</v>
      </c>
      <c r="N1011" s="11">
        <v>0.65</v>
      </c>
      <c r="O1011" s="15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8">
        <v>172</v>
      </c>
    </row>
    <row r="1012" spans="1:65">
      <c r="A1012" s="30"/>
      <c r="B1012" s="19">
        <v>1</v>
      </c>
      <c r="C1012" s="9">
        <v>6</v>
      </c>
      <c r="D1012" s="11">
        <v>0.7</v>
      </c>
      <c r="E1012" s="155">
        <v>0.5</v>
      </c>
      <c r="F1012" s="11">
        <v>0.8</v>
      </c>
      <c r="G1012" s="11">
        <v>0.7</v>
      </c>
      <c r="H1012" s="155" t="s">
        <v>110</v>
      </c>
      <c r="I1012" s="11">
        <v>0.7</v>
      </c>
      <c r="J1012" s="11">
        <v>0.7664776332840002</v>
      </c>
      <c r="K1012" s="11">
        <v>0.6</v>
      </c>
      <c r="L1012" s="11">
        <v>0.8</v>
      </c>
      <c r="M1012" s="155" t="s">
        <v>337</v>
      </c>
      <c r="N1012" s="11">
        <v>0.64</v>
      </c>
      <c r="O1012" s="15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6"/>
    </row>
    <row r="1013" spans="1:65">
      <c r="A1013" s="30"/>
      <c r="B1013" s="20" t="s">
        <v>282</v>
      </c>
      <c r="C1013" s="12"/>
      <c r="D1013" s="22">
        <v>0.76666666666666672</v>
      </c>
      <c r="E1013" s="22">
        <v>0.50666666666666671</v>
      </c>
      <c r="F1013" s="22">
        <v>0.73333333333333328</v>
      </c>
      <c r="G1013" s="22">
        <v>0.70000000000000007</v>
      </c>
      <c r="H1013" s="22" t="s">
        <v>825</v>
      </c>
      <c r="I1013" s="22">
        <v>0.75</v>
      </c>
      <c r="J1013" s="22">
        <v>0.8261911862306669</v>
      </c>
      <c r="K1013" s="22">
        <v>0.63333333333333341</v>
      </c>
      <c r="L1013" s="22">
        <v>0.78333333333333333</v>
      </c>
      <c r="M1013" s="22" t="s">
        <v>825</v>
      </c>
      <c r="N1013" s="22">
        <v>0.65</v>
      </c>
      <c r="O1013" s="15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6"/>
    </row>
    <row r="1014" spans="1:65">
      <c r="A1014" s="30"/>
      <c r="B1014" s="3" t="s">
        <v>283</v>
      </c>
      <c r="C1014" s="29"/>
      <c r="D1014" s="11">
        <v>0.8</v>
      </c>
      <c r="E1014" s="11">
        <v>0.505</v>
      </c>
      <c r="F1014" s="11">
        <v>0.7</v>
      </c>
      <c r="G1014" s="11">
        <v>0.7</v>
      </c>
      <c r="H1014" s="11" t="s">
        <v>825</v>
      </c>
      <c r="I1014" s="11">
        <v>0.75</v>
      </c>
      <c r="J1014" s="11">
        <v>0.82164625290000015</v>
      </c>
      <c r="K1014" s="11">
        <v>0.64999999999999991</v>
      </c>
      <c r="L1014" s="11">
        <v>0.8</v>
      </c>
      <c r="M1014" s="11" t="s">
        <v>825</v>
      </c>
      <c r="N1014" s="11">
        <v>0.65</v>
      </c>
      <c r="O1014" s="15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6"/>
    </row>
    <row r="1015" spans="1:65">
      <c r="A1015" s="30"/>
      <c r="B1015" s="3" t="s">
        <v>284</v>
      </c>
      <c r="C1015" s="29"/>
      <c r="D1015" s="23">
        <v>5.1639777949432274E-2</v>
      </c>
      <c r="E1015" s="23">
        <v>1.2110601416389978E-2</v>
      </c>
      <c r="F1015" s="23">
        <v>5.1639777949432274E-2</v>
      </c>
      <c r="G1015" s="23">
        <v>1.2161883888976234E-16</v>
      </c>
      <c r="H1015" s="23" t="s">
        <v>825</v>
      </c>
      <c r="I1015" s="23">
        <v>5.4772255750516662E-2</v>
      </c>
      <c r="J1015" s="23">
        <v>4.6362853700680703E-2</v>
      </c>
      <c r="K1015" s="23">
        <v>8.1649658092772456E-2</v>
      </c>
      <c r="L1015" s="23">
        <v>7.5277265270908125E-2</v>
      </c>
      <c r="M1015" s="23" t="s">
        <v>825</v>
      </c>
      <c r="N1015" s="23">
        <v>1.4142135623730963E-2</v>
      </c>
      <c r="O1015" s="15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6"/>
    </row>
    <row r="1016" spans="1:65">
      <c r="A1016" s="30"/>
      <c r="B1016" s="3" t="s">
        <v>87</v>
      </c>
      <c r="C1016" s="29"/>
      <c r="D1016" s="13">
        <v>6.7356232107955133E-2</v>
      </c>
      <c r="E1016" s="13">
        <v>2.3902502795506535E-2</v>
      </c>
      <c r="F1016" s="13">
        <v>7.0417879021953109E-2</v>
      </c>
      <c r="G1016" s="13">
        <v>1.7374119841394619E-16</v>
      </c>
      <c r="H1016" s="13" t="s">
        <v>825</v>
      </c>
      <c r="I1016" s="13">
        <v>7.3029674334022215E-2</v>
      </c>
      <c r="J1016" s="13">
        <v>5.6116374119411769E-2</v>
      </c>
      <c r="K1016" s="13">
        <v>0.12892051277806177</v>
      </c>
      <c r="L1016" s="13">
        <v>9.6098636516052924E-2</v>
      </c>
      <c r="M1016" s="13" t="s">
        <v>825</v>
      </c>
      <c r="N1016" s="13">
        <v>2.1757131728816863E-2</v>
      </c>
      <c r="O1016" s="15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6"/>
    </row>
    <row r="1017" spans="1:65">
      <c r="A1017" s="30"/>
      <c r="B1017" s="3" t="s">
        <v>285</v>
      </c>
      <c r="C1017" s="29"/>
      <c r="D1017" s="13">
        <v>4.9714623862012974E-2</v>
      </c>
      <c r="E1017" s="13">
        <v>-0.30627555292597408</v>
      </c>
      <c r="F1017" s="13">
        <v>4.0748576071425457E-3</v>
      </c>
      <c r="G1017" s="13">
        <v>-4.1564908647727328E-2</v>
      </c>
      <c r="H1017" s="13" t="s">
        <v>825</v>
      </c>
      <c r="I1017" s="13">
        <v>2.6894740734577871E-2</v>
      </c>
      <c r="J1017" s="13">
        <v>0.13121517864204524</v>
      </c>
      <c r="K1017" s="13">
        <v>-0.13284444115746752</v>
      </c>
      <c r="L1017" s="13">
        <v>7.2534506989447856E-2</v>
      </c>
      <c r="M1017" s="13" t="s">
        <v>825</v>
      </c>
      <c r="N1017" s="13">
        <v>-0.11002455803003253</v>
      </c>
      <c r="O1017" s="15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6"/>
    </row>
    <row r="1018" spans="1:65">
      <c r="A1018" s="30"/>
      <c r="B1018" s="46" t="s">
        <v>286</v>
      </c>
      <c r="C1018" s="47"/>
      <c r="D1018" s="45">
        <v>0.27</v>
      </c>
      <c r="E1018" s="45">
        <v>1.83</v>
      </c>
      <c r="F1018" s="45">
        <v>0</v>
      </c>
      <c r="G1018" s="45">
        <v>0.27</v>
      </c>
      <c r="H1018" s="45">
        <v>1.89</v>
      </c>
      <c r="I1018" s="45">
        <v>0.13</v>
      </c>
      <c r="J1018" s="45">
        <v>0.75</v>
      </c>
      <c r="K1018" s="45">
        <v>0.81</v>
      </c>
      <c r="L1018" s="45">
        <v>0.4</v>
      </c>
      <c r="M1018" s="45">
        <v>6.2</v>
      </c>
      <c r="N1018" s="45">
        <v>0.67</v>
      </c>
      <c r="O1018" s="15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6"/>
    </row>
    <row r="1019" spans="1:65">
      <c r="B1019" s="31"/>
      <c r="C1019" s="20"/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N1019" s="20"/>
      <c r="BM1019" s="56"/>
    </row>
    <row r="1020" spans="1:65" ht="15">
      <c r="B1020" s="8" t="s">
        <v>689</v>
      </c>
      <c r="BM1020" s="28" t="s">
        <v>67</v>
      </c>
    </row>
    <row r="1021" spans="1:65" ht="15">
      <c r="A1021" s="25" t="s">
        <v>65</v>
      </c>
      <c r="B1021" s="18" t="s">
        <v>119</v>
      </c>
      <c r="C1021" s="15" t="s">
        <v>120</v>
      </c>
      <c r="D1021" s="16" t="s">
        <v>243</v>
      </c>
      <c r="E1021" s="17" t="s">
        <v>243</v>
      </c>
      <c r="F1021" s="17" t="s">
        <v>243</v>
      </c>
      <c r="G1021" s="17" t="s">
        <v>243</v>
      </c>
      <c r="H1021" s="17" t="s">
        <v>243</v>
      </c>
      <c r="I1021" s="17" t="s">
        <v>243</v>
      </c>
      <c r="J1021" s="17" t="s">
        <v>243</v>
      </c>
      <c r="K1021" s="17" t="s">
        <v>243</v>
      </c>
      <c r="L1021" s="17" t="s">
        <v>243</v>
      </c>
      <c r="M1021" s="17" t="s">
        <v>243</v>
      </c>
      <c r="N1021" s="17" t="s">
        <v>243</v>
      </c>
      <c r="O1021" s="17" t="s">
        <v>243</v>
      </c>
      <c r="P1021" s="17" t="s">
        <v>243</v>
      </c>
      <c r="Q1021" s="17" t="s">
        <v>243</v>
      </c>
      <c r="R1021" s="17" t="s">
        <v>243</v>
      </c>
      <c r="S1021" s="15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>
        <v>1</v>
      </c>
    </row>
    <row r="1022" spans="1:65">
      <c r="A1022" s="30"/>
      <c r="B1022" s="19" t="s">
        <v>244</v>
      </c>
      <c r="C1022" s="9" t="s">
        <v>244</v>
      </c>
      <c r="D1022" s="151" t="s">
        <v>247</v>
      </c>
      <c r="E1022" s="152" t="s">
        <v>248</v>
      </c>
      <c r="F1022" s="152" t="s">
        <v>249</v>
      </c>
      <c r="G1022" s="152" t="s">
        <v>251</v>
      </c>
      <c r="H1022" s="152" t="s">
        <v>252</v>
      </c>
      <c r="I1022" s="152" t="s">
        <v>254</v>
      </c>
      <c r="J1022" s="152" t="s">
        <v>255</v>
      </c>
      <c r="K1022" s="152" t="s">
        <v>257</v>
      </c>
      <c r="L1022" s="152" t="s">
        <v>259</v>
      </c>
      <c r="M1022" s="152" t="s">
        <v>268</v>
      </c>
      <c r="N1022" s="152" t="s">
        <v>269</v>
      </c>
      <c r="O1022" s="152" t="s">
        <v>271</v>
      </c>
      <c r="P1022" s="152" t="s">
        <v>272</v>
      </c>
      <c r="Q1022" s="152" t="s">
        <v>273</v>
      </c>
      <c r="R1022" s="152" t="s">
        <v>274</v>
      </c>
      <c r="S1022" s="15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 t="s">
        <v>3</v>
      </c>
    </row>
    <row r="1023" spans="1:65">
      <c r="A1023" s="30"/>
      <c r="B1023" s="19"/>
      <c r="C1023" s="9"/>
      <c r="D1023" s="10" t="s">
        <v>105</v>
      </c>
      <c r="E1023" s="11" t="s">
        <v>336</v>
      </c>
      <c r="F1023" s="11" t="s">
        <v>336</v>
      </c>
      <c r="G1023" s="11" t="s">
        <v>100</v>
      </c>
      <c r="H1023" s="11" t="s">
        <v>105</v>
      </c>
      <c r="I1023" s="11" t="s">
        <v>105</v>
      </c>
      <c r="J1023" s="11" t="s">
        <v>105</v>
      </c>
      <c r="K1023" s="11" t="s">
        <v>100</v>
      </c>
      <c r="L1023" s="11" t="s">
        <v>336</v>
      </c>
      <c r="M1023" s="11" t="s">
        <v>105</v>
      </c>
      <c r="N1023" s="11" t="s">
        <v>102</v>
      </c>
      <c r="O1023" s="11" t="s">
        <v>105</v>
      </c>
      <c r="P1023" s="11" t="s">
        <v>100</v>
      </c>
      <c r="Q1023" s="11" t="s">
        <v>100</v>
      </c>
      <c r="R1023" s="11" t="s">
        <v>100</v>
      </c>
      <c r="S1023" s="15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2</v>
      </c>
    </row>
    <row r="1024" spans="1:65">
      <c r="A1024" s="30"/>
      <c r="B1024" s="19"/>
      <c r="C1024" s="9"/>
      <c r="D1024" s="26"/>
      <c r="E1024" s="26"/>
      <c r="F1024" s="26"/>
      <c r="G1024" s="26"/>
      <c r="H1024" s="26"/>
      <c r="I1024" s="26"/>
      <c r="J1024" s="26"/>
      <c r="K1024" s="26"/>
      <c r="L1024" s="26"/>
      <c r="M1024" s="26"/>
      <c r="N1024" s="26"/>
      <c r="O1024" s="26"/>
      <c r="P1024" s="26"/>
      <c r="Q1024" s="26"/>
      <c r="R1024" s="26"/>
      <c r="S1024" s="15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3</v>
      </c>
    </row>
    <row r="1025" spans="1:65">
      <c r="A1025" s="30"/>
      <c r="B1025" s="18">
        <v>1</v>
      </c>
      <c r="C1025" s="14">
        <v>1</v>
      </c>
      <c r="D1025" s="154">
        <v>0.3</v>
      </c>
      <c r="E1025" s="154">
        <v>0.27672658258676242</v>
      </c>
      <c r="F1025" s="21">
        <v>0.25</v>
      </c>
      <c r="G1025" s="154">
        <v>0.21</v>
      </c>
      <c r="H1025" s="21">
        <v>0.26</v>
      </c>
      <c r="I1025" s="154" t="s">
        <v>110</v>
      </c>
      <c r="J1025" s="21">
        <v>0.26</v>
      </c>
      <c r="K1025" s="21">
        <v>0.25900000000000001</v>
      </c>
      <c r="L1025" s="154">
        <v>0.3</v>
      </c>
      <c r="M1025" s="21">
        <v>0.28000000000000003</v>
      </c>
      <c r="N1025" s="21">
        <v>0.24</v>
      </c>
      <c r="O1025" s="154" t="s">
        <v>111</v>
      </c>
      <c r="P1025" s="154">
        <v>0.3</v>
      </c>
      <c r="Q1025" s="154" t="s">
        <v>110</v>
      </c>
      <c r="R1025" s="21">
        <v>0.3</v>
      </c>
      <c r="S1025" s="15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1</v>
      </c>
    </row>
    <row r="1026" spans="1:65">
      <c r="A1026" s="30"/>
      <c r="B1026" s="19">
        <v>1</v>
      </c>
      <c r="C1026" s="9">
        <v>2</v>
      </c>
      <c r="D1026" s="155">
        <v>0.2</v>
      </c>
      <c r="E1026" s="155">
        <v>0.32744951105062453</v>
      </c>
      <c r="F1026" s="11">
        <v>0.24</v>
      </c>
      <c r="G1026" s="155">
        <v>0.22</v>
      </c>
      <c r="H1026" s="11">
        <v>0.26</v>
      </c>
      <c r="I1026" s="155" t="s">
        <v>110</v>
      </c>
      <c r="J1026" s="11">
        <v>0.26</v>
      </c>
      <c r="K1026" s="11">
        <v>0.26400000000000001</v>
      </c>
      <c r="L1026" s="155">
        <v>0.2</v>
      </c>
      <c r="M1026" s="11">
        <v>0.24</v>
      </c>
      <c r="N1026" s="11">
        <v>0.23</v>
      </c>
      <c r="O1026" s="155" t="s">
        <v>111</v>
      </c>
      <c r="P1026" s="155">
        <v>0.2</v>
      </c>
      <c r="Q1026" s="155" t="s">
        <v>110</v>
      </c>
      <c r="R1026" s="11">
        <v>0.28000000000000003</v>
      </c>
      <c r="S1026" s="15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52</v>
      </c>
    </row>
    <row r="1027" spans="1:65">
      <c r="A1027" s="30"/>
      <c r="B1027" s="19">
        <v>1</v>
      </c>
      <c r="C1027" s="9">
        <v>3</v>
      </c>
      <c r="D1027" s="155">
        <v>0.3</v>
      </c>
      <c r="E1027" s="155">
        <v>0.30459108728558243</v>
      </c>
      <c r="F1027" s="11">
        <v>0.22</v>
      </c>
      <c r="G1027" s="156">
        <v>0.32</v>
      </c>
      <c r="H1027" s="11">
        <v>0.25</v>
      </c>
      <c r="I1027" s="155" t="s">
        <v>110</v>
      </c>
      <c r="J1027" s="11">
        <v>0.26</v>
      </c>
      <c r="K1027" s="156">
        <v>0.24400000000000002</v>
      </c>
      <c r="L1027" s="155">
        <v>0.2</v>
      </c>
      <c r="M1027" s="11">
        <v>0.26</v>
      </c>
      <c r="N1027" s="11">
        <v>0.24</v>
      </c>
      <c r="O1027" s="155" t="s">
        <v>111</v>
      </c>
      <c r="P1027" s="155">
        <v>0.2</v>
      </c>
      <c r="Q1027" s="155" t="s">
        <v>110</v>
      </c>
      <c r="R1027" s="11">
        <v>0.26</v>
      </c>
      <c r="S1027" s="15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16</v>
      </c>
    </row>
    <row r="1028" spans="1:65">
      <c r="A1028" s="30"/>
      <c r="B1028" s="19">
        <v>1</v>
      </c>
      <c r="C1028" s="9">
        <v>4</v>
      </c>
      <c r="D1028" s="155">
        <v>0.3</v>
      </c>
      <c r="E1028" s="155">
        <v>0.29716492310716913</v>
      </c>
      <c r="F1028" s="11">
        <v>0.22</v>
      </c>
      <c r="G1028" s="155">
        <v>0.28000000000000003</v>
      </c>
      <c r="H1028" s="11">
        <v>0.27</v>
      </c>
      <c r="I1028" s="155" t="s">
        <v>110</v>
      </c>
      <c r="J1028" s="11">
        <v>0.28000000000000003</v>
      </c>
      <c r="K1028" s="11">
        <v>0.25600000000000001</v>
      </c>
      <c r="L1028" s="155">
        <v>0.2</v>
      </c>
      <c r="M1028" s="11">
        <v>0.27</v>
      </c>
      <c r="N1028" s="11">
        <v>0.26</v>
      </c>
      <c r="O1028" s="155" t="s">
        <v>111</v>
      </c>
      <c r="P1028" s="155">
        <v>0.3</v>
      </c>
      <c r="Q1028" s="155" t="s">
        <v>110</v>
      </c>
      <c r="R1028" s="11">
        <v>0.25</v>
      </c>
      <c r="S1028" s="15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>
        <v>0.25732380952380957</v>
      </c>
    </row>
    <row r="1029" spans="1:65">
      <c r="A1029" s="30"/>
      <c r="B1029" s="19">
        <v>1</v>
      </c>
      <c r="C1029" s="9">
        <v>5</v>
      </c>
      <c r="D1029" s="155">
        <v>0.3</v>
      </c>
      <c r="E1029" s="155">
        <v>0.31048447866511419</v>
      </c>
      <c r="F1029" s="11">
        <v>0.24</v>
      </c>
      <c r="G1029" s="155">
        <v>0.22</v>
      </c>
      <c r="H1029" s="11">
        <v>0.27</v>
      </c>
      <c r="I1029" s="155" t="s">
        <v>110</v>
      </c>
      <c r="J1029" s="11">
        <v>0.26</v>
      </c>
      <c r="K1029" s="11">
        <v>0.26100000000000001</v>
      </c>
      <c r="L1029" s="155">
        <v>0.3</v>
      </c>
      <c r="M1029" s="11">
        <v>0.26</v>
      </c>
      <c r="N1029" s="11">
        <v>0.25</v>
      </c>
      <c r="O1029" s="155" t="s">
        <v>111</v>
      </c>
      <c r="P1029" s="155">
        <v>0.2</v>
      </c>
      <c r="Q1029" s="155" t="s">
        <v>110</v>
      </c>
      <c r="R1029" s="11">
        <v>0.26</v>
      </c>
      <c r="S1029" s="15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>
        <v>173</v>
      </c>
    </row>
    <row r="1030" spans="1:65">
      <c r="A1030" s="30"/>
      <c r="B1030" s="19">
        <v>1</v>
      </c>
      <c r="C1030" s="9">
        <v>6</v>
      </c>
      <c r="D1030" s="155">
        <v>0.3</v>
      </c>
      <c r="E1030" s="155">
        <v>0.24947532606673134</v>
      </c>
      <c r="F1030" s="11">
        <v>0.26</v>
      </c>
      <c r="G1030" s="155">
        <v>0.2</v>
      </c>
      <c r="H1030" s="11">
        <v>0.27</v>
      </c>
      <c r="I1030" s="155" t="s">
        <v>110</v>
      </c>
      <c r="J1030" s="11">
        <v>0.27</v>
      </c>
      <c r="K1030" s="11">
        <v>0.25800000000000001</v>
      </c>
      <c r="L1030" s="155">
        <v>0.2</v>
      </c>
      <c r="M1030" s="11">
        <v>0.27</v>
      </c>
      <c r="N1030" s="11">
        <v>0.26</v>
      </c>
      <c r="O1030" s="155" t="s">
        <v>111</v>
      </c>
      <c r="P1030" s="155">
        <v>0.3</v>
      </c>
      <c r="Q1030" s="155" t="s">
        <v>110</v>
      </c>
      <c r="R1030" s="11">
        <v>0.24</v>
      </c>
      <c r="S1030" s="15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6"/>
    </row>
    <row r="1031" spans="1:65">
      <c r="A1031" s="30"/>
      <c r="B1031" s="20" t="s">
        <v>282</v>
      </c>
      <c r="C1031" s="12"/>
      <c r="D1031" s="22">
        <v>0.28333333333333338</v>
      </c>
      <c r="E1031" s="22">
        <v>0.29431531812699735</v>
      </c>
      <c r="F1031" s="22">
        <v>0.23833333333333331</v>
      </c>
      <c r="G1031" s="22">
        <v>0.24166666666666667</v>
      </c>
      <c r="H1031" s="22">
        <v>0.26333333333333336</v>
      </c>
      <c r="I1031" s="22" t="s">
        <v>825</v>
      </c>
      <c r="J1031" s="22">
        <v>0.26500000000000001</v>
      </c>
      <c r="K1031" s="22">
        <v>0.25700000000000006</v>
      </c>
      <c r="L1031" s="22">
        <v>0.23333333333333331</v>
      </c>
      <c r="M1031" s="22">
        <v>0.26333333333333336</v>
      </c>
      <c r="N1031" s="22">
        <v>0.24666666666666667</v>
      </c>
      <c r="O1031" s="22" t="s">
        <v>825</v>
      </c>
      <c r="P1031" s="22">
        <v>0.25</v>
      </c>
      <c r="Q1031" s="22" t="s">
        <v>825</v>
      </c>
      <c r="R1031" s="22">
        <v>0.26500000000000001</v>
      </c>
      <c r="S1031" s="15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6"/>
    </row>
    <row r="1032" spans="1:65">
      <c r="A1032" s="30"/>
      <c r="B1032" s="3" t="s">
        <v>283</v>
      </c>
      <c r="C1032" s="29"/>
      <c r="D1032" s="11">
        <v>0.3</v>
      </c>
      <c r="E1032" s="11">
        <v>0.30087800519637575</v>
      </c>
      <c r="F1032" s="11">
        <v>0.24</v>
      </c>
      <c r="G1032" s="11">
        <v>0.22</v>
      </c>
      <c r="H1032" s="11">
        <v>0.26500000000000001</v>
      </c>
      <c r="I1032" s="11" t="s">
        <v>825</v>
      </c>
      <c r="J1032" s="11">
        <v>0.26</v>
      </c>
      <c r="K1032" s="11">
        <v>0.25850000000000001</v>
      </c>
      <c r="L1032" s="11">
        <v>0.2</v>
      </c>
      <c r="M1032" s="11">
        <v>0.26500000000000001</v>
      </c>
      <c r="N1032" s="11">
        <v>0.245</v>
      </c>
      <c r="O1032" s="11" t="s">
        <v>825</v>
      </c>
      <c r="P1032" s="11">
        <v>0.25</v>
      </c>
      <c r="Q1032" s="11" t="s">
        <v>825</v>
      </c>
      <c r="R1032" s="11">
        <v>0.26</v>
      </c>
      <c r="S1032" s="15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6"/>
    </row>
    <row r="1033" spans="1:65">
      <c r="A1033" s="30"/>
      <c r="B1033" s="3" t="s">
        <v>284</v>
      </c>
      <c r="C1033" s="29"/>
      <c r="D1033" s="23">
        <v>4.0824829046386096E-2</v>
      </c>
      <c r="E1033" s="23">
        <v>2.7542754689464634E-2</v>
      </c>
      <c r="F1033" s="23">
        <v>1.6020819787597222E-2</v>
      </c>
      <c r="G1033" s="23">
        <v>4.7504385762439594E-2</v>
      </c>
      <c r="H1033" s="23">
        <v>8.1649658092772682E-3</v>
      </c>
      <c r="I1033" s="23" t="s">
        <v>825</v>
      </c>
      <c r="J1033" s="23">
        <v>8.3666002653407633E-3</v>
      </c>
      <c r="K1033" s="23">
        <v>6.9282032302755044E-3</v>
      </c>
      <c r="L1033" s="23">
        <v>5.1639777949432496E-2</v>
      </c>
      <c r="M1033" s="23">
        <v>1.3662601021279476E-2</v>
      </c>
      <c r="N1033" s="23">
        <v>1.211060141638997E-2</v>
      </c>
      <c r="O1033" s="23" t="s">
        <v>825</v>
      </c>
      <c r="P1033" s="23">
        <v>5.4772255750516634E-2</v>
      </c>
      <c r="Q1033" s="23" t="s">
        <v>825</v>
      </c>
      <c r="R1033" s="23">
        <v>2.16794833886788E-2</v>
      </c>
      <c r="S1033" s="212"/>
      <c r="T1033" s="213"/>
      <c r="U1033" s="213"/>
      <c r="V1033" s="213"/>
      <c r="W1033" s="213"/>
      <c r="X1033" s="213"/>
      <c r="Y1033" s="213"/>
      <c r="Z1033" s="213"/>
      <c r="AA1033" s="213"/>
      <c r="AB1033" s="213"/>
      <c r="AC1033" s="213"/>
      <c r="AD1033" s="213"/>
      <c r="AE1033" s="213"/>
      <c r="AF1033" s="213"/>
      <c r="AG1033" s="213"/>
      <c r="AH1033" s="213"/>
      <c r="AI1033" s="213"/>
      <c r="AJ1033" s="213"/>
      <c r="AK1033" s="213"/>
      <c r="AL1033" s="213"/>
      <c r="AM1033" s="213"/>
      <c r="AN1033" s="213"/>
      <c r="AO1033" s="213"/>
      <c r="AP1033" s="213"/>
      <c r="AQ1033" s="213"/>
      <c r="AR1033" s="213"/>
      <c r="AS1033" s="213"/>
      <c r="AT1033" s="213"/>
      <c r="AU1033" s="213"/>
      <c r="AV1033" s="213"/>
      <c r="AW1033" s="213"/>
      <c r="AX1033" s="213"/>
      <c r="AY1033" s="213"/>
      <c r="AZ1033" s="213"/>
      <c r="BA1033" s="213"/>
      <c r="BB1033" s="213"/>
      <c r="BC1033" s="213"/>
      <c r="BD1033" s="213"/>
      <c r="BE1033" s="213"/>
      <c r="BF1033" s="213"/>
      <c r="BG1033" s="213"/>
      <c r="BH1033" s="213"/>
      <c r="BI1033" s="213"/>
      <c r="BJ1033" s="213"/>
      <c r="BK1033" s="213"/>
      <c r="BL1033" s="213"/>
      <c r="BM1033" s="57"/>
    </row>
    <row r="1034" spans="1:65">
      <c r="A1034" s="30"/>
      <c r="B1034" s="3" t="s">
        <v>87</v>
      </c>
      <c r="C1034" s="29"/>
      <c r="D1034" s="13">
        <v>0.1440876319284215</v>
      </c>
      <c r="E1034" s="13">
        <v>9.3582470884440702E-2</v>
      </c>
      <c r="F1034" s="13">
        <v>6.7220222885023315E-2</v>
      </c>
      <c r="G1034" s="13">
        <v>0.19656987212043969</v>
      </c>
      <c r="H1034" s="13">
        <v>3.100619927573646E-2</v>
      </c>
      <c r="I1034" s="13" t="s">
        <v>825</v>
      </c>
      <c r="J1034" s="13">
        <v>3.1572076472984011E-2</v>
      </c>
      <c r="K1034" s="13">
        <v>2.695798922286188E-2</v>
      </c>
      <c r="L1034" s="13">
        <v>0.22131333406899642</v>
      </c>
      <c r="M1034" s="13">
        <v>5.1883295017516991E-2</v>
      </c>
      <c r="N1034" s="13">
        <v>4.9097032769148521E-2</v>
      </c>
      <c r="O1034" s="13" t="s">
        <v>825</v>
      </c>
      <c r="P1034" s="13">
        <v>0.21908902300206654</v>
      </c>
      <c r="Q1034" s="13" t="s">
        <v>825</v>
      </c>
      <c r="R1034" s="13">
        <v>8.1809371278033199E-2</v>
      </c>
      <c r="S1034" s="15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6"/>
    </row>
    <row r="1035" spans="1:65">
      <c r="A1035" s="30"/>
      <c r="B1035" s="3" t="s">
        <v>285</v>
      </c>
      <c r="C1035" s="29"/>
      <c r="D1035" s="13">
        <v>0.10107701987490292</v>
      </c>
      <c r="E1035" s="13">
        <v>0.14375470607108753</v>
      </c>
      <c r="F1035" s="13">
        <v>-7.3799918575817247E-2</v>
      </c>
      <c r="G1035" s="13">
        <v>-6.084607128317121E-2</v>
      </c>
      <c r="H1035" s="13">
        <v>2.3353936119027363E-2</v>
      </c>
      <c r="I1035" s="13" t="s">
        <v>825</v>
      </c>
      <c r="J1035" s="13">
        <v>2.9830859765350271E-2</v>
      </c>
      <c r="K1035" s="13">
        <v>-1.2583737369997738E-3</v>
      </c>
      <c r="L1035" s="13">
        <v>-9.323068951478608E-2</v>
      </c>
      <c r="M1035" s="13">
        <v>2.3353936119027363E-2</v>
      </c>
      <c r="N1035" s="13">
        <v>-4.1415300344202377E-2</v>
      </c>
      <c r="O1035" s="13" t="s">
        <v>825</v>
      </c>
      <c r="P1035" s="13">
        <v>-2.8461453051556451E-2</v>
      </c>
      <c r="Q1035" s="13" t="s">
        <v>825</v>
      </c>
      <c r="R1035" s="13">
        <v>2.9830859765350271E-2</v>
      </c>
      <c r="S1035" s="15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6"/>
    </row>
    <row r="1036" spans="1:65">
      <c r="A1036" s="30"/>
      <c r="B1036" s="46" t="s">
        <v>286</v>
      </c>
      <c r="C1036" s="47"/>
      <c r="D1036" s="45" t="s">
        <v>287</v>
      </c>
      <c r="E1036" s="45">
        <v>1.02</v>
      </c>
      <c r="F1036" s="45">
        <v>0.87</v>
      </c>
      <c r="G1036" s="45">
        <v>0.76</v>
      </c>
      <c r="H1036" s="45">
        <v>0.03</v>
      </c>
      <c r="I1036" s="45">
        <v>7.95</v>
      </c>
      <c r="J1036" s="45">
        <v>0.03</v>
      </c>
      <c r="K1036" s="45">
        <v>0.24</v>
      </c>
      <c r="L1036" s="45" t="s">
        <v>287</v>
      </c>
      <c r="M1036" s="45">
        <v>0.03</v>
      </c>
      <c r="N1036" s="45">
        <v>0.59</v>
      </c>
      <c r="O1036" s="45">
        <v>24.81</v>
      </c>
      <c r="P1036" s="45" t="s">
        <v>287</v>
      </c>
      <c r="Q1036" s="45">
        <v>7.95</v>
      </c>
      <c r="R1036" s="45">
        <v>0.03</v>
      </c>
      <c r="S1036" s="15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6"/>
    </row>
    <row r="1037" spans="1:65">
      <c r="B1037" s="31" t="s">
        <v>349</v>
      </c>
      <c r="C1037" s="20"/>
      <c r="D1037" s="20"/>
      <c r="E1037" s="20"/>
      <c r="F1037" s="20"/>
      <c r="G1037" s="20"/>
      <c r="H1037" s="20"/>
      <c r="I1037" s="20"/>
      <c r="J1037" s="20"/>
      <c r="K1037" s="20"/>
      <c r="L1037" s="20"/>
      <c r="M1037" s="20"/>
      <c r="N1037" s="20"/>
      <c r="O1037" s="20"/>
      <c r="P1037" s="20"/>
      <c r="Q1037" s="20"/>
      <c r="R1037" s="20"/>
      <c r="BM1037" s="56"/>
    </row>
    <row r="1038" spans="1:65">
      <c r="BM1038" s="56"/>
    </row>
    <row r="1039" spans="1:65" ht="15">
      <c r="B1039" s="8" t="s">
        <v>563</v>
      </c>
      <c r="BM1039" s="28" t="s">
        <v>67</v>
      </c>
    </row>
    <row r="1040" spans="1:65" ht="15">
      <c r="A1040" s="25" t="s">
        <v>32</v>
      </c>
      <c r="B1040" s="18" t="s">
        <v>119</v>
      </c>
      <c r="C1040" s="15" t="s">
        <v>120</v>
      </c>
      <c r="D1040" s="16" t="s">
        <v>243</v>
      </c>
      <c r="E1040" s="17" t="s">
        <v>243</v>
      </c>
      <c r="F1040" s="17" t="s">
        <v>243</v>
      </c>
      <c r="G1040" s="17" t="s">
        <v>243</v>
      </c>
      <c r="H1040" s="17" t="s">
        <v>243</v>
      </c>
      <c r="I1040" s="17" t="s">
        <v>243</v>
      </c>
      <c r="J1040" s="17" t="s">
        <v>243</v>
      </c>
      <c r="K1040" s="17" t="s">
        <v>243</v>
      </c>
      <c r="L1040" s="17" t="s">
        <v>243</v>
      </c>
      <c r="M1040" s="17" t="s">
        <v>243</v>
      </c>
      <c r="N1040" s="17" t="s">
        <v>243</v>
      </c>
      <c r="O1040" s="17" t="s">
        <v>243</v>
      </c>
      <c r="P1040" s="17" t="s">
        <v>243</v>
      </c>
      <c r="Q1040" s="17" t="s">
        <v>243</v>
      </c>
      <c r="R1040" s="17" t="s">
        <v>243</v>
      </c>
      <c r="S1040" s="17" t="s">
        <v>243</v>
      </c>
      <c r="T1040" s="15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>
        <v>1</v>
      </c>
    </row>
    <row r="1041" spans="1:65">
      <c r="A1041" s="30"/>
      <c r="B1041" s="19" t="s">
        <v>244</v>
      </c>
      <c r="C1041" s="9" t="s">
        <v>244</v>
      </c>
      <c r="D1041" s="151" t="s">
        <v>247</v>
      </c>
      <c r="E1041" s="152" t="s">
        <v>248</v>
      </c>
      <c r="F1041" s="152" t="s">
        <v>249</v>
      </c>
      <c r="G1041" s="152" t="s">
        <v>251</v>
      </c>
      <c r="H1041" s="152" t="s">
        <v>252</v>
      </c>
      <c r="I1041" s="152" t="s">
        <v>253</v>
      </c>
      <c r="J1041" s="152" t="s">
        <v>254</v>
      </c>
      <c r="K1041" s="152" t="s">
        <v>255</v>
      </c>
      <c r="L1041" s="152" t="s">
        <v>256</v>
      </c>
      <c r="M1041" s="152" t="s">
        <v>257</v>
      </c>
      <c r="N1041" s="152" t="s">
        <v>259</v>
      </c>
      <c r="O1041" s="152" t="s">
        <v>268</v>
      </c>
      <c r="P1041" s="152" t="s">
        <v>269</v>
      </c>
      <c r="Q1041" s="152" t="s">
        <v>272</v>
      </c>
      <c r="R1041" s="152" t="s">
        <v>273</v>
      </c>
      <c r="S1041" s="152" t="s">
        <v>274</v>
      </c>
      <c r="T1041" s="15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 t="s">
        <v>3</v>
      </c>
    </row>
    <row r="1042" spans="1:65">
      <c r="A1042" s="30"/>
      <c r="B1042" s="19"/>
      <c r="C1042" s="9"/>
      <c r="D1042" s="10" t="s">
        <v>105</v>
      </c>
      <c r="E1042" s="11" t="s">
        <v>336</v>
      </c>
      <c r="F1042" s="11" t="s">
        <v>336</v>
      </c>
      <c r="G1042" s="11" t="s">
        <v>100</v>
      </c>
      <c r="H1042" s="11" t="s">
        <v>105</v>
      </c>
      <c r="I1042" s="11" t="s">
        <v>336</v>
      </c>
      <c r="J1042" s="11" t="s">
        <v>105</v>
      </c>
      <c r="K1042" s="11" t="s">
        <v>105</v>
      </c>
      <c r="L1042" s="11" t="s">
        <v>105</v>
      </c>
      <c r="M1042" s="11" t="s">
        <v>100</v>
      </c>
      <c r="N1042" s="11" t="s">
        <v>336</v>
      </c>
      <c r="O1042" s="11" t="s">
        <v>105</v>
      </c>
      <c r="P1042" s="11" t="s">
        <v>102</v>
      </c>
      <c r="Q1042" s="11" t="s">
        <v>100</v>
      </c>
      <c r="R1042" s="11" t="s">
        <v>100</v>
      </c>
      <c r="S1042" s="11" t="s">
        <v>100</v>
      </c>
      <c r="T1042" s="15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1</v>
      </c>
    </row>
    <row r="1043" spans="1:65">
      <c r="A1043" s="30"/>
      <c r="B1043" s="19"/>
      <c r="C1043" s="9"/>
      <c r="D1043" s="26"/>
      <c r="E1043" s="26"/>
      <c r="F1043" s="26"/>
      <c r="G1043" s="26"/>
      <c r="H1043" s="26"/>
      <c r="I1043" s="26"/>
      <c r="J1043" s="26"/>
      <c r="K1043" s="26"/>
      <c r="L1043" s="26"/>
      <c r="M1043" s="26"/>
      <c r="N1043" s="26"/>
      <c r="O1043" s="26"/>
      <c r="P1043" s="26"/>
      <c r="Q1043" s="26"/>
      <c r="R1043" s="26"/>
      <c r="S1043" s="26"/>
      <c r="T1043" s="15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>
        <v>2</v>
      </c>
    </row>
    <row r="1044" spans="1:65">
      <c r="A1044" s="30"/>
      <c r="B1044" s="18">
        <v>1</v>
      </c>
      <c r="C1044" s="14">
        <v>1</v>
      </c>
      <c r="D1044" s="240">
        <v>12.7</v>
      </c>
      <c r="E1044" s="240">
        <v>12.001807643433267</v>
      </c>
      <c r="F1044" s="240">
        <v>12</v>
      </c>
      <c r="G1044" s="240">
        <v>11.5</v>
      </c>
      <c r="H1044" s="240">
        <v>12.24</v>
      </c>
      <c r="I1044" s="240">
        <v>11.6</v>
      </c>
      <c r="J1044" s="240">
        <v>12</v>
      </c>
      <c r="K1044" s="234">
        <v>11</v>
      </c>
      <c r="L1044" s="240">
        <v>12.793946008480001</v>
      </c>
      <c r="M1044" s="240">
        <v>11.186999999999999</v>
      </c>
      <c r="N1044" s="240">
        <v>11.8</v>
      </c>
      <c r="O1044" s="240">
        <v>12.95</v>
      </c>
      <c r="P1044" s="240">
        <v>11.4</v>
      </c>
      <c r="Q1044" s="240">
        <v>11.7</v>
      </c>
      <c r="R1044" s="240">
        <v>11</v>
      </c>
      <c r="S1044" s="240">
        <v>12.3</v>
      </c>
      <c r="T1044" s="231"/>
      <c r="U1044" s="232"/>
      <c r="V1044" s="232"/>
      <c r="W1044" s="232"/>
      <c r="X1044" s="232"/>
      <c r="Y1044" s="232"/>
      <c r="Z1044" s="232"/>
      <c r="AA1044" s="232"/>
      <c r="AB1044" s="232"/>
      <c r="AC1044" s="232"/>
      <c r="AD1044" s="232"/>
      <c r="AE1044" s="232"/>
      <c r="AF1044" s="232"/>
      <c r="AG1044" s="232"/>
      <c r="AH1044" s="232"/>
      <c r="AI1044" s="232"/>
      <c r="AJ1044" s="232"/>
      <c r="AK1044" s="232"/>
      <c r="AL1044" s="232"/>
      <c r="AM1044" s="232"/>
      <c r="AN1044" s="232"/>
      <c r="AO1044" s="232"/>
      <c r="AP1044" s="232"/>
      <c r="AQ1044" s="232"/>
      <c r="AR1044" s="232"/>
      <c r="AS1044" s="232"/>
      <c r="AT1044" s="232"/>
      <c r="AU1044" s="232"/>
      <c r="AV1044" s="232"/>
      <c r="AW1044" s="232"/>
      <c r="AX1044" s="232"/>
      <c r="AY1044" s="232"/>
      <c r="AZ1044" s="232"/>
      <c r="BA1044" s="232"/>
      <c r="BB1044" s="232"/>
      <c r="BC1044" s="232"/>
      <c r="BD1044" s="232"/>
      <c r="BE1044" s="232"/>
      <c r="BF1044" s="232"/>
      <c r="BG1044" s="232"/>
      <c r="BH1044" s="232"/>
      <c r="BI1044" s="232"/>
      <c r="BJ1044" s="232"/>
      <c r="BK1044" s="232"/>
      <c r="BL1044" s="232"/>
      <c r="BM1044" s="235">
        <v>1</v>
      </c>
    </row>
    <row r="1045" spans="1:65">
      <c r="A1045" s="30"/>
      <c r="B1045" s="19">
        <v>1</v>
      </c>
      <c r="C1045" s="9">
        <v>2</v>
      </c>
      <c r="D1045" s="230">
        <v>12.4</v>
      </c>
      <c r="E1045" s="230">
        <v>10.896006439938226</v>
      </c>
      <c r="F1045" s="230">
        <v>11.1</v>
      </c>
      <c r="G1045" s="230">
        <v>11.5</v>
      </c>
      <c r="H1045" s="230">
        <v>12.49</v>
      </c>
      <c r="I1045" s="230">
        <v>11.5</v>
      </c>
      <c r="J1045" s="230">
        <v>11.7</v>
      </c>
      <c r="K1045" s="236">
        <v>11</v>
      </c>
      <c r="L1045" s="230">
        <v>12.631425115679999</v>
      </c>
      <c r="M1045" s="230">
        <v>11.423</v>
      </c>
      <c r="N1045" s="230">
        <v>11.8</v>
      </c>
      <c r="O1045" s="230">
        <v>11.92</v>
      </c>
      <c r="P1045" s="230">
        <v>11.6</v>
      </c>
      <c r="Q1045" s="230">
        <v>11.9</v>
      </c>
      <c r="R1045" s="230">
        <v>12</v>
      </c>
      <c r="S1045" s="230">
        <v>12.19</v>
      </c>
      <c r="T1045" s="231"/>
      <c r="U1045" s="232"/>
      <c r="V1045" s="232"/>
      <c r="W1045" s="232"/>
      <c r="X1045" s="232"/>
      <c r="Y1045" s="232"/>
      <c r="Z1045" s="232"/>
      <c r="AA1045" s="232"/>
      <c r="AB1045" s="232"/>
      <c r="AC1045" s="232"/>
      <c r="AD1045" s="232"/>
      <c r="AE1045" s="232"/>
      <c r="AF1045" s="232"/>
      <c r="AG1045" s="232"/>
      <c r="AH1045" s="232"/>
      <c r="AI1045" s="232"/>
      <c r="AJ1045" s="232"/>
      <c r="AK1045" s="232"/>
      <c r="AL1045" s="232"/>
      <c r="AM1045" s="232"/>
      <c r="AN1045" s="232"/>
      <c r="AO1045" s="232"/>
      <c r="AP1045" s="232"/>
      <c r="AQ1045" s="232"/>
      <c r="AR1045" s="232"/>
      <c r="AS1045" s="232"/>
      <c r="AT1045" s="232"/>
      <c r="AU1045" s="232"/>
      <c r="AV1045" s="232"/>
      <c r="AW1045" s="232"/>
      <c r="AX1045" s="232"/>
      <c r="AY1045" s="232"/>
      <c r="AZ1045" s="232"/>
      <c r="BA1045" s="232"/>
      <c r="BB1045" s="232"/>
      <c r="BC1045" s="232"/>
      <c r="BD1045" s="232"/>
      <c r="BE1045" s="232"/>
      <c r="BF1045" s="232"/>
      <c r="BG1045" s="232"/>
      <c r="BH1045" s="232"/>
      <c r="BI1045" s="232"/>
      <c r="BJ1045" s="232"/>
      <c r="BK1045" s="232"/>
      <c r="BL1045" s="232"/>
      <c r="BM1045" s="235">
        <v>20</v>
      </c>
    </row>
    <row r="1046" spans="1:65">
      <c r="A1046" s="30"/>
      <c r="B1046" s="19">
        <v>1</v>
      </c>
      <c r="C1046" s="9">
        <v>3</v>
      </c>
      <c r="D1046" s="230">
        <v>12.6</v>
      </c>
      <c r="E1046" s="230">
        <v>11.256081714588674</v>
      </c>
      <c r="F1046" s="230">
        <v>11</v>
      </c>
      <c r="G1046" s="230">
        <v>13.5</v>
      </c>
      <c r="H1046" s="230">
        <v>12.27</v>
      </c>
      <c r="I1046" s="230">
        <v>11.6</v>
      </c>
      <c r="J1046" s="230">
        <v>11.4</v>
      </c>
      <c r="K1046" s="236">
        <v>12</v>
      </c>
      <c r="L1046" s="230">
        <v>12.706112640479999</v>
      </c>
      <c r="M1046" s="242">
        <v>10.728</v>
      </c>
      <c r="N1046" s="230">
        <v>11.8</v>
      </c>
      <c r="O1046" s="230">
        <v>11.85</v>
      </c>
      <c r="P1046" s="230">
        <v>11.7</v>
      </c>
      <c r="Q1046" s="230">
        <v>12.1</v>
      </c>
      <c r="R1046" s="230">
        <v>11.5</v>
      </c>
      <c r="S1046" s="230">
        <v>12.06</v>
      </c>
      <c r="T1046" s="231"/>
      <c r="U1046" s="232"/>
      <c r="V1046" s="232"/>
      <c r="W1046" s="232"/>
      <c r="X1046" s="232"/>
      <c r="Y1046" s="232"/>
      <c r="Z1046" s="232"/>
      <c r="AA1046" s="232"/>
      <c r="AB1046" s="232"/>
      <c r="AC1046" s="232"/>
      <c r="AD1046" s="232"/>
      <c r="AE1046" s="232"/>
      <c r="AF1046" s="232"/>
      <c r="AG1046" s="232"/>
      <c r="AH1046" s="232"/>
      <c r="AI1046" s="232"/>
      <c r="AJ1046" s="232"/>
      <c r="AK1046" s="232"/>
      <c r="AL1046" s="232"/>
      <c r="AM1046" s="232"/>
      <c r="AN1046" s="232"/>
      <c r="AO1046" s="232"/>
      <c r="AP1046" s="232"/>
      <c r="AQ1046" s="232"/>
      <c r="AR1046" s="232"/>
      <c r="AS1046" s="232"/>
      <c r="AT1046" s="232"/>
      <c r="AU1046" s="232"/>
      <c r="AV1046" s="232"/>
      <c r="AW1046" s="232"/>
      <c r="AX1046" s="232"/>
      <c r="AY1046" s="232"/>
      <c r="AZ1046" s="232"/>
      <c r="BA1046" s="232"/>
      <c r="BB1046" s="232"/>
      <c r="BC1046" s="232"/>
      <c r="BD1046" s="232"/>
      <c r="BE1046" s="232"/>
      <c r="BF1046" s="232"/>
      <c r="BG1046" s="232"/>
      <c r="BH1046" s="232"/>
      <c r="BI1046" s="232"/>
      <c r="BJ1046" s="232"/>
      <c r="BK1046" s="232"/>
      <c r="BL1046" s="232"/>
      <c r="BM1046" s="235">
        <v>16</v>
      </c>
    </row>
    <row r="1047" spans="1:65">
      <c r="A1047" s="30"/>
      <c r="B1047" s="19">
        <v>1</v>
      </c>
      <c r="C1047" s="9">
        <v>4</v>
      </c>
      <c r="D1047" s="230">
        <v>13</v>
      </c>
      <c r="E1047" s="230">
        <v>10.20927957017563</v>
      </c>
      <c r="F1047" s="230">
        <v>11.2</v>
      </c>
      <c r="G1047" s="230">
        <v>12.5</v>
      </c>
      <c r="H1047" s="230">
        <v>12.21</v>
      </c>
      <c r="I1047" s="230">
        <v>11.8</v>
      </c>
      <c r="J1047" s="230">
        <v>11.8</v>
      </c>
      <c r="K1047" s="236">
        <v>12</v>
      </c>
      <c r="L1047" s="230">
        <v>12.845535056480001</v>
      </c>
      <c r="M1047" s="230">
        <v>11.375999999999999</v>
      </c>
      <c r="N1047" s="230">
        <v>12</v>
      </c>
      <c r="O1047" s="230">
        <v>12.72</v>
      </c>
      <c r="P1047" s="230">
        <v>11.7</v>
      </c>
      <c r="Q1047" s="230">
        <v>12.1</v>
      </c>
      <c r="R1047" s="230">
        <v>12</v>
      </c>
      <c r="S1047" s="230">
        <v>12.37</v>
      </c>
      <c r="T1047" s="231"/>
      <c r="U1047" s="232"/>
      <c r="V1047" s="232"/>
      <c r="W1047" s="232"/>
      <c r="X1047" s="232"/>
      <c r="Y1047" s="232"/>
      <c r="Z1047" s="232"/>
      <c r="AA1047" s="232"/>
      <c r="AB1047" s="232"/>
      <c r="AC1047" s="232"/>
      <c r="AD1047" s="232"/>
      <c r="AE1047" s="232"/>
      <c r="AF1047" s="232"/>
      <c r="AG1047" s="232"/>
      <c r="AH1047" s="232"/>
      <c r="AI1047" s="232"/>
      <c r="AJ1047" s="232"/>
      <c r="AK1047" s="232"/>
      <c r="AL1047" s="232"/>
      <c r="AM1047" s="232"/>
      <c r="AN1047" s="232"/>
      <c r="AO1047" s="232"/>
      <c r="AP1047" s="232"/>
      <c r="AQ1047" s="232"/>
      <c r="AR1047" s="232"/>
      <c r="AS1047" s="232"/>
      <c r="AT1047" s="232"/>
      <c r="AU1047" s="232"/>
      <c r="AV1047" s="232"/>
      <c r="AW1047" s="232"/>
      <c r="AX1047" s="232"/>
      <c r="AY1047" s="232"/>
      <c r="AZ1047" s="232"/>
      <c r="BA1047" s="232"/>
      <c r="BB1047" s="232"/>
      <c r="BC1047" s="232"/>
      <c r="BD1047" s="232"/>
      <c r="BE1047" s="232"/>
      <c r="BF1047" s="232"/>
      <c r="BG1047" s="232"/>
      <c r="BH1047" s="232"/>
      <c r="BI1047" s="232"/>
      <c r="BJ1047" s="232"/>
      <c r="BK1047" s="232"/>
      <c r="BL1047" s="232"/>
      <c r="BM1047" s="235">
        <v>11.920536292721325</v>
      </c>
    </row>
    <row r="1048" spans="1:65">
      <c r="A1048" s="30"/>
      <c r="B1048" s="19">
        <v>1</v>
      </c>
      <c r="C1048" s="9">
        <v>5</v>
      </c>
      <c r="D1048" s="230">
        <v>12.8</v>
      </c>
      <c r="E1048" s="230">
        <v>12.600123652935627</v>
      </c>
      <c r="F1048" s="230">
        <v>11.8</v>
      </c>
      <c r="G1048" s="230">
        <v>10.8</v>
      </c>
      <c r="H1048" s="230">
        <v>12.39</v>
      </c>
      <c r="I1048" s="230">
        <v>11.7</v>
      </c>
      <c r="J1048" s="230">
        <v>11.8</v>
      </c>
      <c r="K1048" s="236">
        <v>12</v>
      </c>
      <c r="L1048" s="230">
        <v>12.47243709488</v>
      </c>
      <c r="M1048" s="230">
        <v>11.385999999999999</v>
      </c>
      <c r="N1048" s="230">
        <v>12</v>
      </c>
      <c r="O1048" s="230">
        <v>12.54</v>
      </c>
      <c r="P1048" s="230">
        <v>11.6</v>
      </c>
      <c r="Q1048" s="230">
        <v>12.2</v>
      </c>
      <c r="R1048" s="230">
        <v>11.5</v>
      </c>
      <c r="S1048" s="230">
        <v>12.08</v>
      </c>
      <c r="T1048" s="231"/>
      <c r="U1048" s="232"/>
      <c r="V1048" s="232"/>
      <c r="W1048" s="232"/>
      <c r="X1048" s="232"/>
      <c r="Y1048" s="232"/>
      <c r="Z1048" s="232"/>
      <c r="AA1048" s="232"/>
      <c r="AB1048" s="232"/>
      <c r="AC1048" s="232"/>
      <c r="AD1048" s="232"/>
      <c r="AE1048" s="232"/>
      <c r="AF1048" s="232"/>
      <c r="AG1048" s="232"/>
      <c r="AH1048" s="232"/>
      <c r="AI1048" s="232"/>
      <c r="AJ1048" s="232"/>
      <c r="AK1048" s="232"/>
      <c r="AL1048" s="232"/>
      <c r="AM1048" s="232"/>
      <c r="AN1048" s="232"/>
      <c r="AO1048" s="232"/>
      <c r="AP1048" s="232"/>
      <c r="AQ1048" s="232"/>
      <c r="AR1048" s="232"/>
      <c r="AS1048" s="232"/>
      <c r="AT1048" s="232"/>
      <c r="AU1048" s="232"/>
      <c r="AV1048" s="232"/>
      <c r="AW1048" s="232"/>
      <c r="AX1048" s="232"/>
      <c r="AY1048" s="232"/>
      <c r="AZ1048" s="232"/>
      <c r="BA1048" s="232"/>
      <c r="BB1048" s="232"/>
      <c r="BC1048" s="232"/>
      <c r="BD1048" s="232"/>
      <c r="BE1048" s="232"/>
      <c r="BF1048" s="232"/>
      <c r="BG1048" s="232"/>
      <c r="BH1048" s="232"/>
      <c r="BI1048" s="232"/>
      <c r="BJ1048" s="232"/>
      <c r="BK1048" s="232"/>
      <c r="BL1048" s="232"/>
      <c r="BM1048" s="235">
        <v>174</v>
      </c>
    </row>
    <row r="1049" spans="1:65">
      <c r="A1049" s="30"/>
      <c r="B1049" s="19">
        <v>1</v>
      </c>
      <c r="C1049" s="9">
        <v>6</v>
      </c>
      <c r="D1049" s="230">
        <v>12.4</v>
      </c>
      <c r="E1049" s="230">
        <v>11.09375100416786</v>
      </c>
      <c r="F1049" s="230">
        <v>12</v>
      </c>
      <c r="G1049" s="230">
        <v>12.8</v>
      </c>
      <c r="H1049" s="230">
        <v>12.72</v>
      </c>
      <c r="I1049" s="230">
        <v>11.5</v>
      </c>
      <c r="J1049" s="230">
        <v>11.4</v>
      </c>
      <c r="K1049" s="236">
        <v>11</v>
      </c>
      <c r="L1049" s="230">
        <v>12.408560403679999</v>
      </c>
      <c r="M1049" s="230">
        <v>11.164</v>
      </c>
      <c r="N1049" s="230">
        <v>12.3</v>
      </c>
      <c r="O1049" s="230">
        <v>12.2</v>
      </c>
      <c r="P1049" s="230">
        <v>11.6</v>
      </c>
      <c r="Q1049" s="230">
        <v>12</v>
      </c>
      <c r="R1049" s="230">
        <v>11</v>
      </c>
      <c r="S1049" s="230">
        <v>11.89</v>
      </c>
      <c r="T1049" s="231"/>
      <c r="U1049" s="232"/>
      <c r="V1049" s="232"/>
      <c r="W1049" s="232"/>
      <c r="X1049" s="232"/>
      <c r="Y1049" s="232"/>
      <c r="Z1049" s="232"/>
      <c r="AA1049" s="232"/>
      <c r="AB1049" s="232"/>
      <c r="AC1049" s="232"/>
      <c r="AD1049" s="232"/>
      <c r="AE1049" s="232"/>
      <c r="AF1049" s="232"/>
      <c r="AG1049" s="232"/>
      <c r="AH1049" s="232"/>
      <c r="AI1049" s="232"/>
      <c r="AJ1049" s="232"/>
      <c r="AK1049" s="232"/>
      <c r="AL1049" s="232"/>
      <c r="AM1049" s="232"/>
      <c r="AN1049" s="232"/>
      <c r="AO1049" s="232"/>
      <c r="AP1049" s="232"/>
      <c r="AQ1049" s="232"/>
      <c r="AR1049" s="232"/>
      <c r="AS1049" s="232"/>
      <c r="AT1049" s="232"/>
      <c r="AU1049" s="232"/>
      <c r="AV1049" s="232"/>
      <c r="AW1049" s="232"/>
      <c r="AX1049" s="232"/>
      <c r="AY1049" s="232"/>
      <c r="AZ1049" s="232"/>
      <c r="BA1049" s="232"/>
      <c r="BB1049" s="232"/>
      <c r="BC1049" s="232"/>
      <c r="BD1049" s="232"/>
      <c r="BE1049" s="232"/>
      <c r="BF1049" s="232"/>
      <c r="BG1049" s="232"/>
      <c r="BH1049" s="232"/>
      <c r="BI1049" s="232"/>
      <c r="BJ1049" s="232"/>
      <c r="BK1049" s="232"/>
      <c r="BL1049" s="232"/>
      <c r="BM1049" s="233"/>
    </row>
    <row r="1050" spans="1:65">
      <c r="A1050" s="30"/>
      <c r="B1050" s="20" t="s">
        <v>282</v>
      </c>
      <c r="C1050" s="12"/>
      <c r="D1050" s="237">
        <v>12.65</v>
      </c>
      <c r="E1050" s="237">
        <v>11.342841670873215</v>
      </c>
      <c r="F1050" s="237">
        <v>11.516666666666666</v>
      </c>
      <c r="G1050" s="237">
        <v>12.1</v>
      </c>
      <c r="H1050" s="237">
        <v>12.386666666666668</v>
      </c>
      <c r="I1050" s="237">
        <v>11.616666666666667</v>
      </c>
      <c r="J1050" s="237">
        <v>11.683333333333335</v>
      </c>
      <c r="K1050" s="237">
        <v>11.5</v>
      </c>
      <c r="L1050" s="237">
        <v>12.643002719946667</v>
      </c>
      <c r="M1050" s="237">
        <v>11.210666666666667</v>
      </c>
      <c r="N1050" s="237">
        <v>11.950000000000001</v>
      </c>
      <c r="O1050" s="237">
        <v>12.363333333333332</v>
      </c>
      <c r="P1050" s="237">
        <v>11.600000000000001</v>
      </c>
      <c r="Q1050" s="237">
        <v>12</v>
      </c>
      <c r="R1050" s="237">
        <v>11.5</v>
      </c>
      <c r="S1050" s="237">
        <v>12.148333333333333</v>
      </c>
      <c r="T1050" s="231"/>
      <c r="U1050" s="232"/>
      <c r="V1050" s="232"/>
      <c r="W1050" s="232"/>
      <c r="X1050" s="232"/>
      <c r="Y1050" s="232"/>
      <c r="Z1050" s="232"/>
      <c r="AA1050" s="232"/>
      <c r="AB1050" s="232"/>
      <c r="AC1050" s="232"/>
      <c r="AD1050" s="232"/>
      <c r="AE1050" s="232"/>
      <c r="AF1050" s="232"/>
      <c r="AG1050" s="232"/>
      <c r="AH1050" s="232"/>
      <c r="AI1050" s="232"/>
      <c r="AJ1050" s="232"/>
      <c r="AK1050" s="232"/>
      <c r="AL1050" s="232"/>
      <c r="AM1050" s="232"/>
      <c r="AN1050" s="232"/>
      <c r="AO1050" s="232"/>
      <c r="AP1050" s="232"/>
      <c r="AQ1050" s="232"/>
      <c r="AR1050" s="232"/>
      <c r="AS1050" s="232"/>
      <c r="AT1050" s="232"/>
      <c r="AU1050" s="232"/>
      <c r="AV1050" s="232"/>
      <c r="AW1050" s="232"/>
      <c r="AX1050" s="232"/>
      <c r="AY1050" s="232"/>
      <c r="AZ1050" s="232"/>
      <c r="BA1050" s="232"/>
      <c r="BB1050" s="232"/>
      <c r="BC1050" s="232"/>
      <c r="BD1050" s="232"/>
      <c r="BE1050" s="232"/>
      <c r="BF1050" s="232"/>
      <c r="BG1050" s="232"/>
      <c r="BH1050" s="232"/>
      <c r="BI1050" s="232"/>
      <c r="BJ1050" s="232"/>
      <c r="BK1050" s="232"/>
      <c r="BL1050" s="232"/>
      <c r="BM1050" s="233"/>
    </row>
    <row r="1051" spans="1:65">
      <c r="A1051" s="30"/>
      <c r="B1051" s="3" t="s">
        <v>283</v>
      </c>
      <c r="C1051" s="29"/>
      <c r="D1051" s="230">
        <v>12.649999999999999</v>
      </c>
      <c r="E1051" s="230">
        <v>11.174916359378267</v>
      </c>
      <c r="F1051" s="230">
        <v>11.5</v>
      </c>
      <c r="G1051" s="230">
        <v>12</v>
      </c>
      <c r="H1051" s="230">
        <v>12.33</v>
      </c>
      <c r="I1051" s="230">
        <v>11.6</v>
      </c>
      <c r="J1051" s="230">
        <v>11.75</v>
      </c>
      <c r="K1051" s="230">
        <v>11.5</v>
      </c>
      <c r="L1051" s="230">
        <v>12.668768878079998</v>
      </c>
      <c r="M1051" s="230">
        <v>11.281499999999999</v>
      </c>
      <c r="N1051" s="230">
        <v>11.9</v>
      </c>
      <c r="O1051" s="230">
        <v>12.37</v>
      </c>
      <c r="P1051" s="230">
        <v>11.6</v>
      </c>
      <c r="Q1051" s="230">
        <v>12.05</v>
      </c>
      <c r="R1051" s="230">
        <v>11.5</v>
      </c>
      <c r="S1051" s="230">
        <v>12.135</v>
      </c>
      <c r="T1051" s="231"/>
      <c r="U1051" s="232"/>
      <c r="V1051" s="232"/>
      <c r="W1051" s="232"/>
      <c r="X1051" s="232"/>
      <c r="Y1051" s="232"/>
      <c r="Z1051" s="232"/>
      <c r="AA1051" s="232"/>
      <c r="AB1051" s="232"/>
      <c r="AC1051" s="232"/>
      <c r="AD1051" s="232"/>
      <c r="AE1051" s="232"/>
      <c r="AF1051" s="232"/>
      <c r="AG1051" s="232"/>
      <c r="AH1051" s="232"/>
      <c r="AI1051" s="232"/>
      <c r="AJ1051" s="232"/>
      <c r="AK1051" s="232"/>
      <c r="AL1051" s="232"/>
      <c r="AM1051" s="232"/>
      <c r="AN1051" s="232"/>
      <c r="AO1051" s="232"/>
      <c r="AP1051" s="232"/>
      <c r="AQ1051" s="232"/>
      <c r="AR1051" s="232"/>
      <c r="AS1051" s="232"/>
      <c r="AT1051" s="232"/>
      <c r="AU1051" s="232"/>
      <c r="AV1051" s="232"/>
      <c r="AW1051" s="232"/>
      <c r="AX1051" s="232"/>
      <c r="AY1051" s="232"/>
      <c r="AZ1051" s="232"/>
      <c r="BA1051" s="232"/>
      <c r="BB1051" s="232"/>
      <c r="BC1051" s="232"/>
      <c r="BD1051" s="232"/>
      <c r="BE1051" s="232"/>
      <c r="BF1051" s="232"/>
      <c r="BG1051" s="232"/>
      <c r="BH1051" s="232"/>
      <c r="BI1051" s="232"/>
      <c r="BJ1051" s="232"/>
      <c r="BK1051" s="232"/>
      <c r="BL1051" s="232"/>
      <c r="BM1051" s="233"/>
    </row>
    <row r="1052" spans="1:65">
      <c r="A1052" s="30"/>
      <c r="B1052" s="3" t="s">
        <v>284</v>
      </c>
      <c r="C1052" s="29"/>
      <c r="D1052" s="23">
        <v>0.2345207879911714</v>
      </c>
      <c r="E1052" s="23">
        <v>0.84488961946607721</v>
      </c>
      <c r="F1052" s="23">
        <v>0.46654760385909916</v>
      </c>
      <c r="G1052" s="23">
        <v>1.0019980039900278</v>
      </c>
      <c r="H1052" s="23">
        <v>0.19397594352565142</v>
      </c>
      <c r="I1052" s="23">
        <v>0.11690451944500135</v>
      </c>
      <c r="J1052" s="23">
        <v>0.24013884872437163</v>
      </c>
      <c r="K1052" s="23">
        <v>0.54772255750516607</v>
      </c>
      <c r="L1052" s="23">
        <v>0.17434216862024576</v>
      </c>
      <c r="M1052" s="23">
        <v>0.26033337601365414</v>
      </c>
      <c r="N1052" s="23">
        <v>0.1974841765813149</v>
      </c>
      <c r="O1052" s="23">
        <v>0.44482206180299405</v>
      </c>
      <c r="P1052" s="23">
        <v>0.10954451150103282</v>
      </c>
      <c r="Q1052" s="23">
        <v>0.17888543819998315</v>
      </c>
      <c r="R1052" s="23">
        <v>0.44721359549995793</v>
      </c>
      <c r="S1052" s="23">
        <v>0.17497618885627428</v>
      </c>
      <c r="T1052" s="15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6"/>
    </row>
    <row r="1053" spans="1:65">
      <c r="A1053" s="30"/>
      <c r="B1053" s="3" t="s">
        <v>87</v>
      </c>
      <c r="C1053" s="29"/>
      <c r="D1053" s="13">
        <v>1.8539192726574814E-2</v>
      </c>
      <c r="E1053" s="13">
        <v>7.4486591982997716E-2</v>
      </c>
      <c r="F1053" s="13">
        <v>4.0510645776477498E-2</v>
      </c>
      <c r="G1053" s="13">
        <v>8.2809752395870073E-2</v>
      </c>
      <c r="H1053" s="13">
        <v>1.566006002629048E-2</v>
      </c>
      <c r="I1053" s="13">
        <v>1.0063516738450618E-2</v>
      </c>
      <c r="J1053" s="13">
        <v>2.0553967080545358E-2</v>
      </c>
      <c r="K1053" s="13">
        <v>4.7628048478710092E-2</v>
      </c>
      <c r="L1053" s="13">
        <v>1.378961726751738E-2</v>
      </c>
      <c r="M1053" s="13">
        <v>2.3221935300932518E-2</v>
      </c>
      <c r="N1053" s="13">
        <v>1.6525872517264843E-2</v>
      </c>
      <c r="O1053" s="13">
        <v>3.5979136840360811E-2</v>
      </c>
      <c r="P1053" s="13">
        <v>9.4434923707786902E-3</v>
      </c>
      <c r="Q1053" s="13">
        <v>1.4907119849998596E-2</v>
      </c>
      <c r="R1053" s="13">
        <v>3.8888138739126776E-2</v>
      </c>
      <c r="S1053" s="13">
        <v>1.4403308178593026E-2</v>
      </c>
      <c r="T1053" s="15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6"/>
    </row>
    <row r="1054" spans="1:65">
      <c r="A1054" s="30"/>
      <c r="B1054" s="3" t="s">
        <v>285</v>
      </c>
      <c r="C1054" s="29"/>
      <c r="D1054" s="13">
        <v>6.1193866564886568E-2</v>
      </c>
      <c r="E1054" s="13">
        <v>-4.8462133553575981E-2</v>
      </c>
      <c r="F1054" s="13">
        <v>-3.3880155736052076E-2</v>
      </c>
      <c r="G1054" s="13">
        <v>1.505500280119576E-2</v>
      </c>
      <c r="H1054" s="13">
        <v>3.9103137853786274E-2</v>
      </c>
      <c r="I1054" s="13">
        <v>-2.5491271415380878E-2</v>
      </c>
      <c r="J1054" s="13">
        <v>-1.989868186826671E-2</v>
      </c>
      <c r="K1054" s="13">
        <v>-3.5278303122830423E-2</v>
      </c>
      <c r="L1054" s="13">
        <v>6.0606872835619052E-2</v>
      </c>
      <c r="M1054" s="13">
        <v>-5.955014175730533E-2</v>
      </c>
      <c r="N1054" s="13">
        <v>2.4716763201892977E-3</v>
      </c>
      <c r="O1054" s="13">
        <v>3.7145731512296054E-2</v>
      </c>
      <c r="P1054" s="13">
        <v>-2.6889418802159337E-2</v>
      </c>
      <c r="Q1054" s="13">
        <v>6.6661184805247853E-3</v>
      </c>
      <c r="R1054" s="13">
        <v>-3.5278303122830423E-2</v>
      </c>
      <c r="S1054" s="13">
        <v>1.9109630222853502E-2</v>
      </c>
      <c r="T1054" s="15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6"/>
    </row>
    <row r="1055" spans="1:65">
      <c r="A1055" s="30"/>
      <c r="B1055" s="46" t="s">
        <v>286</v>
      </c>
      <c r="C1055" s="47"/>
      <c r="D1055" s="45">
        <v>1.1399999999999999</v>
      </c>
      <c r="E1055" s="45">
        <v>0.99</v>
      </c>
      <c r="F1055" s="45">
        <v>0.71</v>
      </c>
      <c r="G1055" s="45">
        <v>0.24</v>
      </c>
      <c r="H1055" s="45">
        <v>0.71</v>
      </c>
      <c r="I1055" s="45">
        <v>0.54</v>
      </c>
      <c r="J1055" s="45">
        <v>0.44</v>
      </c>
      <c r="K1055" s="45" t="s">
        <v>287</v>
      </c>
      <c r="L1055" s="45">
        <v>1.1299999999999999</v>
      </c>
      <c r="M1055" s="45">
        <v>1.21</v>
      </c>
      <c r="N1055" s="45">
        <v>0</v>
      </c>
      <c r="O1055" s="45">
        <v>0.67</v>
      </c>
      <c r="P1055" s="45">
        <v>0.56999999999999995</v>
      </c>
      <c r="Q1055" s="45">
        <v>0.08</v>
      </c>
      <c r="R1055" s="45">
        <v>0.73</v>
      </c>
      <c r="S1055" s="45">
        <v>0.32</v>
      </c>
      <c r="T1055" s="15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6"/>
    </row>
    <row r="1056" spans="1:65">
      <c r="B1056" s="31" t="s">
        <v>350</v>
      </c>
      <c r="C1056" s="20"/>
      <c r="D1056" s="20"/>
      <c r="E1056" s="20"/>
      <c r="F1056" s="20"/>
      <c r="G1056" s="20"/>
      <c r="H1056" s="20"/>
      <c r="I1056" s="20"/>
      <c r="J1056" s="20"/>
      <c r="K1056" s="20"/>
      <c r="L1056" s="20"/>
      <c r="M1056" s="20"/>
      <c r="N1056" s="20"/>
      <c r="O1056" s="20"/>
      <c r="P1056" s="20"/>
      <c r="Q1056" s="20"/>
      <c r="R1056" s="20"/>
      <c r="S1056" s="20"/>
      <c r="BM1056" s="56"/>
    </row>
    <row r="1057" spans="1:65">
      <c r="BM1057" s="56"/>
    </row>
    <row r="1058" spans="1:65" ht="15">
      <c r="B1058" s="8" t="s">
        <v>690</v>
      </c>
      <c r="BM1058" s="28" t="s">
        <v>67</v>
      </c>
    </row>
    <row r="1059" spans="1:65" ht="15">
      <c r="A1059" s="25" t="s">
        <v>66</v>
      </c>
      <c r="B1059" s="18" t="s">
        <v>119</v>
      </c>
      <c r="C1059" s="15" t="s">
        <v>120</v>
      </c>
      <c r="D1059" s="16" t="s">
        <v>243</v>
      </c>
      <c r="E1059" s="17" t="s">
        <v>243</v>
      </c>
      <c r="F1059" s="17" t="s">
        <v>243</v>
      </c>
      <c r="G1059" s="17" t="s">
        <v>243</v>
      </c>
      <c r="H1059" s="17" t="s">
        <v>243</v>
      </c>
      <c r="I1059" s="17" t="s">
        <v>243</v>
      </c>
      <c r="J1059" s="17" t="s">
        <v>243</v>
      </c>
      <c r="K1059" s="17" t="s">
        <v>243</v>
      </c>
      <c r="L1059" s="17" t="s">
        <v>243</v>
      </c>
      <c r="M1059" s="17" t="s">
        <v>243</v>
      </c>
      <c r="N1059" s="17" t="s">
        <v>243</v>
      </c>
      <c r="O1059" s="17" t="s">
        <v>243</v>
      </c>
      <c r="P1059" s="17" t="s">
        <v>243</v>
      </c>
      <c r="Q1059" s="17" t="s">
        <v>243</v>
      </c>
      <c r="R1059" s="17" t="s">
        <v>243</v>
      </c>
      <c r="S1059" s="17" t="s">
        <v>243</v>
      </c>
      <c r="T1059" s="17" t="s">
        <v>243</v>
      </c>
      <c r="U1059" s="15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>
        <v>1</v>
      </c>
    </row>
    <row r="1060" spans="1:65">
      <c r="A1060" s="30"/>
      <c r="B1060" s="19" t="s">
        <v>244</v>
      </c>
      <c r="C1060" s="9" t="s">
        <v>244</v>
      </c>
      <c r="D1060" s="151" t="s">
        <v>246</v>
      </c>
      <c r="E1060" s="152" t="s">
        <v>247</v>
      </c>
      <c r="F1060" s="152" t="s">
        <v>249</v>
      </c>
      <c r="G1060" s="152" t="s">
        <v>251</v>
      </c>
      <c r="H1060" s="152" t="s">
        <v>252</v>
      </c>
      <c r="I1060" s="152" t="s">
        <v>253</v>
      </c>
      <c r="J1060" s="152" t="s">
        <v>254</v>
      </c>
      <c r="K1060" s="152" t="s">
        <v>255</v>
      </c>
      <c r="L1060" s="152" t="s">
        <v>256</v>
      </c>
      <c r="M1060" s="152" t="s">
        <v>258</v>
      </c>
      <c r="N1060" s="152" t="s">
        <v>259</v>
      </c>
      <c r="O1060" s="152" t="s">
        <v>260</v>
      </c>
      <c r="P1060" s="152" t="s">
        <v>268</v>
      </c>
      <c r="Q1060" s="152" t="s">
        <v>269</v>
      </c>
      <c r="R1060" s="152" t="s">
        <v>272</v>
      </c>
      <c r="S1060" s="152" t="s">
        <v>273</v>
      </c>
      <c r="T1060" s="152" t="s">
        <v>274</v>
      </c>
      <c r="U1060" s="15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 t="s">
        <v>3</v>
      </c>
    </row>
    <row r="1061" spans="1:65">
      <c r="A1061" s="30"/>
      <c r="B1061" s="19"/>
      <c r="C1061" s="9"/>
      <c r="D1061" s="10" t="s">
        <v>101</v>
      </c>
      <c r="E1061" s="11" t="s">
        <v>106</v>
      </c>
      <c r="F1061" s="11" t="s">
        <v>336</v>
      </c>
      <c r="G1061" s="11" t="s">
        <v>100</v>
      </c>
      <c r="H1061" s="11" t="s">
        <v>106</v>
      </c>
      <c r="I1061" s="11" t="s">
        <v>336</v>
      </c>
      <c r="J1061" s="11" t="s">
        <v>106</v>
      </c>
      <c r="K1061" s="11" t="s">
        <v>106</v>
      </c>
      <c r="L1061" s="11" t="s">
        <v>106</v>
      </c>
      <c r="M1061" s="11" t="s">
        <v>106</v>
      </c>
      <c r="N1061" s="11" t="s">
        <v>336</v>
      </c>
      <c r="O1061" s="11" t="s">
        <v>106</v>
      </c>
      <c r="P1061" s="11" t="s">
        <v>105</v>
      </c>
      <c r="Q1061" s="11" t="s">
        <v>102</v>
      </c>
      <c r="R1061" s="11" t="s">
        <v>101</v>
      </c>
      <c r="S1061" s="11" t="s">
        <v>101</v>
      </c>
      <c r="T1061" s="11" t="s">
        <v>105</v>
      </c>
      <c r="U1061" s="15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0</v>
      </c>
    </row>
    <row r="1062" spans="1:65">
      <c r="A1062" s="30"/>
      <c r="B1062" s="19"/>
      <c r="C1062" s="9"/>
      <c r="D1062" s="26"/>
      <c r="E1062" s="26"/>
      <c r="F1062" s="26"/>
      <c r="G1062" s="26"/>
      <c r="H1062" s="26"/>
      <c r="I1062" s="26"/>
      <c r="J1062" s="26"/>
      <c r="K1062" s="26"/>
      <c r="L1062" s="26"/>
      <c r="M1062" s="26"/>
      <c r="N1062" s="26"/>
      <c r="O1062" s="26"/>
      <c r="P1062" s="26"/>
      <c r="Q1062" s="26"/>
      <c r="R1062" s="26"/>
      <c r="S1062" s="26"/>
      <c r="T1062" s="26"/>
      <c r="U1062" s="15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0</v>
      </c>
    </row>
    <row r="1063" spans="1:65">
      <c r="A1063" s="30"/>
      <c r="B1063" s="18">
        <v>1</v>
      </c>
      <c r="C1063" s="14">
        <v>1</v>
      </c>
      <c r="D1063" s="220">
        <v>60</v>
      </c>
      <c r="E1063" s="220">
        <v>71</v>
      </c>
      <c r="F1063" s="220">
        <v>56</v>
      </c>
      <c r="G1063" s="221">
        <v>122</v>
      </c>
      <c r="H1063" s="220">
        <v>61</v>
      </c>
      <c r="I1063" s="220">
        <v>70</v>
      </c>
      <c r="J1063" s="220">
        <v>46.3</v>
      </c>
      <c r="K1063" s="220">
        <v>52</v>
      </c>
      <c r="L1063" s="220">
        <v>56.668735815182828</v>
      </c>
      <c r="M1063" s="220">
        <v>50</v>
      </c>
      <c r="N1063" s="220">
        <v>65</v>
      </c>
      <c r="O1063" s="220">
        <v>57.008399999999995</v>
      </c>
      <c r="P1063" s="220">
        <v>60</v>
      </c>
      <c r="Q1063" s="220">
        <v>72</v>
      </c>
      <c r="R1063" s="220">
        <v>49</v>
      </c>
      <c r="S1063" s="222">
        <v>60</v>
      </c>
      <c r="T1063" s="220">
        <v>56.95</v>
      </c>
      <c r="U1063" s="223"/>
      <c r="V1063" s="224"/>
      <c r="W1063" s="224"/>
      <c r="X1063" s="224"/>
      <c r="Y1063" s="224"/>
      <c r="Z1063" s="224"/>
      <c r="AA1063" s="224"/>
      <c r="AB1063" s="224"/>
      <c r="AC1063" s="224"/>
      <c r="AD1063" s="224"/>
      <c r="AE1063" s="224"/>
      <c r="AF1063" s="224"/>
      <c r="AG1063" s="224"/>
      <c r="AH1063" s="224"/>
      <c r="AI1063" s="224"/>
      <c r="AJ1063" s="224"/>
      <c r="AK1063" s="224"/>
      <c r="AL1063" s="224"/>
      <c r="AM1063" s="224"/>
      <c r="AN1063" s="224"/>
      <c r="AO1063" s="224"/>
      <c r="AP1063" s="224"/>
      <c r="AQ1063" s="224"/>
      <c r="AR1063" s="224"/>
      <c r="AS1063" s="224"/>
      <c r="AT1063" s="224"/>
      <c r="AU1063" s="224"/>
      <c r="AV1063" s="224"/>
      <c r="AW1063" s="224"/>
      <c r="AX1063" s="224"/>
      <c r="AY1063" s="224"/>
      <c r="AZ1063" s="224"/>
      <c r="BA1063" s="224"/>
      <c r="BB1063" s="224"/>
      <c r="BC1063" s="224"/>
      <c r="BD1063" s="224"/>
      <c r="BE1063" s="224"/>
      <c r="BF1063" s="224"/>
      <c r="BG1063" s="224"/>
      <c r="BH1063" s="224"/>
      <c r="BI1063" s="224"/>
      <c r="BJ1063" s="224"/>
      <c r="BK1063" s="224"/>
      <c r="BL1063" s="224"/>
      <c r="BM1063" s="225">
        <v>1</v>
      </c>
    </row>
    <row r="1064" spans="1:65">
      <c r="A1064" s="30"/>
      <c r="B1064" s="19">
        <v>1</v>
      </c>
      <c r="C1064" s="9">
        <v>2</v>
      </c>
      <c r="D1064" s="226">
        <v>60</v>
      </c>
      <c r="E1064" s="226">
        <v>67</v>
      </c>
      <c r="F1064" s="238">
        <v>62</v>
      </c>
      <c r="G1064" s="238">
        <v>83</v>
      </c>
      <c r="H1064" s="226">
        <v>58</v>
      </c>
      <c r="I1064" s="226">
        <v>70</v>
      </c>
      <c r="J1064" s="226">
        <v>47.4</v>
      </c>
      <c r="K1064" s="226">
        <v>46</v>
      </c>
      <c r="L1064" s="226">
        <v>54.173821950580084</v>
      </c>
      <c r="M1064" s="226">
        <v>50</v>
      </c>
      <c r="N1064" s="226">
        <v>64</v>
      </c>
      <c r="O1064" s="226">
        <v>59.291400000000003</v>
      </c>
      <c r="P1064" s="226">
        <v>61</v>
      </c>
      <c r="Q1064" s="226">
        <v>72</v>
      </c>
      <c r="R1064" s="226">
        <v>52</v>
      </c>
      <c r="S1064" s="227">
        <v>60</v>
      </c>
      <c r="T1064" s="226">
        <v>57.99</v>
      </c>
      <c r="U1064" s="223"/>
      <c r="V1064" s="224"/>
      <c r="W1064" s="224"/>
      <c r="X1064" s="224"/>
      <c r="Y1064" s="224"/>
      <c r="Z1064" s="224"/>
      <c r="AA1064" s="224"/>
      <c r="AB1064" s="224"/>
      <c r="AC1064" s="224"/>
      <c r="AD1064" s="224"/>
      <c r="AE1064" s="224"/>
      <c r="AF1064" s="224"/>
      <c r="AG1064" s="224"/>
      <c r="AH1064" s="224"/>
      <c r="AI1064" s="224"/>
      <c r="AJ1064" s="224"/>
      <c r="AK1064" s="224"/>
      <c r="AL1064" s="224"/>
      <c r="AM1064" s="224"/>
      <c r="AN1064" s="224"/>
      <c r="AO1064" s="224"/>
      <c r="AP1064" s="224"/>
      <c r="AQ1064" s="224"/>
      <c r="AR1064" s="224"/>
      <c r="AS1064" s="224"/>
      <c r="AT1064" s="224"/>
      <c r="AU1064" s="224"/>
      <c r="AV1064" s="224"/>
      <c r="AW1064" s="224"/>
      <c r="AX1064" s="224"/>
      <c r="AY1064" s="224"/>
      <c r="AZ1064" s="224"/>
      <c r="BA1064" s="224"/>
      <c r="BB1064" s="224"/>
      <c r="BC1064" s="224"/>
      <c r="BD1064" s="224"/>
      <c r="BE1064" s="224"/>
      <c r="BF1064" s="224"/>
      <c r="BG1064" s="224"/>
      <c r="BH1064" s="224"/>
      <c r="BI1064" s="224"/>
      <c r="BJ1064" s="224"/>
      <c r="BK1064" s="224"/>
      <c r="BL1064" s="224"/>
      <c r="BM1064" s="225">
        <v>21</v>
      </c>
    </row>
    <row r="1065" spans="1:65">
      <c r="A1065" s="30"/>
      <c r="B1065" s="19">
        <v>1</v>
      </c>
      <c r="C1065" s="9">
        <v>3</v>
      </c>
      <c r="D1065" s="226">
        <v>62</v>
      </c>
      <c r="E1065" s="226">
        <v>70</v>
      </c>
      <c r="F1065" s="226">
        <v>55</v>
      </c>
      <c r="G1065" s="226">
        <v>57</v>
      </c>
      <c r="H1065" s="226">
        <v>59</v>
      </c>
      <c r="I1065" s="226">
        <v>70</v>
      </c>
      <c r="J1065" s="226">
        <v>46.8</v>
      </c>
      <c r="K1065" s="226">
        <v>52</v>
      </c>
      <c r="L1065" s="226">
        <v>57.880246551044294</v>
      </c>
      <c r="M1065" s="226">
        <v>50</v>
      </c>
      <c r="N1065" s="226">
        <v>58</v>
      </c>
      <c r="O1065" s="226">
        <v>56.263599999999997</v>
      </c>
      <c r="P1065" s="226">
        <v>66</v>
      </c>
      <c r="Q1065" s="226">
        <v>72</v>
      </c>
      <c r="R1065" s="226">
        <v>61</v>
      </c>
      <c r="S1065" s="227">
        <v>60</v>
      </c>
      <c r="T1065" s="226">
        <v>57.02</v>
      </c>
      <c r="U1065" s="223"/>
      <c r="V1065" s="224"/>
      <c r="W1065" s="224"/>
      <c r="X1065" s="224"/>
      <c r="Y1065" s="224"/>
      <c r="Z1065" s="224"/>
      <c r="AA1065" s="224"/>
      <c r="AB1065" s="224"/>
      <c r="AC1065" s="224"/>
      <c r="AD1065" s="224"/>
      <c r="AE1065" s="224"/>
      <c r="AF1065" s="224"/>
      <c r="AG1065" s="224"/>
      <c r="AH1065" s="224"/>
      <c r="AI1065" s="224"/>
      <c r="AJ1065" s="224"/>
      <c r="AK1065" s="224"/>
      <c r="AL1065" s="224"/>
      <c r="AM1065" s="224"/>
      <c r="AN1065" s="224"/>
      <c r="AO1065" s="224"/>
      <c r="AP1065" s="224"/>
      <c r="AQ1065" s="224"/>
      <c r="AR1065" s="224"/>
      <c r="AS1065" s="224"/>
      <c r="AT1065" s="224"/>
      <c r="AU1065" s="224"/>
      <c r="AV1065" s="224"/>
      <c r="AW1065" s="224"/>
      <c r="AX1065" s="224"/>
      <c r="AY1065" s="224"/>
      <c r="AZ1065" s="224"/>
      <c r="BA1065" s="224"/>
      <c r="BB1065" s="224"/>
      <c r="BC1065" s="224"/>
      <c r="BD1065" s="224"/>
      <c r="BE1065" s="224"/>
      <c r="BF1065" s="224"/>
      <c r="BG1065" s="224"/>
      <c r="BH1065" s="224"/>
      <c r="BI1065" s="224"/>
      <c r="BJ1065" s="224"/>
      <c r="BK1065" s="224"/>
      <c r="BL1065" s="224"/>
      <c r="BM1065" s="225">
        <v>16</v>
      </c>
    </row>
    <row r="1066" spans="1:65">
      <c r="A1066" s="30"/>
      <c r="B1066" s="19">
        <v>1</v>
      </c>
      <c r="C1066" s="9">
        <v>4</v>
      </c>
      <c r="D1066" s="226">
        <v>61</v>
      </c>
      <c r="E1066" s="226">
        <v>72</v>
      </c>
      <c r="F1066" s="226">
        <v>54</v>
      </c>
      <c r="G1066" s="226">
        <v>59</v>
      </c>
      <c r="H1066" s="226">
        <v>59</v>
      </c>
      <c r="I1066" s="226">
        <v>70</v>
      </c>
      <c r="J1066" s="226">
        <v>45.6</v>
      </c>
      <c r="K1066" s="226">
        <v>50</v>
      </c>
      <c r="L1066" s="226">
        <v>54.004534737347775</v>
      </c>
      <c r="M1066" s="226">
        <v>50</v>
      </c>
      <c r="N1066" s="226">
        <v>66</v>
      </c>
      <c r="O1066" s="226">
        <v>54.774000000000001</v>
      </c>
      <c r="P1066" s="226">
        <v>63</v>
      </c>
      <c r="Q1066" s="226">
        <v>71</v>
      </c>
      <c r="R1066" s="226">
        <v>55</v>
      </c>
      <c r="S1066" s="227">
        <v>60</v>
      </c>
      <c r="T1066" s="226">
        <v>57.74</v>
      </c>
      <c r="U1066" s="223"/>
      <c r="V1066" s="224"/>
      <c r="W1066" s="224"/>
      <c r="X1066" s="224"/>
      <c r="Y1066" s="224"/>
      <c r="Z1066" s="224"/>
      <c r="AA1066" s="224"/>
      <c r="AB1066" s="224"/>
      <c r="AC1066" s="224"/>
      <c r="AD1066" s="224"/>
      <c r="AE1066" s="224"/>
      <c r="AF1066" s="224"/>
      <c r="AG1066" s="224"/>
      <c r="AH1066" s="224"/>
      <c r="AI1066" s="224"/>
      <c r="AJ1066" s="224"/>
      <c r="AK1066" s="224"/>
      <c r="AL1066" s="224"/>
      <c r="AM1066" s="224"/>
      <c r="AN1066" s="224"/>
      <c r="AO1066" s="224"/>
      <c r="AP1066" s="224"/>
      <c r="AQ1066" s="224"/>
      <c r="AR1066" s="224"/>
      <c r="AS1066" s="224"/>
      <c r="AT1066" s="224"/>
      <c r="AU1066" s="224"/>
      <c r="AV1066" s="224"/>
      <c r="AW1066" s="224"/>
      <c r="AX1066" s="224"/>
      <c r="AY1066" s="224"/>
      <c r="AZ1066" s="224"/>
      <c r="BA1066" s="224"/>
      <c r="BB1066" s="224"/>
      <c r="BC1066" s="224"/>
      <c r="BD1066" s="224"/>
      <c r="BE1066" s="224"/>
      <c r="BF1066" s="224"/>
      <c r="BG1066" s="224"/>
      <c r="BH1066" s="224"/>
      <c r="BI1066" s="224"/>
      <c r="BJ1066" s="224"/>
      <c r="BK1066" s="224"/>
      <c r="BL1066" s="224"/>
      <c r="BM1066" s="225">
        <v>58.792558792130087</v>
      </c>
    </row>
    <row r="1067" spans="1:65">
      <c r="A1067" s="30"/>
      <c r="B1067" s="19">
        <v>1</v>
      </c>
      <c r="C1067" s="9">
        <v>5</v>
      </c>
      <c r="D1067" s="226">
        <v>60</v>
      </c>
      <c r="E1067" s="226">
        <v>70</v>
      </c>
      <c r="F1067" s="226">
        <v>54</v>
      </c>
      <c r="G1067" s="226">
        <v>60</v>
      </c>
      <c r="H1067" s="226">
        <v>58</v>
      </c>
      <c r="I1067" s="226">
        <v>60</v>
      </c>
      <c r="J1067" s="226">
        <v>45.7</v>
      </c>
      <c r="K1067" s="226">
        <v>47</v>
      </c>
      <c r="L1067" s="226">
        <v>55.488603441064086</v>
      </c>
      <c r="M1067" s="226">
        <v>50</v>
      </c>
      <c r="N1067" s="226">
        <v>70</v>
      </c>
      <c r="O1067" s="226">
        <v>54.656400000000005</v>
      </c>
      <c r="P1067" s="226">
        <v>63</v>
      </c>
      <c r="Q1067" s="238">
        <v>82</v>
      </c>
      <c r="R1067" s="226">
        <v>58</v>
      </c>
      <c r="S1067" s="227">
        <v>60</v>
      </c>
      <c r="T1067" s="226">
        <v>56.29</v>
      </c>
      <c r="U1067" s="223"/>
      <c r="V1067" s="224"/>
      <c r="W1067" s="224"/>
      <c r="X1067" s="224"/>
      <c r="Y1067" s="224"/>
      <c r="Z1067" s="224"/>
      <c r="AA1067" s="224"/>
      <c r="AB1067" s="224"/>
      <c r="AC1067" s="224"/>
      <c r="AD1067" s="224"/>
      <c r="AE1067" s="224"/>
      <c r="AF1067" s="224"/>
      <c r="AG1067" s="224"/>
      <c r="AH1067" s="224"/>
      <c r="AI1067" s="224"/>
      <c r="AJ1067" s="224"/>
      <c r="AK1067" s="224"/>
      <c r="AL1067" s="224"/>
      <c r="AM1067" s="224"/>
      <c r="AN1067" s="224"/>
      <c r="AO1067" s="224"/>
      <c r="AP1067" s="224"/>
      <c r="AQ1067" s="224"/>
      <c r="AR1067" s="224"/>
      <c r="AS1067" s="224"/>
      <c r="AT1067" s="224"/>
      <c r="AU1067" s="224"/>
      <c r="AV1067" s="224"/>
      <c r="AW1067" s="224"/>
      <c r="AX1067" s="224"/>
      <c r="AY1067" s="224"/>
      <c r="AZ1067" s="224"/>
      <c r="BA1067" s="224"/>
      <c r="BB1067" s="224"/>
      <c r="BC1067" s="224"/>
      <c r="BD1067" s="224"/>
      <c r="BE1067" s="224"/>
      <c r="BF1067" s="224"/>
      <c r="BG1067" s="224"/>
      <c r="BH1067" s="224"/>
      <c r="BI1067" s="224"/>
      <c r="BJ1067" s="224"/>
      <c r="BK1067" s="224"/>
      <c r="BL1067" s="224"/>
      <c r="BM1067" s="225">
        <v>175</v>
      </c>
    </row>
    <row r="1068" spans="1:65">
      <c r="A1068" s="30"/>
      <c r="B1068" s="19">
        <v>1</v>
      </c>
      <c r="C1068" s="9">
        <v>6</v>
      </c>
      <c r="D1068" s="226">
        <v>60</v>
      </c>
      <c r="E1068" s="226">
        <v>66</v>
      </c>
      <c r="F1068" s="226">
        <v>56</v>
      </c>
      <c r="G1068" s="226">
        <v>59</v>
      </c>
      <c r="H1068" s="226">
        <v>58</v>
      </c>
      <c r="I1068" s="226">
        <v>70</v>
      </c>
      <c r="J1068" s="226">
        <v>44.2</v>
      </c>
      <c r="K1068" s="226">
        <v>53</v>
      </c>
      <c r="L1068" s="226">
        <v>52.632301549269755</v>
      </c>
      <c r="M1068" s="226">
        <v>50</v>
      </c>
      <c r="N1068" s="226">
        <v>62</v>
      </c>
      <c r="O1068" s="226">
        <v>58.183599999999998</v>
      </c>
      <c r="P1068" s="226">
        <v>65</v>
      </c>
      <c r="Q1068" s="226">
        <v>75</v>
      </c>
      <c r="R1068" s="226">
        <v>56</v>
      </c>
      <c r="S1068" s="227">
        <v>60</v>
      </c>
      <c r="T1068" s="226">
        <v>58.17</v>
      </c>
      <c r="U1068" s="223"/>
      <c r="V1068" s="224"/>
      <c r="W1068" s="224"/>
      <c r="X1068" s="224"/>
      <c r="Y1068" s="224"/>
      <c r="Z1068" s="224"/>
      <c r="AA1068" s="224"/>
      <c r="AB1068" s="224"/>
      <c r="AC1068" s="224"/>
      <c r="AD1068" s="224"/>
      <c r="AE1068" s="224"/>
      <c r="AF1068" s="224"/>
      <c r="AG1068" s="224"/>
      <c r="AH1068" s="224"/>
      <c r="AI1068" s="224"/>
      <c r="AJ1068" s="224"/>
      <c r="AK1068" s="224"/>
      <c r="AL1068" s="224"/>
      <c r="AM1068" s="224"/>
      <c r="AN1068" s="224"/>
      <c r="AO1068" s="224"/>
      <c r="AP1068" s="224"/>
      <c r="AQ1068" s="224"/>
      <c r="AR1068" s="224"/>
      <c r="AS1068" s="224"/>
      <c r="AT1068" s="224"/>
      <c r="AU1068" s="224"/>
      <c r="AV1068" s="224"/>
      <c r="AW1068" s="224"/>
      <c r="AX1068" s="224"/>
      <c r="AY1068" s="224"/>
      <c r="AZ1068" s="224"/>
      <c r="BA1068" s="224"/>
      <c r="BB1068" s="224"/>
      <c r="BC1068" s="224"/>
      <c r="BD1068" s="224"/>
      <c r="BE1068" s="224"/>
      <c r="BF1068" s="224"/>
      <c r="BG1068" s="224"/>
      <c r="BH1068" s="224"/>
      <c r="BI1068" s="224"/>
      <c r="BJ1068" s="224"/>
      <c r="BK1068" s="224"/>
      <c r="BL1068" s="224"/>
      <c r="BM1068" s="228"/>
    </row>
    <row r="1069" spans="1:65">
      <c r="A1069" s="30"/>
      <c r="B1069" s="20" t="s">
        <v>282</v>
      </c>
      <c r="C1069" s="12"/>
      <c r="D1069" s="229">
        <v>60.5</v>
      </c>
      <c r="E1069" s="229">
        <v>69.333333333333329</v>
      </c>
      <c r="F1069" s="229">
        <v>56.166666666666664</v>
      </c>
      <c r="G1069" s="229">
        <v>73.333333333333329</v>
      </c>
      <c r="H1069" s="229">
        <v>58.833333333333336</v>
      </c>
      <c r="I1069" s="229">
        <v>68.333333333333329</v>
      </c>
      <c r="J1069" s="229">
        <v>46</v>
      </c>
      <c r="K1069" s="229">
        <v>50</v>
      </c>
      <c r="L1069" s="229">
        <v>55.141374007414804</v>
      </c>
      <c r="M1069" s="229">
        <v>50</v>
      </c>
      <c r="N1069" s="229">
        <v>64.166666666666671</v>
      </c>
      <c r="O1069" s="229">
        <v>56.696233333333339</v>
      </c>
      <c r="P1069" s="229">
        <v>63</v>
      </c>
      <c r="Q1069" s="229">
        <v>74</v>
      </c>
      <c r="R1069" s="229">
        <v>55.166666666666664</v>
      </c>
      <c r="S1069" s="229">
        <v>60</v>
      </c>
      <c r="T1069" s="229">
        <v>57.360000000000007</v>
      </c>
      <c r="U1069" s="223"/>
      <c r="V1069" s="224"/>
      <c r="W1069" s="224"/>
      <c r="X1069" s="224"/>
      <c r="Y1069" s="224"/>
      <c r="Z1069" s="224"/>
      <c r="AA1069" s="224"/>
      <c r="AB1069" s="224"/>
      <c r="AC1069" s="224"/>
      <c r="AD1069" s="224"/>
      <c r="AE1069" s="224"/>
      <c r="AF1069" s="224"/>
      <c r="AG1069" s="224"/>
      <c r="AH1069" s="224"/>
      <c r="AI1069" s="224"/>
      <c r="AJ1069" s="224"/>
      <c r="AK1069" s="224"/>
      <c r="AL1069" s="224"/>
      <c r="AM1069" s="224"/>
      <c r="AN1069" s="224"/>
      <c r="AO1069" s="224"/>
      <c r="AP1069" s="224"/>
      <c r="AQ1069" s="224"/>
      <c r="AR1069" s="224"/>
      <c r="AS1069" s="224"/>
      <c r="AT1069" s="224"/>
      <c r="AU1069" s="224"/>
      <c r="AV1069" s="224"/>
      <c r="AW1069" s="224"/>
      <c r="AX1069" s="224"/>
      <c r="AY1069" s="224"/>
      <c r="AZ1069" s="224"/>
      <c r="BA1069" s="224"/>
      <c r="BB1069" s="224"/>
      <c r="BC1069" s="224"/>
      <c r="BD1069" s="224"/>
      <c r="BE1069" s="224"/>
      <c r="BF1069" s="224"/>
      <c r="BG1069" s="224"/>
      <c r="BH1069" s="224"/>
      <c r="BI1069" s="224"/>
      <c r="BJ1069" s="224"/>
      <c r="BK1069" s="224"/>
      <c r="BL1069" s="224"/>
      <c r="BM1069" s="228"/>
    </row>
    <row r="1070" spans="1:65">
      <c r="A1070" s="30"/>
      <c r="B1070" s="3" t="s">
        <v>283</v>
      </c>
      <c r="C1070" s="29"/>
      <c r="D1070" s="226">
        <v>60</v>
      </c>
      <c r="E1070" s="226">
        <v>70</v>
      </c>
      <c r="F1070" s="226">
        <v>55.5</v>
      </c>
      <c r="G1070" s="226">
        <v>59.5</v>
      </c>
      <c r="H1070" s="226">
        <v>58.5</v>
      </c>
      <c r="I1070" s="226">
        <v>70</v>
      </c>
      <c r="J1070" s="226">
        <v>46</v>
      </c>
      <c r="K1070" s="226">
        <v>51</v>
      </c>
      <c r="L1070" s="226">
        <v>54.831212695822089</v>
      </c>
      <c r="M1070" s="226">
        <v>50</v>
      </c>
      <c r="N1070" s="226">
        <v>64.5</v>
      </c>
      <c r="O1070" s="226">
        <v>56.635999999999996</v>
      </c>
      <c r="P1070" s="226">
        <v>63</v>
      </c>
      <c r="Q1070" s="226">
        <v>72</v>
      </c>
      <c r="R1070" s="226">
        <v>55.5</v>
      </c>
      <c r="S1070" s="226">
        <v>60</v>
      </c>
      <c r="T1070" s="226">
        <v>57.38</v>
      </c>
      <c r="U1070" s="223"/>
      <c r="V1070" s="224"/>
      <c r="W1070" s="224"/>
      <c r="X1070" s="224"/>
      <c r="Y1070" s="224"/>
      <c r="Z1070" s="224"/>
      <c r="AA1070" s="224"/>
      <c r="AB1070" s="224"/>
      <c r="AC1070" s="224"/>
      <c r="AD1070" s="224"/>
      <c r="AE1070" s="224"/>
      <c r="AF1070" s="224"/>
      <c r="AG1070" s="224"/>
      <c r="AH1070" s="224"/>
      <c r="AI1070" s="224"/>
      <c r="AJ1070" s="224"/>
      <c r="AK1070" s="224"/>
      <c r="AL1070" s="224"/>
      <c r="AM1070" s="224"/>
      <c r="AN1070" s="224"/>
      <c r="AO1070" s="224"/>
      <c r="AP1070" s="224"/>
      <c r="AQ1070" s="224"/>
      <c r="AR1070" s="224"/>
      <c r="AS1070" s="224"/>
      <c r="AT1070" s="224"/>
      <c r="AU1070" s="224"/>
      <c r="AV1070" s="224"/>
      <c r="AW1070" s="224"/>
      <c r="AX1070" s="224"/>
      <c r="AY1070" s="224"/>
      <c r="AZ1070" s="224"/>
      <c r="BA1070" s="224"/>
      <c r="BB1070" s="224"/>
      <c r="BC1070" s="224"/>
      <c r="BD1070" s="224"/>
      <c r="BE1070" s="224"/>
      <c r="BF1070" s="224"/>
      <c r="BG1070" s="224"/>
      <c r="BH1070" s="224"/>
      <c r="BI1070" s="224"/>
      <c r="BJ1070" s="224"/>
      <c r="BK1070" s="224"/>
      <c r="BL1070" s="224"/>
      <c r="BM1070" s="228"/>
    </row>
    <row r="1071" spans="1:65">
      <c r="A1071" s="30"/>
      <c r="B1071" s="3" t="s">
        <v>284</v>
      </c>
      <c r="C1071" s="29"/>
      <c r="D1071" s="226">
        <v>0.83666002653407556</v>
      </c>
      <c r="E1071" s="226">
        <v>2.3380903889000244</v>
      </c>
      <c r="F1071" s="226">
        <v>2.9944392908634279</v>
      </c>
      <c r="G1071" s="226">
        <v>25.757846700892262</v>
      </c>
      <c r="H1071" s="226">
        <v>1.169045194450012</v>
      </c>
      <c r="I1071" s="226">
        <v>4.0824829046386304</v>
      </c>
      <c r="J1071" s="226">
        <v>1.1117553687749815</v>
      </c>
      <c r="K1071" s="226">
        <v>2.8982753492378879</v>
      </c>
      <c r="L1071" s="226">
        <v>1.9224375303526484</v>
      </c>
      <c r="M1071" s="226">
        <v>0</v>
      </c>
      <c r="N1071" s="226">
        <v>4.0207793606049389</v>
      </c>
      <c r="O1071" s="226">
        <v>1.8486573654051377</v>
      </c>
      <c r="P1071" s="226">
        <v>2.2803508501982761</v>
      </c>
      <c r="Q1071" s="226">
        <v>4.1472882706655438</v>
      </c>
      <c r="R1071" s="226">
        <v>4.2622372841814737</v>
      </c>
      <c r="S1071" s="226">
        <v>0</v>
      </c>
      <c r="T1071" s="226">
        <v>0.72470683727973806</v>
      </c>
      <c r="U1071" s="223"/>
      <c r="V1071" s="224"/>
      <c r="W1071" s="224"/>
      <c r="X1071" s="224"/>
      <c r="Y1071" s="224"/>
      <c r="Z1071" s="224"/>
      <c r="AA1071" s="224"/>
      <c r="AB1071" s="224"/>
      <c r="AC1071" s="224"/>
      <c r="AD1071" s="224"/>
      <c r="AE1071" s="224"/>
      <c r="AF1071" s="224"/>
      <c r="AG1071" s="224"/>
      <c r="AH1071" s="224"/>
      <c r="AI1071" s="224"/>
      <c r="AJ1071" s="224"/>
      <c r="AK1071" s="224"/>
      <c r="AL1071" s="224"/>
      <c r="AM1071" s="224"/>
      <c r="AN1071" s="224"/>
      <c r="AO1071" s="224"/>
      <c r="AP1071" s="224"/>
      <c r="AQ1071" s="224"/>
      <c r="AR1071" s="224"/>
      <c r="AS1071" s="224"/>
      <c r="AT1071" s="224"/>
      <c r="AU1071" s="224"/>
      <c r="AV1071" s="224"/>
      <c r="AW1071" s="224"/>
      <c r="AX1071" s="224"/>
      <c r="AY1071" s="224"/>
      <c r="AZ1071" s="224"/>
      <c r="BA1071" s="224"/>
      <c r="BB1071" s="224"/>
      <c r="BC1071" s="224"/>
      <c r="BD1071" s="224"/>
      <c r="BE1071" s="224"/>
      <c r="BF1071" s="224"/>
      <c r="BG1071" s="224"/>
      <c r="BH1071" s="224"/>
      <c r="BI1071" s="224"/>
      <c r="BJ1071" s="224"/>
      <c r="BK1071" s="224"/>
      <c r="BL1071" s="224"/>
      <c r="BM1071" s="228"/>
    </row>
    <row r="1072" spans="1:65">
      <c r="A1072" s="30"/>
      <c r="B1072" s="3" t="s">
        <v>87</v>
      </c>
      <c r="C1072" s="29"/>
      <c r="D1072" s="13">
        <v>1.382909134767067E-2</v>
      </c>
      <c r="E1072" s="13">
        <v>3.372245753221189E-2</v>
      </c>
      <c r="F1072" s="13">
        <v>5.3313459184512073E-2</v>
      </c>
      <c r="G1072" s="13">
        <v>0.35124336410307633</v>
      </c>
      <c r="H1072" s="13">
        <v>1.9870456562889723E-2</v>
      </c>
      <c r="I1072" s="13">
        <v>5.9743652263004349E-2</v>
      </c>
      <c r="J1072" s="13">
        <v>2.4168594973369161E-2</v>
      </c>
      <c r="K1072" s="13">
        <v>5.7965506984757754E-2</v>
      </c>
      <c r="L1072" s="13">
        <v>3.4863794472987562E-2</v>
      </c>
      <c r="M1072" s="13">
        <v>0</v>
      </c>
      <c r="N1072" s="13">
        <v>6.2661496528908137E-2</v>
      </c>
      <c r="O1072" s="13">
        <v>3.2606352427970893E-2</v>
      </c>
      <c r="P1072" s="13">
        <v>3.619604524124248E-2</v>
      </c>
      <c r="Q1072" s="13">
        <v>5.6044436090074916E-2</v>
      </c>
      <c r="R1072" s="13">
        <v>7.7261098806914938E-2</v>
      </c>
      <c r="S1072" s="13">
        <v>0</v>
      </c>
      <c r="T1072" s="13">
        <v>1.263435908786154E-2</v>
      </c>
      <c r="U1072" s="15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6"/>
    </row>
    <row r="1073" spans="1:65">
      <c r="A1073" s="30"/>
      <c r="B1073" s="3" t="s">
        <v>285</v>
      </c>
      <c r="C1073" s="29"/>
      <c r="D1073" s="13">
        <v>2.9041791052279775E-2</v>
      </c>
      <c r="E1073" s="13">
        <v>0.17928756219765374</v>
      </c>
      <c r="F1073" s="13">
        <v>-4.4663681585073722E-2</v>
      </c>
      <c r="G1073" s="13">
        <v>0.2473233830936723</v>
      </c>
      <c r="H1073" s="13">
        <v>6.9353234560542987E-4</v>
      </c>
      <c r="I1073" s="13">
        <v>0.16227860697364926</v>
      </c>
      <c r="J1073" s="13">
        <v>-0.21758805969578732</v>
      </c>
      <c r="K1073" s="13">
        <v>-0.14955223879976887</v>
      </c>
      <c r="L1073" s="13">
        <v>-6.2102838517789194E-2</v>
      </c>
      <c r="M1073" s="13">
        <v>-0.14955223879976887</v>
      </c>
      <c r="N1073" s="13">
        <v>9.1407960206963512E-2</v>
      </c>
      <c r="O1073" s="13">
        <v>-3.565630586361479E-2</v>
      </c>
      <c r="P1073" s="13">
        <v>7.1564179112291182E-2</v>
      </c>
      <c r="Q1073" s="13">
        <v>0.25866268657634217</v>
      </c>
      <c r="R1073" s="13">
        <v>-6.1672636809078307E-2</v>
      </c>
      <c r="S1073" s="13">
        <v>2.0537313440277316E-2</v>
      </c>
      <c r="T1073" s="13">
        <v>-2.4366328351094646E-2</v>
      </c>
      <c r="U1073" s="15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6"/>
    </row>
    <row r="1074" spans="1:65">
      <c r="A1074" s="30"/>
      <c r="B1074" s="46" t="s">
        <v>286</v>
      </c>
      <c r="C1074" s="47"/>
      <c r="D1074" s="45">
        <v>0.3</v>
      </c>
      <c r="E1074" s="45">
        <v>1.38</v>
      </c>
      <c r="F1074" s="45">
        <v>0.24</v>
      </c>
      <c r="G1074" s="45">
        <v>1.87</v>
      </c>
      <c r="H1074" s="45">
        <v>0.09</v>
      </c>
      <c r="I1074" s="45">
        <v>1.26</v>
      </c>
      <c r="J1074" s="45">
        <v>1.49</v>
      </c>
      <c r="K1074" s="45">
        <v>1</v>
      </c>
      <c r="L1074" s="45">
        <v>0.36</v>
      </c>
      <c r="M1074" s="45">
        <v>1</v>
      </c>
      <c r="N1074" s="45">
        <v>0.75</v>
      </c>
      <c r="O1074" s="45">
        <v>0.17</v>
      </c>
      <c r="P1074" s="45">
        <v>0.6</v>
      </c>
      <c r="Q1074" s="45">
        <v>1.95</v>
      </c>
      <c r="R1074" s="45">
        <v>0.36</v>
      </c>
      <c r="S1074" s="45" t="s">
        <v>287</v>
      </c>
      <c r="T1074" s="45">
        <v>0.09</v>
      </c>
      <c r="U1074" s="15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6"/>
    </row>
    <row r="1075" spans="1:65">
      <c r="B1075" s="31" t="s">
        <v>300</v>
      </c>
      <c r="C1075" s="20"/>
      <c r="D1075" s="20"/>
      <c r="E1075" s="20"/>
      <c r="F1075" s="20"/>
      <c r="G1075" s="20"/>
      <c r="H1075" s="20"/>
      <c r="I1075" s="20"/>
      <c r="J1075" s="20"/>
      <c r="K1075" s="20"/>
      <c r="L1075" s="20"/>
      <c r="M1075" s="20"/>
      <c r="N1075" s="20"/>
      <c r="O1075" s="20"/>
      <c r="P1075" s="20"/>
      <c r="Q1075" s="20"/>
      <c r="R1075" s="20"/>
      <c r="S1075" s="20"/>
      <c r="T1075" s="20"/>
      <c r="BM1075" s="56"/>
    </row>
    <row r="1076" spans="1:65">
      <c r="BM1076" s="56"/>
    </row>
    <row r="1077" spans="1:65" ht="15">
      <c r="B1077" s="8" t="s">
        <v>691</v>
      </c>
      <c r="BM1077" s="28" t="s">
        <v>67</v>
      </c>
    </row>
    <row r="1078" spans="1:65" ht="15">
      <c r="A1078" s="25" t="s">
        <v>35</v>
      </c>
      <c r="B1078" s="18" t="s">
        <v>119</v>
      </c>
      <c r="C1078" s="15" t="s">
        <v>120</v>
      </c>
      <c r="D1078" s="16" t="s">
        <v>243</v>
      </c>
      <c r="E1078" s="17" t="s">
        <v>243</v>
      </c>
      <c r="F1078" s="17" t="s">
        <v>243</v>
      </c>
      <c r="G1078" s="17" t="s">
        <v>243</v>
      </c>
      <c r="H1078" s="17" t="s">
        <v>243</v>
      </c>
      <c r="I1078" s="17" t="s">
        <v>243</v>
      </c>
      <c r="J1078" s="17" t="s">
        <v>243</v>
      </c>
      <c r="K1078" s="17" t="s">
        <v>243</v>
      </c>
      <c r="L1078" s="17" t="s">
        <v>243</v>
      </c>
      <c r="M1078" s="17" t="s">
        <v>243</v>
      </c>
      <c r="N1078" s="17" t="s">
        <v>243</v>
      </c>
      <c r="O1078" s="17" t="s">
        <v>243</v>
      </c>
      <c r="P1078" s="17" t="s">
        <v>243</v>
      </c>
      <c r="Q1078" s="17" t="s">
        <v>243</v>
      </c>
      <c r="R1078" s="17" t="s">
        <v>243</v>
      </c>
      <c r="S1078" s="15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1</v>
      </c>
    </row>
    <row r="1079" spans="1:65">
      <c r="A1079" s="30"/>
      <c r="B1079" s="19" t="s">
        <v>244</v>
      </c>
      <c r="C1079" s="9" t="s">
        <v>244</v>
      </c>
      <c r="D1079" s="151" t="s">
        <v>247</v>
      </c>
      <c r="E1079" s="152" t="s">
        <v>248</v>
      </c>
      <c r="F1079" s="152" t="s">
        <v>249</v>
      </c>
      <c r="G1079" s="152" t="s">
        <v>251</v>
      </c>
      <c r="H1079" s="152" t="s">
        <v>252</v>
      </c>
      <c r="I1079" s="152" t="s">
        <v>254</v>
      </c>
      <c r="J1079" s="152" t="s">
        <v>255</v>
      </c>
      <c r="K1079" s="152" t="s">
        <v>256</v>
      </c>
      <c r="L1079" s="152" t="s">
        <v>258</v>
      </c>
      <c r="M1079" s="152" t="s">
        <v>259</v>
      </c>
      <c r="N1079" s="152" t="s">
        <v>268</v>
      </c>
      <c r="O1079" s="152" t="s">
        <v>269</v>
      </c>
      <c r="P1079" s="152" t="s">
        <v>272</v>
      </c>
      <c r="Q1079" s="152" t="s">
        <v>273</v>
      </c>
      <c r="R1079" s="152" t="s">
        <v>274</v>
      </c>
      <c r="S1079" s="15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 t="s">
        <v>3</v>
      </c>
    </row>
    <row r="1080" spans="1:65">
      <c r="A1080" s="30"/>
      <c r="B1080" s="19"/>
      <c r="C1080" s="9"/>
      <c r="D1080" s="10" t="s">
        <v>105</v>
      </c>
      <c r="E1080" s="11" t="s">
        <v>336</v>
      </c>
      <c r="F1080" s="11" t="s">
        <v>336</v>
      </c>
      <c r="G1080" s="11" t="s">
        <v>100</v>
      </c>
      <c r="H1080" s="11" t="s">
        <v>105</v>
      </c>
      <c r="I1080" s="11" t="s">
        <v>106</v>
      </c>
      <c r="J1080" s="11" t="s">
        <v>105</v>
      </c>
      <c r="K1080" s="11" t="s">
        <v>105</v>
      </c>
      <c r="L1080" s="11" t="s">
        <v>106</v>
      </c>
      <c r="M1080" s="11" t="s">
        <v>336</v>
      </c>
      <c r="N1080" s="11" t="s">
        <v>105</v>
      </c>
      <c r="O1080" s="11" t="s">
        <v>102</v>
      </c>
      <c r="P1080" s="11" t="s">
        <v>100</v>
      </c>
      <c r="Q1080" s="11" t="s">
        <v>100</v>
      </c>
      <c r="R1080" s="11" t="s">
        <v>100</v>
      </c>
      <c r="S1080" s="15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1</v>
      </c>
    </row>
    <row r="1081" spans="1:65">
      <c r="A1081" s="30"/>
      <c r="B1081" s="19"/>
      <c r="C1081" s="9"/>
      <c r="D1081" s="26"/>
      <c r="E1081" s="26"/>
      <c r="F1081" s="26"/>
      <c r="G1081" s="26"/>
      <c r="H1081" s="26"/>
      <c r="I1081" s="26"/>
      <c r="J1081" s="26"/>
      <c r="K1081" s="26"/>
      <c r="L1081" s="26"/>
      <c r="M1081" s="26"/>
      <c r="N1081" s="26"/>
      <c r="O1081" s="26"/>
      <c r="P1081" s="26"/>
      <c r="Q1081" s="26"/>
      <c r="R1081" s="26"/>
      <c r="S1081" s="15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2</v>
      </c>
    </row>
    <row r="1082" spans="1:65">
      <c r="A1082" s="30"/>
      <c r="B1082" s="18">
        <v>1</v>
      </c>
      <c r="C1082" s="14">
        <v>1</v>
      </c>
      <c r="D1082" s="240">
        <v>20</v>
      </c>
      <c r="E1082" s="240">
        <v>21.679886244042255</v>
      </c>
      <c r="F1082" s="240">
        <v>19.2</v>
      </c>
      <c r="G1082" s="240">
        <v>21</v>
      </c>
      <c r="H1082" s="240">
        <v>18</v>
      </c>
      <c r="I1082" s="234" t="s">
        <v>112</v>
      </c>
      <c r="J1082" s="240">
        <v>18</v>
      </c>
      <c r="K1082" s="240">
        <v>20.678441583160001</v>
      </c>
      <c r="L1082" s="234" t="s">
        <v>96</v>
      </c>
      <c r="M1082" s="241">
        <v>22.7</v>
      </c>
      <c r="N1082" s="234">
        <v>30</v>
      </c>
      <c r="O1082" s="240">
        <v>19.7</v>
      </c>
      <c r="P1082" s="240">
        <v>19</v>
      </c>
      <c r="Q1082" s="240">
        <v>21</v>
      </c>
      <c r="R1082" s="240">
        <v>21.08</v>
      </c>
      <c r="S1082" s="231"/>
      <c r="T1082" s="232"/>
      <c r="U1082" s="232"/>
      <c r="V1082" s="232"/>
      <c r="W1082" s="232"/>
      <c r="X1082" s="232"/>
      <c r="Y1082" s="232"/>
      <c r="Z1082" s="232"/>
      <c r="AA1082" s="232"/>
      <c r="AB1082" s="232"/>
      <c r="AC1082" s="232"/>
      <c r="AD1082" s="232"/>
      <c r="AE1082" s="232"/>
      <c r="AF1082" s="232"/>
      <c r="AG1082" s="232"/>
      <c r="AH1082" s="232"/>
      <c r="AI1082" s="232"/>
      <c r="AJ1082" s="232"/>
      <c r="AK1082" s="232"/>
      <c r="AL1082" s="232"/>
      <c r="AM1082" s="232"/>
      <c r="AN1082" s="232"/>
      <c r="AO1082" s="232"/>
      <c r="AP1082" s="232"/>
      <c r="AQ1082" s="232"/>
      <c r="AR1082" s="232"/>
      <c r="AS1082" s="232"/>
      <c r="AT1082" s="232"/>
      <c r="AU1082" s="232"/>
      <c r="AV1082" s="232"/>
      <c r="AW1082" s="232"/>
      <c r="AX1082" s="232"/>
      <c r="AY1082" s="232"/>
      <c r="AZ1082" s="232"/>
      <c r="BA1082" s="232"/>
      <c r="BB1082" s="232"/>
      <c r="BC1082" s="232"/>
      <c r="BD1082" s="232"/>
      <c r="BE1082" s="232"/>
      <c r="BF1082" s="232"/>
      <c r="BG1082" s="232"/>
      <c r="BH1082" s="232"/>
      <c r="BI1082" s="232"/>
      <c r="BJ1082" s="232"/>
      <c r="BK1082" s="232"/>
      <c r="BL1082" s="232"/>
      <c r="BM1082" s="235">
        <v>1</v>
      </c>
    </row>
    <row r="1083" spans="1:65">
      <c r="A1083" s="30"/>
      <c r="B1083" s="19">
        <v>1</v>
      </c>
      <c r="C1083" s="9">
        <v>2</v>
      </c>
      <c r="D1083" s="230">
        <v>19</v>
      </c>
      <c r="E1083" s="230">
        <v>22.451422889882338</v>
      </c>
      <c r="F1083" s="230">
        <v>19.100000000000001</v>
      </c>
      <c r="G1083" s="230">
        <v>21</v>
      </c>
      <c r="H1083" s="230">
        <v>18</v>
      </c>
      <c r="I1083" s="236" t="s">
        <v>112</v>
      </c>
      <c r="J1083" s="230">
        <v>19</v>
      </c>
      <c r="K1083" s="230">
        <v>20.300806537860002</v>
      </c>
      <c r="L1083" s="236" t="s">
        <v>96</v>
      </c>
      <c r="M1083" s="230">
        <v>18.3</v>
      </c>
      <c r="N1083" s="236">
        <v>30</v>
      </c>
      <c r="O1083" s="230">
        <v>19.899999999999999</v>
      </c>
      <c r="P1083" s="230">
        <v>20</v>
      </c>
      <c r="Q1083" s="230">
        <v>21</v>
      </c>
      <c r="R1083" s="230">
        <v>21.34</v>
      </c>
      <c r="S1083" s="231"/>
      <c r="T1083" s="232"/>
      <c r="U1083" s="232"/>
      <c r="V1083" s="232"/>
      <c r="W1083" s="232"/>
      <c r="X1083" s="232"/>
      <c r="Y1083" s="232"/>
      <c r="Z1083" s="232"/>
      <c r="AA1083" s="232"/>
      <c r="AB1083" s="232"/>
      <c r="AC1083" s="232"/>
      <c r="AD1083" s="232"/>
      <c r="AE1083" s="232"/>
      <c r="AF1083" s="232"/>
      <c r="AG1083" s="232"/>
      <c r="AH1083" s="232"/>
      <c r="AI1083" s="232"/>
      <c r="AJ1083" s="232"/>
      <c r="AK1083" s="232"/>
      <c r="AL1083" s="232"/>
      <c r="AM1083" s="232"/>
      <c r="AN1083" s="232"/>
      <c r="AO1083" s="232"/>
      <c r="AP1083" s="232"/>
      <c r="AQ1083" s="232"/>
      <c r="AR1083" s="232"/>
      <c r="AS1083" s="232"/>
      <c r="AT1083" s="232"/>
      <c r="AU1083" s="232"/>
      <c r="AV1083" s="232"/>
      <c r="AW1083" s="232"/>
      <c r="AX1083" s="232"/>
      <c r="AY1083" s="232"/>
      <c r="AZ1083" s="232"/>
      <c r="BA1083" s="232"/>
      <c r="BB1083" s="232"/>
      <c r="BC1083" s="232"/>
      <c r="BD1083" s="232"/>
      <c r="BE1083" s="232"/>
      <c r="BF1083" s="232"/>
      <c r="BG1083" s="232"/>
      <c r="BH1083" s="232"/>
      <c r="BI1083" s="232"/>
      <c r="BJ1083" s="232"/>
      <c r="BK1083" s="232"/>
      <c r="BL1083" s="232"/>
      <c r="BM1083" s="235">
        <v>22</v>
      </c>
    </row>
    <row r="1084" spans="1:65">
      <c r="A1084" s="30"/>
      <c r="B1084" s="19">
        <v>1</v>
      </c>
      <c r="C1084" s="9">
        <v>3</v>
      </c>
      <c r="D1084" s="230">
        <v>21</v>
      </c>
      <c r="E1084" s="230">
        <v>20.626057247713049</v>
      </c>
      <c r="F1084" s="230">
        <v>19.8</v>
      </c>
      <c r="G1084" s="230">
        <v>20</v>
      </c>
      <c r="H1084" s="230">
        <v>19</v>
      </c>
      <c r="I1084" s="236" t="s">
        <v>112</v>
      </c>
      <c r="J1084" s="230">
        <v>20</v>
      </c>
      <c r="K1084" s="230">
        <v>20.037033459360003</v>
      </c>
      <c r="L1084" s="236" t="s">
        <v>96</v>
      </c>
      <c r="M1084" s="230">
        <v>19.2</v>
      </c>
      <c r="N1084" s="236">
        <v>28</v>
      </c>
      <c r="O1084" s="230">
        <v>20.399999999999999</v>
      </c>
      <c r="P1084" s="230">
        <v>19</v>
      </c>
      <c r="Q1084" s="230">
        <v>21</v>
      </c>
      <c r="R1084" s="230">
        <v>21.27</v>
      </c>
      <c r="S1084" s="231"/>
      <c r="T1084" s="232"/>
      <c r="U1084" s="232"/>
      <c r="V1084" s="232"/>
      <c r="W1084" s="232"/>
      <c r="X1084" s="232"/>
      <c r="Y1084" s="232"/>
      <c r="Z1084" s="232"/>
      <c r="AA1084" s="232"/>
      <c r="AB1084" s="232"/>
      <c r="AC1084" s="232"/>
      <c r="AD1084" s="232"/>
      <c r="AE1084" s="232"/>
      <c r="AF1084" s="232"/>
      <c r="AG1084" s="232"/>
      <c r="AH1084" s="232"/>
      <c r="AI1084" s="232"/>
      <c r="AJ1084" s="232"/>
      <c r="AK1084" s="232"/>
      <c r="AL1084" s="232"/>
      <c r="AM1084" s="232"/>
      <c r="AN1084" s="232"/>
      <c r="AO1084" s="232"/>
      <c r="AP1084" s="232"/>
      <c r="AQ1084" s="232"/>
      <c r="AR1084" s="232"/>
      <c r="AS1084" s="232"/>
      <c r="AT1084" s="232"/>
      <c r="AU1084" s="232"/>
      <c r="AV1084" s="232"/>
      <c r="AW1084" s="232"/>
      <c r="AX1084" s="232"/>
      <c r="AY1084" s="232"/>
      <c r="AZ1084" s="232"/>
      <c r="BA1084" s="232"/>
      <c r="BB1084" s="232"/>
      <c r="BC1084" s="232"/>
      <c r="BD1084" s="232"/>
      <c r="BE1084" s="232"/>
      <c r="BF1084" s="232"/>
      <c r="BG1084" s="232"/>
      <c r="BH1084" s="232"/>
      <c r="BI1084" s="232"/>
      <c r="BJ1084" s="232"/>
      <c r="BK1084" s="232"/>
      <c r="BL1084" s="232"/>
      <c r="BM1084" s="235">
        <v>16</v>
      </c>
    </row>
    <row r="1085" spans="1:65">
      <c r="A1085" s="30"/>
      <c r="B1085" s="19">
        <v>1</v>
      </c>
      <c r="C1085" s="9">
        <v>4</v>
      </c>
      <c r="D1085" s="230">
        <v>21</v>
      </c>
      <c r="E1085" s="230">
        <v>21.28398144061174</v>
      </c>
      <c r="F1085" s="230">
        <v>19.399999999999999</v>
      </c>
      <c r="G1085" s="230">
        <v>23</v>
      </c>
      <c r="H1085" s="230">
        <v>19</v>
      </c>
      <c r="I1085" s="236" t="s">
        <v>112</v>
      </c>
      <c r="J1085" s="242">
        <v>22</v>
      </c>
      <c r="K1085" s="230">
        <v>20.858061952859998</v>
      </c>
      <c r="L1085" s="236" t="s">
        <v>96</v>
      </c>
      <c r="M1085" s="230">
        <v>17.7</v>
      </c>
      <c r="N1085" s="236">
        <v>28</v>
      </c>
      <c r="O1085" s="230">
        <v>20.5</v>
      </c>
      <c r="P1085" s="230">
        <v>18</v>
      </c>
      <c r="Q1085" s="242">
        <v>27</v>
      </c>
      <c r="R1085" s="230">
        <v>21.28</v>
      </c>
      <c r="S1085" s="231"/>
      <c r="T1085" s="232"/>
      <c r="U1085" s="232"/>
      <c r="V1085" s="232"/>
      <c r="W1085" s="232"/>
      <c r="X1085" s="232"/>
      <c r="Y1085" s="232"/>
      <c r="Z1085" s="232"/>
      <c r="AA1085" s="232"/>
      <c r="AB1085" s="232"/>
      <c r="AC1085" s="232"/>
      <c r="AD1085" s="232"/>
      <c r="AE1085" s="232"/>
      <c r="AF1085" s="232"/>
      <c r="AG1085" s="232"/>
      <c r="AH1085" s="232"/>
      <c r="AI1085" s="232"/>
      <c r="AJ1085" s="232"/>
      <c r="AK1085" s="232"/>
      <c r="AL1085" s="232"/>
      <c r="AM1085" s="232"/>
      <c r="AN1085" s="232"/>
      <c r="AO1085" s="232"/>
      <c r="AP1085" s="232"/>
      <c r="AQ1085" s="232"/>
      <c r="AR1085" s="232"/>
      <c r="AS1085" s="232"/>
      <c r="AT1085" s="232"/>
      <c r="AU1085" s="232"/>
      <c r="AV1085" s="232"/>
      <c r="AW1085" s="232"/>
      <c r="AX1085" s="232"/>
      <c r="AY1085" s="232"/>
      <c r="AZ1085" s="232"/>
      <c r="BA1085" s="232"/>
      <c r="BB1085" s="232"/>
      <c r="BC1085" s="232"/>
      <c r="BD1085" s="232"/>
      <c r="BE1085" s="232"/>
      <c r="BF1085" s="232"/>
      <c r="BG1085" s="232"/>
      <c r="BH1085" s="232"/>
      <c r="BI1085" s="232"/>
      <c r="BJ1085" s="232"/>
      <c r="BK1085" s="232"/>
      <c r="BL1085" s="232"/>
      <c r="BM1085" s="235">
        <v>20.01963477209198</v>
      </c>
    </row>
    <row r="1086" spans="1:65">
      <c r="A1086" s="30"/>
      <c r="B1086" s="19">
        <v>1</v>
      </c>
      <c r="C1086" s="9">
        <v>5</v>
      </c>
      <c r="D1086" s="230">
        <v>18</v>
      </c>
      <c r="E1086" s="230">
        <v>21.083543983588925</v>
      </c>
      <c r="F1086" s="230">
        <v>19.5</v>
      </c>
      <c r="G1086" s="230">
        <v>22</v>
      </c>
      <c r="H1086" s="230">
        <v>19</v>
      </c>
      <c r="I1086" s="236" t="s">
        <v>112</v>
      </c>
      <c r="J1086" s="230">
        <v>19</v>
      </c>
      <c r="K1086" s="230">
        <v>19.829519379259999</v>
      </c>
      <c r="L1086" s="236" t="s">
        <v>96</v>
      </c>
      <c r="M1086" s="230">
        <v>19.2</v>
      </c>
      <c r="N1086" s="236">
        <v>32</v>
      </c>
      <c r="O1086" s="230">
        <v>20.399999999999999</v>
      </c>
      <c r="P1086" s="230">
        <v>19</v>
      </c>
      <c r="Q1086" s="230">
        <v>21</v>
      </c>
      <c r="R1086" s="230">
        <v>21.56</v>
      </c>
      <c r="S1086" s="231"/>
      <c r="T1086" s="232"/>
      <c r="U1086" s="232"/>
      <c r="V1086" s="232"/>
      <c r="W1086" s="232"/>
      <c r="X1086" s="232"/>
      <c r="Y1086" s="232"/>
      <c r="Z1086" s="232"/>
      <c r="AA1086" s="232"/>
      <c r="AB1086" s="232"/>
      <c r="AC1086" s="232"/>
      <c r="AD1086" s="232"/>
      <c r="AE1086" s="232"/>
      <c r="AF1086" s="232"/>
      <c r="AG1086" s="232"/>
      <c r="AH1086" s="232"/>
      <c r="AI1086" s="232"/>
      <c r="AJ1086" s="232"/>
      <c r="AK1086" s="232"/>
      <c r="AL1086" s="232"/>
      <c r="AM1086" s="232"/>
      <c r="AN1086" s="232"/>
      <c r="AO1086" s="232"/>
      <c r="AP1086" s="232"/>
      <c r="AQ1086" s="232"/>
      <c r="AR1086" s="232"/>
      <c r="AS1086" s="232"/>
      <c r="AT1086" s="232"/>
      <c r="AU1086" s="232"/>
      <c r="AV1086" s="232"/>
      <c r="AW1086" s="232"/>
      <c r="AX1086" s="232"/>
      <c r="AY1086" s="232"/>
      <c r="AZ1086" s="232"/>
      <c r="BA1086" s="232"/>
      <c r="BB1086" s="232"/>
      <c r="BC1086" s="232"/>
      <c r="BD1086" s="232"/>
      <c r="BE1086" s="232"/>
      <c r="BF1086" s="232"/>
      <c r="BG1086" s="232"/>
      <c r="BH1086" s="232"/>
      <c r="BI1086" s="232"/>
      <c r="BJ1086" s="232"/>
      <c r="BK1086" s="232"/>
      <c r="BL1086" s="232"/>
      <c r="BM1086" s="235">
        <v>176</v>
      </c>
    </row>
    <row r="1087" spans="1:65">
      <c r="A1087" s="30"/>
      <c r="B1087" s="19">
        <v>1</v>
      </c>
      <c r="C1087" s="9">
        <v>6</v>
      </c>
      <c r="D1087" s="230">
        <v>20</v>
      </c>
      <c r="E1087" s="230">
        <v>20.909736562890792</v>
      </c>
      <c r="F1087" s="230">
        <v>18.100000000000001</v>
      </c>
      <c r="G1087" s="230">
        <v>22</v>
      </c>
      <c r="H1087" s="230">
        <v>19</v>
      </c>
      <c r="I1087" s="236" t="s">
        <v>112</v>
      </c>
      <c r="J1087" s="230">
        <v>19</v>
      </c>
      <c r="K1087" s="230">
        <v>20.155212309393335</v>
      </c>
      <c r="L1087" s="236" t="s">
        <v>96</v>
      </c>
      <c r="M1087" s="230">
        <v>19.5</v>
      </c>
      <c r="N1087" s="236">
        <v>28</v>
      </c>
      <c r="O1087" s="242">
        <v>24.1</v>
      </c>
      <c r="P1087" s="230">
        <v>19</v>
      </c>
      <c r="Q1087" s="230">
        <v>21</v>
      </c>
      <c r="R1087" s="230">
        <v>22.13</v>
      </c>
      <c r="S1087" s="231"/>
      <c r="T1087" s="232"/>
      <c r="U1087" s="232"/>
      <c r="V1087" s="232"/>
      <c r="W1087" s="232"/>
      <c r="X1087" s="232"/>
      <c r="Y1087" s="232"/>
      <c r="Z1087" s="232"/>
      <c r="AA1087" s="232"/>
      <c r="AB1087" s="232"/>
      <c r="AC1087" s="232"/>
      <c r="AD1087" s="232"/>
      <c r="AE1087" s="232"/>
      <c r="AF1087" s="232"/>
      <c r="AG1087" s="232"/>
      <c r="AH1087" s="232"/>
      <c r="AI1087" s="232"/>
      <c r="AJ1087" s="232"/>
      <c r="AK1087" s="232"/>
      <c r="AL1087" s="232"/>
      <c r="AM1087" s="232"/>
      <c r="AN1087" s="232"/>
      <c r="AO1087" s="232"/>
      <c r="AP1087" s="232"/>
      <c r="AQ1087" s="232"/>
      <c r="AR1087" s="232"/>
      <c r="AS1087" s="232"/>
      <c r="AT1087" s="232"/>
      <c r="AU1087" s="232"/>
      <c r="AV1087" s="232"/>
      <c r="AW1087" s="232"/>
      <c r="AX1087" s="232"/>
      <c r="AY1087" s="232"/>
      <c r="AZ1087" s="232"/>
      <c r="BA1087" s="232"/>
      <c r="BB1087" s="232"/>
      <c r="BC1087" s="232"/>
      <c r="BD1087" s="232"/>
      <c r="BE1087" s="232"/>
      <c r="BF1087" s="232"/>
      <c r="BG1087" s="232"/>
      <c r="BH1087" s="232"/>
      <c r="BI1087" s="232"/>
      <c r="BJ1087" s="232"/>
      <c r="BK1087" s="232"/>
      <c r="BL1087" s="232"/>
      <c r="BM1087" s="233"/>
    </row>
    <row r="1088" spans="1:65">
      <c r="A1088" s="30"/>
      <c r="B1088" s="20" t="s">
        <v>282</v>
      </c>
      <c r="C1088" s="12"/>
      <c r="D1088" s="237">
        <v>19.833333333333332</v>
      </c>
      <c r="E1088" s="237">
        <v>21.339104728121516</v>
      </c>
      <c r="F1088" s="237">
        <v>19.183333333333334</v>
      </c>
      <c r="G1088" s="237">
        <v>21.5</v>
      </c>
      <c r="H1088" s="237">
        <v>18.666666666666668</v>
      </c>
      <c r="I1088" s="237" t="s">
        <v>825</v>
      </c>
      <c r="J1088" s="237">
        <v>19.5</v>
      </c>
      <c r="K1088" s="237">
        <v>20.309845870315556</v>
      </c>
      <c r="L1088" s="237" t="s">
        <v>825</v>
      </c>
      <c r="M1088" s="237">
        <v>19.433333333333334</v>
      </c>
      <c r="N1088" s="237">
        <v>29.333333333333332</v>
      </c>
      <c r="O1088" s="237">
        <v>20.833333333333332</v>
      </c>
      <c r="P1088" s="237">
        <v>19</v>
      </c>
      <c r="Q1088" s="237">
        <v>22</v>
      </c>
      <c r="R1088" s="237">
        <v>21.443333333333332</v>
      </c>
      <c r="S1088" s="231"/>
      <c r="T1088" s="232"/>
      <c r="U1088" s="232"/>
      <c r="V1088" s="232"/>
      <c r="W1088" s="232"/>
      <c r="X1088" s="232"/>
      <c r="Y1088" s="232"/>
      <c r="Z1088" s="232"/>
      <c r="AA1088" s="232"/>
      <c r="AB1088" s="232"/>
      <c r="AC1088" s="232"/>
      <c r="AD1088" s="232"/>
      <c r="AE1088" s="232"/>
      <c r="AF1088" s="232"/>
      <c r="AG1088" s="232"/>
      <c r="AH1088" s="232"/>
      <c r="AI1088" s="232"/>
      <c r="AJ1088" s="232"/>
      <c r="AK1088" s="232"/>
      <c r="AL1088" s="232"/>
      <c r="AM1088" s="232"/>
      <c r="AN1088" s="232"/>
      <c r="AO1088" s="232"/>
      <c r="AP1088" s="232"/>
      <c r="AQ1088" s="232"/>
      <c r="AR1088" s="232"/>
      <c r="AS1088" s="232"/>
      <c r="AT1088" s="232"/>
      <c r="AU1088" s="232"/>
      <c r="AV1088" s="232"/>
      <c r="AW1088" s="232"/>
      <c r="AX1088" s="232"/>
      <c r="AY1088" s="232"/>
      <c r="AZ1088" s="232"/>
      <c r="BA1088" s="232"/>
      <c r="BB1088" s="232"/>
      <c r="BC1088" s="232"/>
      <c r="BD1088" s="232"/>
      <c r="BE1088" s="232"/>
      <c r="BF1088" s="232"/>
      <c r="BG1088" s="232"/>
      <c r="BH1088" s="232"/>
      <c r="BI1088" s="232"/>
      <c r="BJ1088" s="232"/>
      <c r="BK1088" s="232"/>
      <c r="BL1088" s="232"/>
      <c r="BM1088" s="233"/>
    </row>
    <row r="1089" spans="1:65">
      <c r="A1089" s="30"/>
      <c r="B1089" s="3" t="s">
        <v>283</v>
      </c>
      <c r="C1089" s="29"/>
      <c r="D1089" s="230">
        <v>20</v>
      </c>
      <c r="E1089" s="230">
        <v>21.183762712100332</v>
      </c>
      <c r="F1089" s="230">
        <v>19.299999999999997</v>
      </c>
      <c r="G1089" s="230">
        <v>21.5</v>
      </c>
      <c r="H1089" s="230">
        <v>19</v>
      </c>
      <c r="I1089" s="230" t="s">
        <v>825</v>
      </c>
      <c r="J1089" s="230">
        <v>19</v>
      </c>
      <c r="K1089" s="230">
        <v>20.228009423626666</v>
      </c>
      <c r="L1089" s="230" t="s">
        <v>825</v>
      </c>
      <c r="M1089" s="230">
        <v>19.2</v>
      </c>
      <c r="N1089" s="230">
        <v>29</v>
      </c>
      <c r="O1089" s="230">
        <v>20.399999999999999</v>
      </c>
      <c r="P1089" s="230">
        <v>19</v>
      </c>
      <c r="Q1089" s="230">
        <v>21</v>
      </c>
      <c r="R1089" s="230">
        <v>21.310000000000002</v>
      </c>
      <c r="S1089" s="231"/>
      <c r="T1089" s="232"/>
      <c r="U1089" s="232"/>
      <c r="V1089" s="232"/>
      <c r="W1089" s="232"/>
      <c r="X1089" s="232"/>
      <c r="Y1089" s="232"/>
      <c r="Z1089" s="232"/>
      <c r="AA1089" s="232"/>
      <c r="AB1089" s="232"/>
      <c r="AC1089" s="232"/>
      <c r="AD1089" s="232"/>
      <c r="AE1089" s="232"/>
      <c r="AF1089" s="232"/>
      <c r="AG1089" s="232"/>
      <c r="AH1089" s="232"/>
      <c r="AI1089" s="232"/>
      <c r="AJ1089" s="232"/>
      <c r="AK1089" s="232"/>
      <c r="AL1089" s="232"/>
      <c r="AM1089" s="232"/>
      <c r="AN1089" s="232"/>
      <c r="AO1089" s="232"/>
      <c r="AP1089" s="232"/>
      <c r="AQ1089" s="232"/>
      <c r="AR1089" s="232"/>
      <c r="AS1089" s="232"/>
      <c r="AT1089" s="232"/>
      <c r="AU1089" s="232"/>
      <c r="AV1089" s="232"/>
      <c r="AW1089" s="232"/>
      <c r="AX1089" s="232"/>
      <c r="AY1089" s="232"/>
      <c r="AZ1089" s="232"/>
      <c r="BA1089" s="232"/>
      <c r="BB1089" s="232"/>
      <c r="BC1089" s="232"/>
      <c r="BD1089" s="232"/>
      <c r="BE1089" s="232"/>
      <c r="BF1089" s="232"/>
      <c r="BG1089" s="232"/>
      <c r="BH1089" s="232"/>
      <c r="BI1089" s="232"/>
      <c r="BJ1089" s="232"/>
      <c r="BK1089" s="232"/>
      <c r="BL1089" s="232"/>
      <c r="BM1089" s="233"/>
    </row>
    <row r="1090" spans="1:65">
      <c r="A1090" s="30"/>
      <c r="B1090" s="3" t="s">
        <v>284</v>
      </c>
      <c r="C1090" s="29"/>
      <c r="D1090" s="23">
        <v>1.1690451944500122</v>
      </c>
      <c r="E1090" s="23">
        <v>0.65031182307853019</v>
      </c>
      <c r="F1090" s="23">
        <v>0.58452259722500555</v>
      </c>
      <c r="G1090" s="23">
        <v>1.0488088481701516</v>
      </c>
      <c r="H1090" s="23">
        <v>0.5163977794943222</v>
      </c>
      <c r="I1090" s="23" t="s">
        <v>825</v>
      </c>
      <c r="J1090" s="23">
        <v>1.3784048752090221</v>
      </c>
      <c r="K1090" s="23">
        <v>0.39128942484139118</v>
      </c>
      <c r="L1090" s="23" t="s">
        <v>825</v>
      </c>
      <c r="M1090" s="23">
        <v>1.7362795473847712</v>
      </c>
      <c r="N1090" s="23">
        <v>1.6329931618554521</v>
      </c>
      <c r="O1090" s="23">
        <v>1.6317679573599519</v>
      </c>
      <c r="P1090" s="23">
        <v>0.63245553203367588</v>
      </c>
      <c r="Q1090" s="23">
        <v>2.4494897427831779</v>
      </c>
      <c r="R1090" s="23">
        <v>0.37000900889933286</v>
      </c>
      <c r="S1090" s="15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6"/>
    </row>
    <row r="1091" spans="1:65">
      <c r="A1091" s="30"/>
      <c r="B1091" s="3" t="s">
        <v>87</v>
      </c>
      <c r="C1091" s="29"/>
      <c r="D1091" s="13">
        <v>5.8943455182353562E-2</v>
      </c>
      <c r="E1091" s="13">
        <v>3.0475122146128443E-2</v>
      </c>
      <c r="F1091" s="13">
        <v>3.0470335215899508E-2</v>
      </c>
      <c r="G1091" s="13">
        <v>4.8781806891634957E-2</v>
      </c>
      <c r="H1091" s="13">
        <v>2.76641667586244E-2</v>
      </c>
      <c r="I1091" s="13" t="s">
        <v>825</v>
      </c>
      <c r="J1091" s="13">
        <v>7.0687429497898566E-2</v>
      </c>
      <c r="K1091" s="13">
        <v>1.9265996765307391E-2</v>
      </c>
      <c r="L1091" s="13" t="s">
        <v>825</v>
      </c>
      <c r="M1091" s="13">
        <v>8.9345431254790969E-2</v>
      </c>
      <c r="N1091" s="13">
        <v>5.5670221426890411E-2</v>
      </c>
      <c r="O1091" s="13">
        <v>7.8324861953277702E-2</v>
      </c>
      <c r="P1091" s="13">
        <v>3.328713326493031E-2</v>
      </c>
      <c r="Q1091" s="13">
        <v>0.11134044285378081</v>
      </c>
      <c r="R1091" s="13">
        <v>1.7255200166298751E-2</v>
      </c>
      <c r="S1091" s="15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6"/>
    </row>
    <row r="1092" spans="1:65">
      <c r="A1092" s="30"/>
      <c r="B1092" s="3" t="s">
        <v>285</v>
      </c>
      <c r="C1092" s="29"/>
      <c r="D1092" s="13">
        <v>-9.3059359413668608E-3</v>
      </c>
      <c r="E1092" s="13">
        <v>6.5908792595403387E-2</v>
      </c>
      <c r="F1092" s="13">
        <v>-4.177406072984291E-2</v>
      </c>
      <c r="G1092" s="13">
        <v>7.3945666080367234E-2</v>
      </c>
      <c r="H1092" s="13">
        <v>-6.7582057356580405E-2</v>
      </c>
      <c r="I1092" s="13" t="s">
        <v>825</v>
      </c>
      <c r="J1092" s="13">
        <v>-2.5956256345713524E-2</v>
      </c>
      <c r="K1092" s="13">
        <v>1.4496323310959625E-2</v>
      </c>
      <c r="L1092" s="13" t="s">
        <v>825</v>
      </c>
      <c r="M1092" s="13">
        <v>-2.9286320426582857E-2</v>
      </c>
      <c r="N1092" s="13">
        <v>0.46522819558251638</v>
      </c>
      <c r="O1092" s="13">
        <v>4.0645025271673463E-2</v>
      </c>
      <c r="P1092" s="13">
        <v>-5.0931736952233742E-2</v>
      </c>
      <c r="Q1092" s="13">
        <v>9.892114668688734E-2</v>
      </c>
      <c r="R1092" s="13">
        <v>7.1115111611628201E-2</v>
      </c>
      <c r="S1092" s="15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6"/>
    </row>
    <row r="1093" spans="1:65">
      <c r="A1093" s="30"/>
      <c r="B1093" s="46" t="s">
        <v>286</v>
      </c>
      <c r="C1093" s="47"/>
      <c r="D1093" s="45">
        <v>0.28000000000000003</v>
      </c>
      <c r="E1093" s="45">
        <v>0.61</v>
      </c>
      <c r="F1093" s="45">
        <v>0.67</v>
      </c>
      <c r="G1093" s="45">
        <v>0.71</v>
      </c>
      <c r="H1093" s="45">
        <v>0.98</v>
      </c>
      <c r="I1093" s="45">
        <v>10.6</v>
      </c>
      <c r="J1093" s="45">
        <v>0.48</v>
      </c>
      <c r="K1093" s="45">
        <v>0</v>
      </c>
      <c r="L1093" s="45">
        <v>17.66</v>
      </c>
      <c r="M1093" s="45">
        <v>0.52</v>
      </c>
      <c r="N1093" s="45">
        <v>5.37</v>
      </c>
      <c r="O1093" s="45">
        <v>0.31</v>
      </c>
      <c r="P1093" s="45">
        <v>0.78</v>
      </c>
      <c r="Q1093" s="45">
        <v>1.01</v>
      </c>
      <c r="R1093" s="45">
        <v>0.67</v>
      </c>
      <c r="S1093" s="15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6"/>
    </row>
    <row r="1094" spans="1:65">
      <c r="B1094" s="31"/>
      <c r="C1094" s="20"/>
      <c r="D1094" s="20"/>
      <c r="E1094" s="20"/>
      <c r="F1094" s="20"/>
      <c r="G1094" s="20"/>
      <c r="H1094" s="20"/>
      <c r="I1094" s="20"/>
      <c r="J1094" s="20"/>
      <c r="K1094" s="20"/>
      <c r="L1094" s="20"/>
      <c r="M1094" s="20"/>
      <c r="N1094" s="20"/>
      <c r="O1094" s="20"/>
      <c r="P1094" s="20"/>
      <c r="Q1094" s="20"/>
      <c r="R1094" s="20"/>
      <c r="BM1094" s="56"/>
    </row>
    <row r="1095" spans="1:65" ht="15">
      <c r="B1095" s="8" t="s">
        <v>692</v>
      </c>
      <c r="BM1095" s="28" t="s">
        <v>67</v>
      </c>
    </row>
    <row r="1096" spans="1:65" ht="15">
      <c r="A1096" s="25" t="s">
        <v>38</v>
      </c>
      <c r="B1096" s="18" t="s">
        <v>119</v>
      </c>
      <c r="C1096" s="15" t="s">
        <v>120</v>
      </c>
      <c r="D1096" s="16" t="s">
        <v>243</v>
      </c>
      <c r="E1096" s="17" t="s">
        <v>243</v>
      </c>
      <c r="F1096" s="17" t="s">
        <v>243</v>
      </c>
      <c r="G1096" s="17" t="s">
        <v>243</v>
      </c>
      <c r="H1096" s="17" t="s">
        <v>243</v>
      </c>
      <c r="I1096" s="17" t="s">
        <v>243</v>
      </c>
      <c r="J1096" s="17" t="s">
        <v>243</v>
      </c>
      <c r="K1096" s="17" t="s">
        <v>243</v>
      </c>
      <c r="L1096" s="17" t="s">
        <v>243</v>
      </c>
      <c r="M1096" s="17" t="s">
        <v>243</v>
      </c>
      <c r="N1096" s="17" t="s">
        <v>243</v>
      </c>
      <c r="O1096" s="17" t="s">
        <v>243</v>
      </c>
      <c r="P1096" s="17" t="s">
        <v>243</v>
      </c>
      <c r="Q1096" s="17" t="s">
        <v>243</v>
      </c>
      <c r="R1096" s="17" t="s">
        <v>243</v>
      </c>
      <c r="S1096" s="17" t="s">
        <v>243</v>
      </c>
      <c r="T1096" s="17" t="s">
        <v>243</v>
      </c>
      <c r="U1096" s="17" t="s">
        <v>243</v>
      </c>
      <c r="V1096" s="15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1</v>
      </c>
    </row>
    <row r="1097" spans="1:65">
      <c r="A1097" s="30"/>
      <c r="B1097" s="19" t="s">
        <v>244</v>
      </c>
      <c r="C1097" s="9" t="s">
        <v>244</v>
      </c>
      <c r="D1097" s="151" t="s">
        <v>246</v>
      </c>
      <c r="E1097" s="152" t="s">
        <v>247</v>
      </c>
      <c r="F1097" s="152" t="s">
        <v>248</v>
      </c>
      <c r="G1097" s="152" t="s">
        <v>249</v>
      </c>
      <c r="H1097" s="152" t="s">
        <v>251</v>
      </c>
      <c r="I1097" s="152" t="s">
        <v>252</v>
      </c>
      <c r="J1097" s="152" t="s">
        <v>253</v>
      </c>
      <c r="K1097" s="152" t="s">
        <v>254</v>
      </c>
      <c r="L1097" s="152" t="s">
        <v>255</v>
      </c>
      <c r="M1097" s="152" t="s">
        <v>256</v>
      </c>
      <c r="N1097" s="152" t="s">
        <v>257</v>
      </c>
      <c r="O1097" s="152" t="s">
        <v>259</v>
      </c>
      <c r="P1097" s="152" t="s">
        <v>268</v>
      </c>
      <c r="Q1097" s="152" t="s">
        <v>269</v>
      </c>
      <c r="R1097" s="152" t="s">
        <v>271</v>
      </c>
      <c r="S1097" s="152" t="s">
        <v>272</v>
      </c>
      <c r="T1097" s="152" t="s">
        <v>273</v>
      </c>
      <c r="U1097" s="152" t="s">
        <v>274</v>
      </c>
      <c r="V1097" s="15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 t="s">
        <v>3</v>
      </c>
    </row>
    <row r="1098" spans="1:65">
      <c r="A1098" s="30"/>
      <c r="B1098" s="19"/>
      <c r="C1098" s="9"/>
      <c r="D1098" s="10" t="s">
        <v>106</v>
      </c>
      <c r="E1098" s="11" t="s">
        <v>105</v>
      </c>
      <c r="F1098" s="11" t="s">
        <v>336</v>
      </c>
      <c r="G1098" s="11" t="s">
        <v>336</v>
      </c>
      <c r="H1098" s="11" t="s">
        <v>100</v>
      </c>
      <c r="I1098" s="11" t="s">
        <v>105</v>
      </c>
      <c r="J1098" s="11" t="s">
        <v>336</v>
      </c>
      <c r="K1098" s="11" t="s">
        <v>105</v>
      </c>
      <c r="L1098" s="11" t="s">
        <v>105</v>
      </c>
      <c r="M1098" s="11" t="s">
        <v>105</v>
      </c>
      <c r="N1098" s="11" t="s">
        <v>100</v>
      </c>
      <c r="O1098" s="11" t="s">
        <v>336</v>
      </c>
      <c r="P1098" s="11" t="s">
        <v>105</v>
      </c>
      <c r="Q1098" s="11" t="s">
        <v>102</v>
      </c>
      <c r="R1098" s="11" t="s">
        <v>105</v>
      </c>
      <c r="S1098" s="11" t="s">
        <v>100</v>
      </c>
      <c r="T1098" s="11" t="s">
        <v>100</v>
      </c>
      <c r="U1098" s="11" t="s">
        <v>100</v>
      </c>
      <c r="V1098" s="15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1</v>
      </c>
    </row>
    <row r="1099" spans="1:65">
      <c r="A1099" s="30"/>
      <c r="B1099" s="19"/>
      <c r="C1099" s="9"/>
      <c r="D1099" s="26"/>
      <c r="E1099" s="26"/>
      <c r="F1099" s="26"/>
      <c r="G1099" s="26"/>
      <c r="H1099" s="26"/>
      <c r="I1099" s="26"/>
      <c r="J1099" s="26"/>
      <c r="K1099" s="26"/>
      <c r="L1099" s="26"/>
      <c r="M1099" s="26"/>
      <c r="N1099" s="26"/>
      <c r="O1099" s="26"/>
      <c r="P1099" s="26"/>
      <c r="Q1099" s="26"/>
      <c r="R1099" s="26"/>
      <c r="S1099" s="26"/>
      <c r="T1099" s="26"/>
      <c r="U1099" s="26"/>
      <c r="V1099" s="15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2</v>
      </c>
    </row>
    <row r="1100" spans="1:65">
      <c r="A1100" s="30"/>
      <c r="B1100" s="18">
        <v>1</v>
      </c>
      <c r="C1100" s="14">
        <v>1</v>
      </c>
      <c r="D1100" s="240">
        <v>21</v>
      </c>
      <c r="E1100" s="240">
        <v>20.9</v>
      </c>
      <c r="F1100" s="240">
        <v>21.6691802725</v>
      </c>
      <c r="G1100" s="240">
        <v>20.3</v>
      </c>
      <c r="H1100" s="240">
        <v>20.399999999999999</v>
      </c>
      <c r="I1100" s="240">
        <v>21.2</v>
      </c>
      <c r="J1100" s="240">
        <v>21</v>
      </c>
      <c r="K1100" s="234">
        <v>12.4</v>
      </c>
      <c r="L1100" s="240">
        <v>20.6</v>
      </c>
      <c r="M1100" s="240">
        <v>21.45613178</v>
      </c>
      <c r="N1100" s="234">
        <v>18.385999999999999</v>
      </c>
      <c r="O1100" s="240">
        <v>21.7</v>
      </c>
      <c r="P1100" s="240">
        <v>24.3</v>
      </c>
      <c r="Q1100" s="240">
        <v>20.7</v>
      </c>
      <c r="R1100" s="241">
        <v>17</v>
      </c>
      <c r="S1100" s="240">
        <v>20.7</v>
      </c>
      <c r="T1100" s="240">
        <v>20</v>
      </c>
      <c r="U1100" s="240">
        <v>22.07</v>
      </c>
      <c r="V1100" s="231"/>
      <c r="W1100" s="232"/>
      <c r="X1100" s="232"/>
      <c r="Y1100" s="232"/>
      <c r="Z1100" s="232"/>
      <c r="AA1100" s="232"/>
      <c r="AB1100" s="232"/>
      <c r="AC1100" s="232"/>
      <c r="AD1100" s="232"/>
      <c r="AE1100" s="232"/>
      <c r="AF1100" s="232"/>
      <c r="AG1100" s="232"/>
      <c r="AH1100" s="232"/>
      <c r="AI1100" s="232"/>
      <c r="AJ1100" s="232"/>
      <c r="AK1100" s="232"/>
      <c r="AL1100" s="232"/>
      <c r="AM1100" s="232"/>
      <c r="AN1100" s="232"/>
      <c r="AO1100" s="232"/>
      <c r="AP1100" s="232"/>
      <c r="AQ1100" s="232"/>
      <c r="AR1100" s="232"/>
      <c r="AS1100" s="232"/>
      <c r="AT1100" s="232"/>
      <c r="AU1100" s="232"/>
      <c r="AV1100" s="232"/>
      <c r="AW1100" s="232"/>
      <c r="AX1100" s="232"/>
      <c r="AY1100" s="232"/>
      <c r="AZ1100" s="232"/>
      <c r="BA1100" s="232"/>
      <c r="BB1100" s="232"/>
      <c r="BC1100" s="232"/>
      <c r="BD1100" s="232"/>
      <c r="BE1100" s="232"/>
      <c r="BF1100" s="232"/>
      <c r="BG1100" s="232"/>
      <c r="BH1100" s="232"/>
      <c r="BI1100" s="232"/>
      <c r="BJ1100" s="232"/>
      <c r="BK1100" s="232"/>
      <c r="BL1100" s="232"/>
      <c r="BM1100" s="235">
        <v>1</v>
      </c>
    </row>
    <row r="1101" spans="1:65">
      <c r="A1101" s="30"/>
      <c r="B1101" s="19">
        <v>1</v>
      </c>
      <c r="C1101" s="9">
        <v>2</v>
      </c>
      <c r="D1101" s="230">
        <v>21</v>
      </c>
      <c r="E1101" s="230">
        <v>20.8</v>
      </c>
      <c r="F1101" s="230">
        <v>21.616471213000001</v>
      </c>
      <c r="G1101" s="230">
        <v>19.100000000000001</v>
      </c>
      <c r="H1101" s="230">
        <v>20.7</v>
      </c>
      <c r="I1101" s="230">
        <v>21.1</v>
      </c>
      <c r="J1101" s="230">
        <v>20.7</v>
      </c>
      <c r="K1101" s="236">
        <v>12</v>
      </c>
      <c r="L1101" s="230">
        <v>20.399999999999999</v>
      </c>
      <c r="M1101" s="230">
        <v>20.500972698000002</v>
      </c>
      <c r="N1101" s="236">
        <v>18.425000000000001</v>
      </c>
      <c r="O1101" s="230">
        <v>22</v>
      </c>
      <c r="P1101" s="230">
        <v>20.9</v>
      </c>
      <c r="Q1101" s="230">
        <v>20.8</v>
      </c>
      <c r="R1101" s="230">
        <v>19</v>
      </c>
      <c r="S1101" s="230">
        <v>21</v>
      </c>
      <c r="T1101" s="230">
        <v>20</v>
      </c>
      <c r="U1101" s="230">
        <v>21.9</v>
      </c>
      <c r="V1101" s="231"/>
      <c r="W1101" s="232"/>
      <c r="X1101" s="232"/>
      <c r="Y1101" s="232"/>
      <c r="Z1101" s="232"/>
      <c r="AA1101" s="232"/>
      <c r="AB1101" s="232"/>
      <c r="AC1101" s="232"/>
      <c r="AD1101" s="232"/>
      <c r="AE1101" s="232"/>
      <c r="AF1101" s="232"/>
      <c r="AG1101" s="232"/>
      <c r="AH1101" s="232"/>
      <c r="AI1101" s="232"/>
      <c r="AJ1101" s="232"/>
      <c r="AK1101" s="232"/>
      <c r="AL1101" s="232"/>
      <c r="AM1101" s="232"/>
      <c r="AN1101" s="232"/>
      <c r="AO1101" s="232"/>
      <c r="AP1101" s="232"/>
      <c r="AQ1101" s="232"/>
      <c r="AR1101" s="232"/>
      <c r="AS1101" s="232"/>
      <c r="AT1101" s="232"/>
      <c r="AU1101" s="232"/>
      <c r="AV1101" s="232"/>
      <c r="AW1101" s="232"/>
      <c r="AX1101" s="232"/>
      <c r="AY1101" s="232"/>
      <c r="AZ1101" s="232"/>
      <c r="BA1101" s="232"/>
      <c r="BB1101" s="232"/>
      <c r="BC1101" s="232"/>
      <c r="BD1101" s="232"/>
      <c r="BE1101" s="232"/>
      <c r="BF1101" s="232"/>
      <c r="BG1101" s="232"/>
      <c r="BH1101" s="232"/>
      <c r="BI1101" s="232"/>
      <c r="BJ1101" s="232"/>
      <c r="BK1101" s="232"/>
      <c r="BL1101" s="232"/>
      <c r="BM1101" s="235">
        <v>23</v>
      </c>
    </row>
    <row r="1102" spans="1:65">
      <c r="A1102" s="30"/>
      <c r="B1102" s="19">
        <v>1</v>
      </c>
      <c r="C1102" s="9">
        <v>3</v>
      </c>
      <c r="D1102" s="230">
        <v>21</v>
      </c>
      <c r="E1102" s="230">
        <v>20.9</v>
      </c>
      <c r="F1102" s="230">
        <v>22.1963333375</v>
      </c>
      <c r="G1102" s="230">
        <v>18.7</v>
      </c>
      <c r="H1102" s="230">
        <v>20.6</v>
      </c>
      <c r="I1102" s="230">
        <v>20.9</v>
      </c>
      <c r="J1102" s="230">
        <v>20.7</v>
      </c>
      <c r="K1102" s="236">
        <v>12.8</v>
      </c>
      <c r="L1102" s="230">
        <v>21.1</v>
      </c>
      <c r="M1102" s="230">
        <v>21.085255878000002</v>
      </c>
      <c r="N1102" s="242">
        <v>17.72</v>
      </c>
      <c r="O1102" s="230">
        <v>20.3</v>
      </c>
      <c r="P1102" s="230">
        <v>21.9</v>
      </c>
      <c r="Q1102" s="230">
        <v>21.2</v>
      </c>
      <c r="R1102" s="230">
        <v>19</v>
      </c>
      <c r="S1102" s="230">
        <v>21.3</v>
      </c>
      <c r="T1102" s="230">
        <v>22</v>
      </c>
      <c r="U1102" s="230">
        <v>21.87</v>
      </c>
      <c r="V1102" s="231"/>
      <c r="W1102" s="232"/>
      <c r="X1102" s="232"/>
      <c r="Y1102" s="232"/>
      <c r="Z1102" s="232"/>
      <c r="AA1102" s="232"/>
      <c r="AB1102" s="232"/>
      <c r="AC1102" s="232"/>
      <c r="AD1102" s="232"/>
      <c r="AE1102" s="232"/>
      <c r="AF1102" s="232"/>
      <c r="AG1102" s="232"/>
      <c r="AH1102" s="232"/>
      <c r="AI1102" s="232"/>
      <c r="AJ1102" s="232"/>
      <c r="AK1102" s="232"/>
      <c r="AL1102" s="232"/>
      <c r="AM1102" s="232"/>
      <c r="AN1102" s="232"/>
      <c r="AO1102" s="232"/>
      <c r="AP1102" s="232"/>
      <c r="AQ1102" s="232"/>
      <c r="AR1102" s="232"/>
      <c r="AS1102" s="232"/>
      <c r="AT1102" s="232"/>
      <c r="AU1102" s="232"/>
      <c r="AV1102" s="232"/>
      <c r="AW1102" s="232"/>
      <c r="AX1102" s="232"/>
      <c r="AY1102" s="232"/>
      <c r="AZ1102" s="232"/>
      <c r="BA1102" s="232"/>
      <c r="BB1102" s="232"/>
      <c r="BC1102" s="232"/>
      <c r="BD1102" s="232"/>
      <c r="BE1102" s="232"/>
      <c r="BF1102" s="232"/>
      <c r="BG1102" s="232"/>
      <c r="BH1102" s="232"/>
      <c r="BI1102" s="232"/>
      <c r="BJ1102" s="232"/>
      <c r="BK1102" s="232"/>
      <c r="BL1102" s="232"/>
      <c r="BM1102" s="235">
        <v>16</v>
      </c>
    </row>
    <row r="1103" spans="1:65">
      <c r="A1103" s="30"/>
      <c r="B1103" s="19">
        <v>1</v>
      </c>
      <c r="C1103" s="9">
        <v>4</v>
      </c>
      <c r="D1103" s="230">
        <v>21</v>
      </c>
      <c r="E1103" s="230">
        <v>20.9</v>
      </c>
      <c r="F1103" s="230">
        <v>21.877380971000001</v>
      </c>
      <c r="G1103" s="230">
        <v>19.600000000000001</v>
      </c>
      <c r="H1103" s="230">
        <v>21</v>
      </c>
      <c r="I1103" s="230">
        <v>21.4</v>
      </c>
      <c r="J1103" s="230">
        <v>20.6</v>
      </c>
      <c r="K1103" s="236">
        <v>12.3</v>
      </c>
      <c r="L1103" s="230">
        <v>21.6</v>
      </c>
      <c r="M1103" s="230">
        <v>20.571614797999999</v>
      </c>
      <c r="N1103" s="236">
        <v>18.346</v>
      </c>
      <c r="O1103" s="230">
        <v>22.3</v>
      </c>
      <c r="P1103" s="230">
        <v>24.3</v>
      </c>
      <c r="Q1103" s="230">
        <v>21.1</v>
      </c>
      <c r="R1103" s="230">
        <v>18</v>
      </c>
      <c r="S1103" s="230">
        <v>21.6</v>
      </c>
      <c r="T1103" s="230">
        <v>20</v>
      </c>
      <c r="U1103" s="230">
        <v>22.12</v>
      </c>
      <c r="V1103" s="231"/>
      <c r="W1103" s="232"/>
      <c r="X1103" s="232"/>
      <c r="Y1103" s="232"/>
      <c r="Z1103" s="232"/>
      <c r="AA1103" s="232"/>
      <c r="AB1103" s="232"/>
      <c r="AC1103" s="232"/>
      <c r="AD1103" s="232"/>
      <c r="AE1103" s="232"/>
      <c r="AF1103" s="232"/>
      <c r="AG1103" s="232"/>
      <c r="AH1103" s="232"/>
      <c r="AI1103" s="232"/>
      <c r="AJ1103" s="232"/>
      <c r="AK1103" s="232"/>
      <c r="AL1103" s="232"/>
      <c r="AM1103" s="232"/>
      <c r="AN1103" s="232"/>
      <c r="AO1103" s="232"/>
      <c r="AP1103" s="232"/>
      <c r="AQ1103" s="232"/>
      <c r="AR1103" s="232"/>
      <c r="AS1103" s="232"/>
      <c r="AT1103" s="232"/>
      <c r="AU1103" s="232"/>
      <c r="AV1103" s="232"/>
      <c r="AW1103" s="232"/>
      <c r="AX1103" s="232"/>
      <c r="AY1103" s="232"/>
      <c r="AZ1103" s="232"/>
      <c r="BA1103" s="232"/>
      <c r="BB1103" s="232"/>
      <c r="BC1103" s="232"/>
      <c r="BD1103" s="232"/>
      <c r="BE1103" s="232"/>
      <c r="BF1103" s="232"/>
      <c r="BG1103" s="232"/>
      <c r="BH1103" s="232"/>
      <c r="BI1103" s="232"/>
      <c r="BJ1103" s="232"/>
      <c r="BK1103" s="232"/>
      <c r="BL1103" s="232"/>
      <c r="BM1103" s="235">
        <v>20.984072183231778</v>
      </c>
    </row>
    <row r="1104" spans="1:65">
      <c r="A1104" s="30"/>
      <c r="B1104" s="19">
        <v>1</v>
      </c>
      <c r="C1104" s="9">
        <v>5</v>
      </c>
      <c r="D1104" s="230">
        <v>21</v>
      </c>
      <c r="E1104" s="230">
        <v>21.3</v>
      </c>
      <c r="F1104" s="230">
        <v>22.241276917</v>
      </c>
      <c r="G1104" s="230">
        <v>19.5</v>
      </c>
      <c r="H1104" s="230">
        <v>20.2</v>
      </c>
      <c r="I1104" s="230">
        <v>21.8</v>
      </c>
      <c r="J1104" s="230">
        <v>20.399999999999999</v>
      </c>
      <c r="K1104" s="236">
        <v>12.4</v>
      </c>
      <c r="L1104" s="230">
        <v>21.1</v>
      </c>
      <c r="M1104" s="230">
        <v>21.602336903751102</v>
      </c>
      <c r="N1104" s="236">
        <v>18.248999999999999</v>
      </c>
      <c r="O1104" s="230">
        <v>23</v>
      </c>
      <c r="P1104" s="230">
        <v>22.9</v>
      </c>
      <c r="Q1104" s="230">
        <v>20.8</v>
      </c>
      <c r="R1104" s="230">
        <v>20</v>
      </c>
      <c r="S1104" s="230">
        <v>20.9</v>
      </c>
      <c r="T1104" s="230">
        <v>19</v>
      </c>
      <c r="U1104" s="230">
        <v>21.87</v>
      </c>
      <c r="V1104" s="231"/>
      <c r="W1104" s="232"/>
      <c r="X1104" s="232"/>
      <c r="Y1104" s="232"/>
      <c r="Z1104" s="232"/>
      <c r="AA1104" s="232"/>
      <c r="AB1104" s="232"/>
      <c r="AC1104" s="232"/>
      <c r="AD1104" s="232"/>
      <c r="AE1104" s="232"/>
      <c r="AF1104" s="232"/>
      <c r="AG1104" s="232"/>
      <c r="AH1104" s="232"/>
      <c r="AI1104" s="232"/>
      <c r="AJ1104" s="232"/>
      <c r="AK1104" s="232"/>
      <c r="AL1104" s="232"/>
      <c r="AM1104" s="232"/>
      <c r="AN1104" s="232"/>
      <c r="AO1104" s="232"/>
      <c r="AP1104" s="232"/>
      <c r="AQ1104" s="232"/>
      <c r="AR1104" s="232"/>
      <c r="AS1104" s="232"/>
      <c r="AT1104" s="232"/>
      <c r="AU1104" s="232"/>
      <c r="AV1104" s="232"/>
      <c r="AW1104" s="232"/>
      <c r="AX1104" s="232"/>
      <c r="AY1104" s="232"/>
      <c r="AZ1104" s="232"/>
      <c r="BA1104" s="232"/>
      <c r="BB1104" s="232"/>
      <c r="BC1104" s="232"/>
      <c r="BD1104" s="232"/>
      <c r="BE1104" s="232"/>
      <c r="BF1104" s="232"/>
      <c r="BG1104" s="232"/>
      <c r="BH1104" s="232"/>
      <c r="BI1104" s="232"/>
      <c r="BJ1104" s="232"/>
      <c r="BK1104" s="232"/>
      <c r="BL1104" s="232"/>
      <c r="BM1104" s="235">
        <v>177</v>
      </c>
    </row>
    <row r="1105" spans="1:65">
      <c r="A1105" s="30"/>
      <c r="B1105" s="19">
        <v>1</v>
      </c>
      <c r="C1105" s="9">
        <v>6</v>
      </c>
      <c r="D1105" s="230">
        <v>21</v>
      </c>
      <c r="E1105" s="230">
        <v>21</v>
      </c>
      <c r="F1105" s="230">
        <v>21.851376223499997</v>
      </c>
      <c r="G1105" s="230">
        <v>20.2</v>
      </c>
      <c r="H1105" s="242">
        <v>21.9</v>
      </c>
      <c r="I1105" s="230">
        <v>22</v>
      </c>
      <c r="J1105" s="230">
        <v>20.6</v>
      </c>
      <c r="K1105" s="236">
        <v>12.7</v>
      </c>
      <c r="L1105" s="230">
        <v>20.399999999999999</v>
      </c>
      <c r="M1105" s="230">
        <v>20.782598598</v>
      </c>
      <c r="N1105" s="236">
        <v>18.405000000000001</v>
      </c>
      <c r="O1105" s="230">
        <v>22.8</v>
      </c>
      <c r="P1105" s="230">
        <v>22.7</v>
      </c>
      <c r="Q1105" s="230">
        <v>21.4</v>
      </c>
      <c r="R1105" s="230">
        <v>19</v>
      </c>
      <c r="S1105" s="230">
        <v>20.6</v>
      </c>
      <c r="T1105" s="230">
        <v>19</v>
      </c>
      <c r="U1105" s="230">
        <v>21.71</v>
      </c>
      <c r="V1105" s="231"/>
      <c r="W1105" s="232"/>
      <c r="X1105" s="232"/>
      <c r="Y1105" s="232"/>
      <c r="Z1105" s="232"/>
      <c r="AA1105" s="232"/>
      <c r="AB1105" s="232"/>
      <c r="AC1105" s="232"/>
      <c r="AD1105" s="232"/>
      <c r="AE1105" s="232"/>
      <c r="AF1105" s="232"/>
      <c r="AG1105" s="232"/>
      <c r="AH1105" s="232"/>
      <c r="AI1105" s="232"/>
      <c r="AJ1105" s="232"/>
      <c r="AK1105" s="232"/>
      <c r="AL1105" s="232"/>
      <c r="AM1105" s="232"/>
      <c r="AN1105" s="232"/>
      <c r="AO1105" s="232"/>
      <c r="AP1105" s="232"/>
      <c r="AQ1105" s="232"/>
      <c r="AR1105" s="232"/>
      <c r="AS1105" s="232"/>
      <c r="AT1105" s="232"/>
      <c r="AU1105" s="232"/>
      <c r="AV1105" s="232"/>
      <c r="AW1105" s="232"/>
      <c r="AX1105" s="232"/>
      <c r="AY1105" s="232"/>
      <c r="AZ1105" s="232"/>
      <c r="BA1105" s="232"/>
      <c r="BB1105" s="232"/>
      <c r="BC1105" s="232"/>
      <c r="BD1105" s="232"/>
      <c r="BE1105" s="232"/>
      <c r="BF1105" s="232"/>
      <c r="BG1105" s="232"/>
      <c r="BH1105" s="232"/>
      <c r="BI1105" s="232"/>
      <c r="BJ1105" s="232"/>
      <c r="BK1105" s="232"/>
      <c r="BL1105" s="232"/>
      <c r="BM1105" s="233"/>
    </row>
    <row r="1106" spans="1:65">
      <c r="A1106" s="30"/>
      <c r="B1106" s="20" t="s">
        <v>282</v>
      </c>
      <c r="C1106" s="12"/>
      <c r="D1106" s="237">
        <v>21</v>
      </c>
      <c r="E1106" s="237">
        <v>20.966666666666665</v>
      </c>
      <c r="F1106" s="237">
        <v>21.90866982241667</v>
      </c>
      <c r="G1106" s="237">
        <v>19.56666666666667</v>
      </c>
      <c r="H1106" s="237">
        <v>20.799999999999997</v>
      </c>
      <c r="I1106" s="237">
        <v>21.399999999999995</v>
      </c>
      <c r="J1106" s="237">
        <v>20.666666666666668</v>
      </c>
      <c r="K1106" s="237">
        <v>12.433333333333332</v>
      </c>
      <c r="L1106" s="237">
        <v>20.866666666666671</v>
      </c>
      <c r="M1106" s="237">
        <v>20.999818442625184</v>
      </c>
      <c r="N1106" s="237">
        <v>18.255166666666664</v>
      </c>
      <c r="O1106" s="237">
        <v>22.016666666666666</v>
      </c>
      <c r="P1106" s="237">
        <v>22.833333333333329</v>
      </c>
      <c r="Q1106" s="237">
        <v>21</v>
      </c>
      <c r="R1106" s="237">
        <v>18.666666666666668</v>
      </c>
      <c r="S1106" s="237">
        <v>21.016666666666666</v>
      </c>
      <c r="T1106" s="237">
        <v>20</v>
      </c>
      <c r="U1106" s="237">
        <v>21.923333333333336</v>
      </c>
      <c r="V1106" s="231"/>
      <c r="W1106" s="232"/>
      <c r="X1106" s="232"/>
      <c r="Y1106" s="232"/>
      <c r="Z1106" s="232"/>
      <c r="AA1106" s="232"/>
      <c r="AB1106" s="232"/>
      <c r="AC1106" s="232"/>
      <c r="AD1106" s="232"/>
      <c r="AE1106" s="232"/>
      <c r="AF1106" s="232"/>
      <c r="AG1106" s="232"/>
      <c r="AH1106" s="232"/>
      <c r="AI1106" s="232"/>
      <c r="AJ1106" s="232"/>
      <c r="AK1106" s="232"/>
      <c r="AL1106" s="232"/>
      <c r="AM1106" s="232"/>
      <c r="AN1106" s="232"/>
      <c r="AO1106" s="232"/>
      <c r="AP1106" s="232"/>
      <c r="AQ1106" s="232"/>
      <c r="AR1106" s="232"/>
      <c r="AS1106" s="232"/>
      <c r="AT1106" s="232"/>
      <c r="AU1106" s="232"/>
      <c r="AV1106" s="232"/>
      <c r="AW1106" s="232"/>
      <c r="AX1106" s="232"/>
      <c r="AY1106" s="232"/>
      <c r="AZ1106" s="232"/>
      <c r="BA1106" s="232"/>
      <c r="BB1106" s="232"/>
      <c r="BC1106" s="232"/>
      <c r="BD1106" s="232"/>
      <c r="BE1106" s="232"/>
      <c r="BF1106" s="232"/>
      <c r="BG1106" s="232"/>
      <c r="BH1106" s="232"/>
      <c r="BI1106" s="232"/>
      <c r="BJ1106" s="232"/>
      <c r="BK1106" s="232"/>
      <c r="BL1106" s="232"/>
      <c r="BM1106" s="233"/>
    </row>
    <row r="1107" spans="1:65">
      <c r="A1107" s="30"/>
      <c r="B1107" s="3" t="s">
        <v>283</v>
      </c>
      <c r="C1107" s="29"/>
      <c r="D1107" s="230">
        <v>21</v>
      </c>
      <c r="E1107" s="230">
        <v>20.9</v>
      </c>
      <c r="F1107" s="230">
        <v>21.864378597249999</v>
      </c>
      <c r="G1107" s="230">
        <v>19.55</v>
      </c>
      <c r="H1107" s="230">
        <v>20.65</v>
      </c>
      <c r="I1107" s="230">
        <v>21.299999999999997</v>
      </c>
      <c r="J1107" s="230">
        <v>20.65</v>
      </c>
      <c r="K1107" s="230">
        <v>12.4</v>
      </c>
      <c r="L1107" s="230">
        <v>20.85</v>
      </c>
      <c r="M1107" s="230">
        <v>20.933927238000003</v>
      </c>
      <c r="N1107" s="230">
        <v>18.366</v>
      </c>
      <c r="O1107" s="230">
        <v>22.15</v>
      </c>
      <c r="P1107" s="230">
        <v>22.799999999999997</v>
      </c>
      <c r="Q1107" s="230">
        <v>20.950000000000003</v>
      </c>
      <c r="R1107" s="230">
        <v>19</v>
      </c>
      <c r="S1107" s="230">
        <v>20.95</v>
      </c>
      <c r="T1107" s="230">
        <v>20</v>
      </c>
      <c r="U1107" s="230">
        <v>21.884999999999998</v>
      </c>
      <c r="V1107" s="231"/>
      <c r="W1107" s="232"/>
      <c r="X1107" s="232"/>
      <c r="Y1107" s="232"/>
      <c r="Z1107" s="232"/>
      <c r="AA1107" s="232"/>
      <c r="AB1107" s="232"/>
      <c r="AC1107" s="232"/>
      <c r="AD1107" s="232"/>
      <c r="AE1107" s="232"/>
      <c r="AF1107" s="232"/>
      <c r="AG1107" s="232"/>
      <c r="AH1107" s="232"/>
      <c r="AI1107" s="232"/>
      <c r="AJ1107" s="232"/>
      <c r="AK1107" s="232"/>
      <c r="AL1107" s="232"/>
      <c r="AM1107" s="232"/>
      <c r="AN1107" s="232"/>
      <c r="AO1107" s="232"/>
      <c r="AP1107" s="232"/>
      <c r="AQ1107" s="232"/>
      <c r="AR1107" s="232"/>
      <c r="AS1107" s="232"/>
      <c r="AT1107" s="232"/>
      <c r="AU1107" s="232"/>
      <c r="AV1107" s="232"/>
      <c r="AW1107" s="232"/>
      <c r="AX1107" s="232"/>
      <c r="AY1107" s="232"/>
      <c r="AZ1107" s="232"/>
      <c r="BA1107" s="232"/>
      <c r="BB1107" s="232"/>
      <c r="BC1107" s="232"/>
      <c r="BD1107" s="232"/>
      <c r="BE1107" s="232"/>
      <c r="BF1107" s="232"/>
      <c r="BG1107" s="232"/>
      <c r="BH1107" s="232"/>
      <c r="BI1107" s="232"/>
      <c r="BJ1107" s="232"/>
      <c r="BK1107" s="232"/>
      <c r="BL1107" s="232"/>
      <c r="BM1107" s="233"/>
    </row>
    <row r="1108" spans="1:65">
      <c r="A1108" s="30"/>
      <c r="B1108" s="3" t="s">
        <v>284</v>
      </c>
      <c r="C1108" s="29"/>
      <c r="D1108" s="23">
        <v>0</v>
      </c>
      <c r="E1108" s="23">
        <v>0.1751190071541831</v>
      </c>
      <c r="F1108" s="23">
        <v>0.26091170837713873</v>
      </c>
      <c r="G1108" s="23">
        <v>0.61860057118197576</v>
      </c>
      <c r="H1108" s="23">
        <v>0.60332412515993405</v>
      </c>
      <c r="I1108" s="23">
        <v>0.42426406871192884</v>
      </c>
      <c r="J1108" s="23">
        <v>0.19663841605003515</v>
      </c>
      <c r="K1108" s="23">
        <v>0.28751811537130428</v>
      </c>
      <c r="L1108" s="23">
        <v>0.48027769744874449</v>
      </c>
      <c r="M1108" s="23">
        <v>0.45998691553718052</v>
      </c>
      <c r="N1108" s="23">
        <v>0.26948203403319299</v>
      </c>
      <c r="O1108" s="23">
        <v>0.97039510853397581</v>
      </c>
      <c r="P1108" s="23">
        <v>1.3366625103842291</v>
      </c>
      <c r="Q1108" s="23">
        <v>0.275680975041804</v>
      </c>
      <c r="R1108" s="23">
        <v>1.0327955589886446</v>
      </c>
      <c r="S1108" s="23">
        <v>0.37638632635454095</v>
      </c>
      <c r="T1108" s="23">
        <v>1.0954451150103321</v>
      </c>
      <c r="U1108" s="23">
        <v>0.14962174530016237</v>
      </c>
      <c r="V1108" s="15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6"/>
    </row>
    <row r="1109" spans="1:65">
      <c r="A1109" s="30"/>
      <c r="B1109" s="3" t="s">
        <v>87</v>
      </c>
      <c r="C1109" s="29"/>
      <c r="D1109" s="13">
        <v>0</v>
      </c>
      <c r="E1109" s="13">
        <v>8.3522578928863171E-3</v>
      </c>
      <c r="F1109" s="13">
        <v>1.1909062051324413E-2</v>
      </c>
      <c r="G1109" s="13">
        <v>3.1615020673695517E-2</v>
      </c>
      <c r="H1109" s="13">
        <v>2.9005967555766066E-2</v>
      </c>
      <c r="I1109" s="13">
        <v>1.9825423771585464E-2</v>
      </c>
      <c r="J1109" s="13">
        <v>9.5147620669371845E-3</v>
      </c>
      <c r="K1109" s="13">
        <v>2.3124781397155843E-2</v>
      </c>
      <c r="L1109" s="13">
        <v>2.3016503072623533E-2</v>
      </c>
      <c r="M1109" s="13">
        <v>2.1904328210928935E-2</v>
      </c>
      <c r="N1109" s="13">
        <v>1.4761959666205532E-2</v>
      </c>
      <c r="O1109" s="13">
        <v>4.4075478056047349E-2</v>
      </c>
      <c r="P1109" s="13">
        <v>5.8539963958433403E-2</v>
      </c>
      <c r="Q1109" s="13">
        <v>1.3127665478181142E-2</v>
      </c>
      <c r="R1109" s="13">
        <v>5.5328333517248814E-2</v>
      </c>
      <c r="S1109" s="13">
        <v>1.7908944949462696E-2</v>
      </c>
      <c r="T1109" s="13">
        <v>5.4772255750516606E-2</v>
      </c>
      <c r="U1109" s="13">
        <v>6.8247717181159654E-3</v>
      </c>
      <c r="V1109" s="15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6"/>
    </row>
    <row r="1110" spans="1:65">
      <c r="A1110" s="30"/>
      <c r="B1110" s="3" t="s">
        <v>285</v>
      </c>
      <c r="C1110" s="29"/>
      <c r="D1110" s="13">
        <v>7.5904317470620875E-4</v>
      </c>
      <c r="E1110" s="13">
        <v>-8.294632430315696E-4</v>
      </c>
      <c r="F1110" s="13">
        <v>4.4061878510107899E-2</v>
      </c>
      <c r="G1110" s="13">
        <v>-6.7546732788011821E-2</v>
      </c>
      <c r="H1110" s="13">
        <v>-8.7719953317197952E-3</v>
      </c>
      <c r="I1110" s="13">
        <v>1.9821120187557328E-2</v>
      </c>
      <c r="J1110" s="13">
        <v>-1.5126021002670131E-2</v>
      </c>
      <c r="K1110" s="13">
        <v>-0.40748710618386452</v>
      </c>
      <c r="L1110" s="13">
        <v>-5.5949824962442385E-3</v>
      </c>
      <c r="M1110" s="13">
        <v>7.5039102305352046E-4</v>
      </c>
      <c r="N1110" s="13">
        <v>-0.13004651779389909</v>
      </c>
      <c r="O1110" s="13">
        <v>4.9208488915703841E-2</v>
      </c>
      <c r="P1110" s="13">
        <v>8.8126896150275469E-2</v>
      </c>
      <c r="Q1110" s="13">
        <v>7.5904317470620875E-4</v>
      </c>
      <c r="R1110" s="13">
        <v>-0.11043640606692784</v>
      </c>
      <c r="S1110" s="13">
        <v>1.5532963835749314E-3</v>
      </c>
      <c r="T1110" s="13">
        <v>-4.6896149357422701E-2</v>
      </c>
      <c r="U1110" s="13">
        <v>4.4760670946038639E-2</v>
      </c>
      <c r="V1110" s="15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6"/>
    </row>
    <row r="1111" spans="1:65">
      <c r="A1111" s="30"/>
      <c r="B1111" s="46" t="s">
        <v>286</v>
      </c>
      <c r="C1111" s="47"/>
      <c r="D1111" s="45">
        <v>0.02</v>
      </c>
      <c r="E1111" s="45">
        <v>0.02</v>
      </c>
      <c r="F1111" s="45">
        <v>0.93</v>
      </c>
      <c r="G1111" s="45">
        <v>1.42</v>
      </c>
      <c r="H1111" s="45">
        <v>0.18</v>
      </c>
      <c r="I1111" s="45">
        <v>0.42</v>
      </c>
      <c r="J1111" s="45">
        <v>0.32</v>
      </c>
      <c r="K1111" s="45">
        <v>8.59</v>
      </c>
      <c r="L1111" s="45">
        <v>0.12</v>
      </c>
      <c r="M1111" s="45">
        <v>0.02</v>
      </c>
      <c r="N1111" s="45">
        <v>2.74</v>
      </c>
      <c r="O1111" s="45">
        <v>1.04</v>
      </c>
      <c r="P1111" s="45">
        <v>1.86</v>
      </c>
      <c r="Q1111" s="45">
        <v>0.02</v>
      </c>
      <c r="R1111" s="45">
        <v>2.33</v>
      </c>
      <c r="S1111" s="45">
        <v>0.03</v>
      </c>
      <c r="T1111" s="45">
        <v>0.99</v>
      </c>
      <c r="U1111" s="45">
        <v>0.94</v>
      </c>
      <c r="V1111" s="15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6"/>
    </row>
    <row r="1112" spans="1:65">
      <c r="B1112" s="31"/>
      <c r="C1112" s="20"/>
      <c r="D1112" s="20"/>
      <c r="E1112" s="20"/>
      <c r="F1112" s="20"/>
      <c r="G1112" s="20"/>
      <c r="H1112" s="20"/>
      <c r="I1112" s="20"/>
      <c r="J1112" s="20"/>
      <c r="K1112" s="20"/>
      <c r="L1112" s="20"/>
      <c r="M1112" s="20"/>
      <c r="N1112" s="20"/>
      <c r="O1112" s="20"/>
      <c r="P1112" s="20"/>
      <c r="Q1112" s="20"/>
      <c r="R1112" s="20"/>
      <c r="S1112" s="20"/>
      <c r="T1112" s="20"/>
      <c r="U1112" s="20"/>
      <c r="BM1112" s="56"/>
    </row>
    <row r="1113" spans="1:65" ht="15">
      <c r="B1113" s="8" t="s">
        <v>693</v>
      </c>
      <c r="BM1113" s="28" t="s">
        <v>67</v>
      </c>
    </row>
    <row r="1114" spans="1:65" ht="15">
      <c r="A1114" s="25" t="s">
        <v>41</v>
      </c>
      <c r="B1114" s="18" t="s">
        <v>119</v>
      </c>
      <c r="C1114" s="15" t="s">
        <v>120</v>
      </c>
      <c r="D1114" s="16" t="s">
        <v>243</v>
      </c>
      <c r="E1114" s="17" t="s">
        <v>243</v>
      </c>
      <c r="F1114" s="17" t="s">
        <v>243</v>
      </c>
      <c r="G1114" s="17" t="s">
        <v>243</v>
      </c>
      <c r="H1114" s="17" t="s">
        <v>243</v>
      </c>
      <c r="I1114" s="17" t="s">
        <v>243</v>
      </c>
      <c r="J1114" s="17" t="s">
        <v>243</v>
      </c>
      <c r="K1114" s="17" t="s">
        <v>243</v>
      </c>
      <c r="L1114" s="17" t="s">
        <v>243</v>
      </c>
      <c r="M1114" s="17" t="s">
        <v>243</v>
      </c>
      <c r="N1114" s="17" t="s">
        <v>243</v>
      </c>
      <c r="O1114" s="17" t="s">
        <v>243</v>
      </c>
      <c r="P1114" s="17" t="s">
        <v>243</v>
      </c>
      <c r="Q1114" s="17" t="s">
        <v>243</v>
      </c>
      <c r="R1114" s="17" t="s">
        <v>243</v>
      </c>
      <c r="S1114" s="15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1</v>
      </c>
    </row>
    <row r="1115" spans="1:65">
      <c r="A1115" s="30"/>
      <c r="B1115" s="19" t="s">
        <v>244</v>
      </c>
      <c r="C1115" s="9" t="s">
        <v>244</v>
      </c>
      <c r="D1115" s="151" t="s">
        <v>247</v>
      </c>
      <c r="E1115" s="152" t="s">
        <v>248</v>
      </c>
      <c r="F1115" s="152" t="s">
        <v>249</v>
      </c>
      <c r="G1115" s="152" t="s">
        <v>251</v>
      </c>
      <c r="H1115" s="152" t="s">
        <v>252</v>
      </c>
      <c r="I1115" s="152" t="s">
        <v>254</v>
      </c>
      <c r="J1115" s="152" t="s">
        <v>255</v>
      </c>
      <c r="K1115" s="152" t="s">
        <v>257</v>
      </c>
      <c r="L1115" s="152" t="s">
        <v>259</v>
      </c>
      <c r="M1115" s="152" t="s">
        <v>268</v>
      </c>
      <c r="N1115" s="152" t="s">
        <v>269</v>
      </c>
      <c r="O1115" s="152" t="s">
        <v>271</v>
      </c>
      <c r="P1115" s="152" t="s">
        <v>272</v>
      </c>
      <c r="Q1115" s="152" t="s">
        <v>273</v>
      </c>
      <c r="R1115" s="152" t="s">
        <v>274</v>
      </c>
      <c r="S1115" s="15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 t="s">
        <v>3</v>
      </c>
    </row>
    <row r="1116" spans="1:65">
      <c r="A1116" s="30"/>
      <c r="B1116" s="19"/>
      <c r="C1116" s="9"/>
      <c r="D1116" s="10" t="s">
        <v>105</v>
      </c>
      <c r="E1116" s="11" t="s">
        <v>336</v>
      </c>
      <c r="F1116" s="11" t="s">
        <v>336</v>
      </c>
      <c r="G1116" s="11" t="s">
        <v>100</v>
      </c>
      <c r="H1116" s="11" t="s">
        <v>105</v>
      </c>
      <c r="I1116" s="11" t="s">
        <v>105</v>
      </c>
      <c r="J1116" s="11" t="s">
        <v>105</v>
      </c>
      <c r="K1116" s="11" t="s">
        <v>100</v>
      </c>
      <c r="L1116" s="11" t="s">
        <v>336</v>
      </c>
      <c r="M1116" s="11" t="s">
        <v>105</v>
      </c>
      <c r="N1116" s="11" t="s">
        <v>102</v>
      </c>
      <c r="O1116" s="11" t="s">
        <v>105</v>
      </c>
      <c r="P1116" s="11" t="s">
        <v>100</v>
      </c>
      <c r="Q1116" s="11" t="s">
        <v>100</v>
      </c>
      <c r="R1116" s="11" t="s">
        <v>105</v>
      </c>
      <c r="S1116" s="15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2</v>
      </c>
    </row>
    <row r="1117" spans="1:65">
      <c r="A1117" s="30"/>
      <c r="B1117" s="19"/>
      <c r="C1117" s="9"/>
      <c r="D1117" s="26"/>
      <c r="E1117" s="26"/>
      <c r="F1117" s="26"/>
      <c r="G1117" s="26"/>
      <c r="H1117" s="26"/>
      <c r="I1117" s="26"/>
      <c r="J1117" s="26"/>
      <c r="K1117" s="26"/>
      <c r="L1117" s="26"/>
      <c r="M1117" s="26"/>
      <c r="N1117" s="26"/>
      <c r="O1117" s="26"/>
      <c r="P1117" s="26"/>
      <c r="Q1117" s="26"/>
      <c r="R1117" s="26"/>
      <c r="S1117" s="15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3</v>
      </c>
    </row>
    <row r="1118" spans="1:65">
      <c r="A1118" s="30"/>
      <c r="B1118" s="18">
        <v>1</v>
      </c>
      <c r="C1118" s="14">
        <v>1</v>
      </c>
      <c r="D1118" s="21">
        <v>1.8</v>
      </c>
      <c r="E1118" s="21">
        <v>1.6158079751918393</v>
      </c>
      <c r="F1118" s="21">
        <v>1.52</v>
      </c>
      <c r="G1118" s="21">
        <v>1.47</v>
      </c>
      <c r="H1118" s="21">
        <v>1.6</v>
      </c>
      <c r="I1118" s="21">
        <v>1.5</v>
      </c>
      <c r="J1118" s="21">
        <v>1.6</v>
      </c>
      <c r="K1118" s="21">
        <v>1.5369999999999999</v>
      </c>
      <c r="L1118" s="21">
        <v>1.8</v>
      </c>
      <c r="M1118" s="21">
        <v>1.8</v>
      </c>
      <c r="N1118" s="21">
        <v>1.52</v>
      </c>
      <c r="O1118" s="154" t="s">
        <v>111</v>
      </c>
      <c r="P1118" s="21">
        <v>1.79</v>
      </c>
      <c r="Q1118" s="154">
        <v>2</v>
      </c>
      <c r="R1118" s="21">
        <v>1.47</v>
      </c>
      <c r="S1118" s="15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8">
        <v>1</v>
      </c>
    </row>
    <row r="1119" spans="1:65">
      <c r="A1119" s="30"/>
      <c r="B1119" s="19">
        <v>1</v>
      </c>
      <c r="C1119" s="9">
        <v>2</v>
      </c>
      <c r="D1119" s="11">
        <v>1.7</v>
      </c>
      <c r="E1119" s="11">
        <v>1.5856316407353974</v>
      </c>
      <c r="F1119" s="11">
        <v>1.49</v>
      </c>
      <c r="G1119" s="11">
        <v>1.31</v>
      </c>
      <c r="H1119" s="11">
        <v>1.6</v>
      </c>
      <c r="I1119" s="11">
        <v>1.5</v>
      </c>
      <c r="J1119" s="11">
        <v>1.8</v>
      </c>
      <c r="K1119" s="11">
        <v>1.5569999999999999</v>
      </c>
      <c r="L1119" s="11">
        <v>1.3</v>
      </c>
      <c r="M1119" s="11">
        <v>1.5</v>
      </c>
      <c r="N1119" s="11">
        <v>1.63</v>
      </c>
      <c r="O1119" s="155" t="s">
        <v>111</v>
      </c>
      <c r="P1119" s="11">
        <v>1.59</v>
      </c>
      <c r="Q1119" s="155">
        <v>2</v>
      </c>
      <c r="R1119" s="11">
        <v>1.46</v>
      </c>
      <c r="S1119" s="15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8">
        <v>24</v>
      </c>
    </row>
    <row r="1120" spans="1:65">
      <c r="A1120" s="30"/>
      <c r="B1120" s="19">
        <v>1</v>
      </c>
      <c r="C1120" s="9">
        <v>3</v>
      </c>
      <c r="D1120" s="156">
        <v>1.5</v>
      </c>
      <c r="E1120" s="11">
        <v>1.5520752031272826</v>
      </c>
      <c r="F1120" s="11">
        <v>1.46</v>
      </c>
      <c r="G1120" s="11">
        <v>1.61</v>
      </c>
      <c r="H1120" s="11">
        <v>1.6</v>
      </c>
      <c r="I1120" s="11">
        <v>1.5</v>
      </c>
      <c r="J1120" s="11">
        <v>1.7</v>
      </c>
      <c r="K1120" s="156">
        <v>1.446</v>
      </c>
      <c r="L1120" s="11">
        <v>1.5</v>
      </c>
      <c r="M1120" s="11">
        <v>1.6</v>
      </c>
      <c r="N1120" s="11">
        <v>1.57</v>
      </c>
      <c r="O1120" s="155" t="s">
        <v>111</v>
      </c>
      <c r="P1120" s="11">
        <v>1.72</v>
      </c>
      <c r="Q1120" s="155">
        <v>2</v>
      </c>
      <c r="R1120" s="11">
        <v>1.45</v>
      </c>
      <c r="S1120" s="15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8">
        <v>16</v>
      </c>
    </row>
    <row r="1121" spans="1:65">
      <c r="A1121" s="30"/>
      <c r="B1121" s="19">
        <v>1</v>
      </c>
      <c r="C1121" s="9">
        <v>4</v>
      </c>
      <c r="D1121" s="11">
        <v>1.8</v>
      </c>
      <c r="E1121" s="11">
        <v>1.6935122245589818</v>
      </c>
      <c r="F1121" s="11">
        <v>1.48</v>
      </c>
      <c r="G1121" s="11">
        <v>1.64</v>
      </c>
      <c r="H1121" s="11">
        <v>1.7</v>
      </c>
      <c r="I1121" s="11">
        <v>1.5</v>
      </c>
      <c r="J1121" s="11">
        <v>1.8</v>
      </c>
      <c r="K1121" s="11">
        <v>1.5129999999999999</v>
      </c>
      <c r="L1121" s="11">
        <v>1.4</v>
      </c>
      <c r="M1121" s="11">
        <v>1.6</v>
      </c>
      <c r="N1121" s="11">
        <v>1.58</v>
      </c>
      <c r="O1121" s="155" t="s">
        <v>111</v>
      </c>
      <c r="P1121" s="11">
        <v>1.53</v>
      </c>
      <c r="Q1121" s="155">
        <v>2</v>
      </c>
      <c r="R1121" s="11">
        <v>1.46</v>
      </c>
      <c r="S1121" s="15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8">
        <v>1.5837491736448159</v>
      </c>
    </row>
    <row r="1122" spans="1:65">
      <c r="A1122" s="30"/>
      <c r="B1122" s="19">
        <v>1</v>
      </c>
      <c r="C1122" s="9">
        <v>5</v>
      </c>
      <c r="D1122" s="11">
        <v>1.9</v>
      </c>
      <c r="E1122" s="11">
        <v>1.6136910732831611</v>
      </c>
      <c r="F1122" s="11">
        <v>1.42</v>
      </c>
      <c r="G1122" s="11">
        <v>1.23</v>
      </c>
      <c r="H1122" s="11">
        <v>1.7</v>
      </c>
      <c r="I1122" s="11">
        <v>1.5</v>
      </c>
      <c r="J1122" s="11">
        <v>1.8</v>
      </c>
      <c r="K1122" s="11">
        <v>1.524</v>
      </c>
      <c r="L1122" s="11">
        <v>1.4</v>
      </c>
      <c r="M1122" s="11">
        <v>1.6</v>
      </c>
      <c r="N1122" s="11">
        <v>1.57</v>
      </c>
      <c r="O1122" s="155" t="s">
        <v>111</v>
      </c>
      <c r="P1122" s="11">
        <v>1.68</v>
      </c>
      <c r="Q1122" s="155">
        <v>2</v>
      </c>
      <c r="R1122" s="11">
        <v>1.49</v>
      </c>
      <c r="S1122" s="15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8">
        <v>178</v>
      </c>
    </row>
    <row r="1123" spans="1:65">
      <c r="A1123" s="30"/>
      <c r="B1123" s="19">
        <v>1</v>
      </c>
      <c r="C1123" s="9">
        <v>6</v>
      </c>
      <c r="D1123" s="11">
        <v>1.8</v>
      </c>
      <c r="E1123" s="11">
        <v>1.6893174273989766</v>
      </c>
      <c r="F1123" s="11">
        <v>1.51</v>
      </c>
      <c r="G1123" s="11">
        <v>1.43</v>
      </c>
      <c r="H1123" s="11">
        <v>1.6</v>
      </c>
      <c r="I1123" s="11">
        <v>1.5</v>
      </c>
      <c r="J1123" s="11">
        <v>1.7</v>
      </c>
      <c r="K1123" s="11">
        <v>1.546</v>
      </c>
      <c r="L1123" s="11">
        <v>1.7</v>
      </c>
      <c r="M1123" s="11">
        <v>1.6</v>
      </c>
      <c r="N1123" s="11">
        <v>1.63</v>
      </c>
      <c r="O1123" s="155" t="s">
        <v>111</v>
      </c>
      <c r="P1123" s="11">
        <v>1.57</v>
      </c>
      <c r="Q1123" s="155">
        <v>2</v>
      </c>
      <c r="R1123" s="11">
        <v>1.49</v>
      </c>
      <c r="S1123" s="15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6"/>
    </row>
    <row r="1124" spans="1:65">
      <c r="A1124" s="30"/>
      <c r="B1124" s="20" t="s">
        <v>282</v>
      </c>
      <c r="C1124" s="12"/>
      <c r="D1124" s="22">
        <v>1.75</v>
      </c>
      <c r="E1124" s="22">
        <v>1.6250059240492731</v>
      </c>
      <c r="F1124" s="22">
        <v>1.4799999999999998</v>
      </c>
      <c r="G1124" s="22">
        <v>1.4483333333333333</v>
      </c>
      <c r="H1124" s="22">
        <v>1.6333333333333335</v>
      </c>
      <c r="I1124" s="22">
        <v>1.5</v>
      </c>
      <c r="J1124" s="22">
        <v>1.7333333333333334</v>
      </c>
      <c r="K1124" s="22">
        <v>1.5205</v>
      </c>
      <c r="L1124" s="22">
        <v>1.5166666666666666</v>
      </c>
      <c r="M1124" s="22">
        <v>1.6166666666666665</v>
      </c>
      <c r="N1124" s="22">
        <v>1.5833333333333333</v>
      </c>
      <c r="O1124" s="22" t="s">
        <v>825</v>
      </c>
      <c r="P1124" s="22">
        <v>1.6466666666666667</v>
      </c>
      <c r="Q1124" s="22">
        <v>2</v>
      </c>
      <c r="R1124" s="22">
        <v>1.47</v>
      </c>
      <c r="S1124" s="15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6"/>
    </row>
    <row r="1125" spans="1:65">
      <c r="A1125" s="30"/>
      <c r="B1125" s="3" t="s">
        <v>283</v>
      </c>
      <c r="C1125" s="29"/>
      <c r="D1125" s="11">
        <v>1.8</v>
      </c>
      <c r="E1125" s="11">
        <v>1.6147495242375003</v>
      </c>
      <c r="F1125" s="11">
        <v>1.4849999999999999</v>
      </c>
      <c r="G1125" s="11">
        <v>1.45</v>
      </c>
      <c r="H1125" s="11">
        <v>1.6</v>
      </c>
      <c r="I1125" s="11">
        <v>1.5</v>
      </c>
      <c r="J1125" s="11">
        <v>1.75</v>
      </c>
      <c r="K1125" s="11">
        <v>1.5305</v>
      </c>
      <c r="L1125" s="11">
        <v>1.45</v>
      </c>
      <c r="M1125" s="11">
        <v>1.6</v>
      </c>
      <c r="N1125" s="11">
        <v>1.5750000000000002</v>
      </c>
      <c r="O1125" s="11" t="s">
        <v>825</v>
      </c>
      <c r="P1125" s="11">
        <v>1.635</v>
      </c>
      <c r="Q1125" s="11">
        <v>2</v>
      </c>
      <c r="R1125" s="11">
        <v>1.4649999999999999</v>
      </c>
      <c r="S1125" s="15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6"/>
    </row>
    <row r="1126" spans="1:65">
      <c r="A1126" s="30"/>
      <c r="B1126" s="3" t="s">
        <v>284</v>
      </c>
      <c r="C1126" s="29"/>
      <c r="D1126" s="23">
        <v>0.13784048752090219</v>
      </c>
      <c r="E1126" s="23">
        <v>5.6410876653977642E-2</v>
      </c>
      <c r="F1126" s="23">
        <v>3.633180424916993E-2</v>
      </c>
      <c r="G1126" s="23">
        <v>0.16154462747695089</v>
      </c>
      <c r="H1126" s="23">
        <v>5.1639777949432156E-2</v>
      </c>
      <c r="I1126" s="23">
        <v>0</v>
      </c>
      <c r="J1126" s="23">
        <v>8.1649658092772595E-2</v>
      </c>
      <c r="K1126" s="23">
        <v>3.9682489841238545E-2</v>
      </c>
      <c r="L1126" s="23">
        <v>0.19407902170679567</v>
      </c>
      <c r="M1126" s="23">
        <v>9.8319208025017493E-2</v>
      </c>
      <c r="N1126" s="23">
        <v>4.1793141383086548E-2</v>
      </c>
      <c r="O1126" s="23" t="s">
        <v>825</v>
      </c>
      <c r="P1126" s="23">
        <v>9.9732976826457265E-2</v>
      </c>
      <c r="Q1126" s="23">
        <v>0</v>
      </c>
      <c r="R1126" s="23">
        <v>1.6733200530681523E-2</v>
      </c>
      <c r="S1126" s="212"/>
      <c r="T1126" s="213"/>
      <c r="U1126" s="213"/>
      <c r="V1126" s="213"/>
      <c r="W1126" s="213"/>
      <c r="X1126" s="213"/>
      <c r="Y1126" s="213"/>
      <c r="Z1126" s="213"/>
      <c r="AA1126" s="213"/>
      <c r="AB1126" s="213"/>
      <c r="AC1126" s="213"/>
      <c r="AD1126" s="213"/>
      <c r="AE1126" s="213"/>
      <c r="AF1126" s="213"/>
      <c r="AG1126" s="213"/>
      <c r="AH1126" s="213"/>
      <c r="AI1126" s="213"/>
      <c r="AJ1126" s="213"/>
      <c r="AK1126" s="213"/>
      <c r="AL1126" s="213"/>
      <c r="AM1126" s="213"/>
      <c r="AN1126" s="213"/>
      <c r="AO1126" s="213"/>
      <c r="AP1126" s="213"/>
      <c r="AQ1126" s="213"/>
      <c r="AR1126" s="213"/>
      <c r="AS1126" s="213"/>
      <c r="AT1126" s="213"/>
      <c r="AU1126" s="213"/>
      <c r="AV1126" s="213"/>
      <c r="AW1126" s="213"/>
      <c r="AX1126" s="213"/>
      <c r="AY1126" s="213"/>
      <c r="AZ1126" s="213"/>
      <c r="BA1126" s="213"/>
      <c r="BB1126" s="213"/>
      <c r="BC1126" s="213"/>
      <c r="BD1126" s="213"/>
      <c r="BE1126" s="213"/>
      <c r="BF1126" s="213"/>
      <c r="BG1126" s="213"/>
      <c r="BH1126" s="213"/>
      <c r="BI1126" s="213"/>
      <c r="BJ1126" s="213"/>
      <c r="BK1126" s="213"/>
      <c r="BL1126" s="213"/>
      <c r="BM1126" s="57"/>
    </row>
    <row r="1127" spans="1:65">
      <c r="A1127" s="30"/>
      <c r="B1127" s="3" t="s">
        <v>87</v>
      </c>
      <c r="C1127" s="29"/>
      <c r="D1127" s="13">
        <v>7.8765992869086962E-2</v>
      </c>
      <c r="E1127" s="13">
        <v>3.471425907999777E-2</v>
      </c>
      <c r="F1127" s="13">
        <v>2.4548516384574282E-2</v>
      </c>
      <c r="G1127" s="13">
        <v>0.11153829284944826</v>
      </c>
      <c r="H1127" s="13">
        <v>3.1616190581284988E-2</v>
      </c>
      <c r="I1127" s="13">
        <v>0</v>
      </c>
      <c r="J1127" s="13">
        <v>4.7105571976599571E-2</v>
      </c>
      <c r="K1127" s="13">
        <v>2.6098316238894144E-2</v>
      </c>
      <c r="L1127" s="13">
        <v>0.1279641901363488</v>
      </c>
      <c r="M1127" s="13">
        <v>6.0816004963928354E-2</v>
      </c>
      <c r="N1127" s="13">
        <v>2.6395668241949399E-2</v>
      </c>
      <c r="O1127" s="13" t="s">
        <v>825</v>
      </c>
      <c r="P1127" s="13">
        <v>6.0566585117281739E-2</v>
      </c>
      <c r="Q1127" s="13">
        <v>0</v>
      </c>
      <c r="R1127" s="13">
        <v>1.138312961270852E-2</v>
      </c>
      <c r="S1127" s="15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6"/>
    </row>
    <row r="1128" spans="1:65">
      <c r="A1128" s="30"/>
      <c r="B1128" s="3" t="s">
        <v>285</v>
      </c>
      <c r="C1128" s="29"/>
      <c r="D1128" s="13">
        <v>0.10497295223370307</v>
      </c>
      <c r="E1128" s="13">
        <v>2.6050053310846977E-2</v>
      </c>
      <c r="F1128" s="13">
        <v>-6.5508588968068326E-2</v>
      </c>
      <c r="G1128" s="13">
        <v>-8.5503337627535259E-2</v>
      </c>
      <c r="H1128" s="13">
        <v>3.1308088751456298E-2</v>
      </c>
      <c r="I1128" s="13">
        <v>-5.2880326656825849E-2</v>
      </c>
      <c r="J1128" s="13">
        <v>9.4449400307667908E-2</v>
      </c>
      <c r="K1128" s="13">
        <v>-3.9936357787802579E-2</v>
      </c>
      <c r="L1128" s="13">
        <v>-4.2356774730790692E-2</v>
      </c>
      <c r="M1128" s="13">
        <v>2.0784536825420918E-2</v>
      </c>
      <c r="N1128" s="13">
        <v>-2.6256702664961828E-4</v>
      </c>
      <c r="O1128" s="13" t="s">
        <v>825</v>
      </c>
      <c r="P1128" s="13">
        <v>3.9726930292284468E-2</v>
      </c>
      <c r="Q1128" s="13">
        <v>0.2628262311242322</v>
      </c>
      <c r="R1128" s="13">
        <v>-7.1822720123689399E-2</v>
      </c>
      <c r="S1128" s="15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6"/>
    </row>
    <row r="1129" spans="1:65">
      <c r="A1129" s="30"/>
      <c r="B1129" s="46" t="s">
        <v>286</v>
      </c>
      <c r="C1129" s="47"/>
      <c r="D1129" s="45">
        <v>1.73</v>
      </c>
      <c r="E1129" s="45">
        <v>0.64</v>
      </c>
      <c r="F1129" s="45">
        <v>0.63</v>
      </c>
      <c r="G1129" s="45">
        <v>0.9</v>
      </c>
      <c r="H1129" s="45">
        <v>0.71</v>
      </c>
      <c r="I1129" s="45">
        <v>0.45</v>
      </c>
      <c r="J1129" s="45">
        <v>1.58</v>
      </c>
      <c r="K1129" s="45">
        <v>0.27</v>
      </c>
      <c r="L1129" s="45">
        <v>0.31</v>
      </c>
      <c r="M1129" s="45">
        <v>0.56999999999999995</v>
      </c>
      <c r="N1129" s="45">
        <v>0.27</v>
      </c>
      <c r="O1129" s="45">
        <v>4.82</v>
      </c>
      <c r="P1129" s="45">
        <v>0.83</v>
      </c>
      <c r="Q1129" s="45" t="s">
        <v>287</v>
      </c>
      <c r="R1129" s="45">
        <v>0.72</v>
      </c>
      <c r="S1129" s="15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6"/>
    </row>
    <row r="1130" spans="1:65">
      <c r="B1130" s="31" t="s">
        <v>333</v>
      </c>
      <c r="C1130" s="20"/>
      <c r="D1130" s="20"/>
      <c r="E1130" s="20"/>
      <c r="F1130" s="20"/>
      <c r="G1130" s="20"/>
      <c r="H1130" s="20"/>
      <c r="I1130" s="20"/>
      <c r="J1130" s="20"/>
      <c r="K1130" s="20"/>
      <c r="L1130" s="20"/>
      <c r="M1130" s="20"/>
      <c r="N1130" s="20"/>
      <c r="O1130" s="20"/>
      <c r="P1130" s="20"/>
      <c r="Q1130" s="20"/>
      <c r="R1130" s="20"/>
      <c r="BM1130" s="56"/>
    </row>
    <row r="1131" spans="1:65">
      <c r="BM1131" s="56"/>
    </row>
    <row r="1132" spans="1:65" ht="15">
      <c r="B1132" s="8" t="s">
        <v>694</v>
      </c>
      <c r="BM1132" s="28" t="s">
        <v>67</v>
      </c>
    </row>
    <row r="1133" spans="1:65" ht="15">
      <c r="A1133" s="25" t="s">
        <v>44</v>
      </c>
      <c r="B1133" s="18" t="s">
        <v>119</v>
      </c>
      <c r="C1133" s="15" t="s">
        <v>120</v>
      </c>
      <c r="D1133" s="16" t="s">
        <v>243</v>
      </c>
      <c r="E1133" s="17" t="s">
        <v>243</v>
      </c>
      <c r="F1133" s="17" t="s">
        <v>243</v>
      </c>
      <c r="G1133" s="17" t="s">
        <v>243</v>
      </c>
      <c r="H1133" s="17" t="s">
        <v>243</v>
      </c>
      <c r="I1133" s="17" t="s">
        <v>243</v>
      </c>
      <c r="J1133" s="17" t="s">
        <v>243</v>
      </c>
      <c r="K1133" s="17" t="s">
        <v>243</v>
      </c>
      <c r="L1133" s="17" t="s">
        <v>243</v>
      </c>
      <c r="M1133" s="17" t="s">
        <v>243</v>
      </c>
      <c r="N1133" s="17" t="s">
        <v>243</v>
      </c>
      <c r="O1133" s="17" t="s">
        <v>243</v>
      </c>
      <c r="P1133" s="17" t="s">
        <v>243</v>
      </c>
      <c r="Q1133" s="17" t="s">
        <v>243</v>
      </c>
      <c r="R1133" s="17" t="s">
        <v>243</v>
      </c>
      <c r="S1133" s="17" t="s">
        <v>243</v>
      </c>
      <c r="T1133" s="17" t="s">
        <v>243</v>
      </c>
      <c r="U1133" s="17" t="s">
        <v>243</v>
      </c>
      <c r="V1133" s="17" t="s">
        <v>243</v>
      </c>
      <c r="W1133" s="15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8">
        <v>1</v>
      </c>
    </row>
    <row r="1134" spans="1:65">
      <c r="A1134" s="30"/>
      <c r="B1134" s="19" t="s">
        <v>244</v>
      </c>
      <c r="C1134" s="9" t="s">
        <v>244</v>
      </c>
      <c r="D1134" s="151" t="s">
        <v>246</v>
      </c>
      <c r="E1134" s="152" t="s">
        <v>247</v>
      </c>
      <c r="F1134" s="152" t="s">
        <v>249</v>
      </c>
      <c r="G1134" s="152" t="s">
        <v>251</v>
      </c>
      <c r="H1134" s="152" t="s">
        <v>252</v>
      </c>
      <c r="I1134" s="152" t="s">
        <v>253</v>
      </c>
      <c r="J1134" s="152" t="s">
        <v>254</v>
      </c>
      <c r="K1134" s="152" t="s">
        <v>255</v>
      </c>
      <c r="L1134" s="152" t="s">
        <v>256</v>
      </c>
      <c r="M1134" s="152" t="s">
        <v>258</v>
      </c>
      <c r="N1134" s="152" t="s">
        <v>259</v>
      </c>
      <c r="O1134" s="152" t="s">
        <v>260</v>
      </c>
      <c r="P1134" s="152" t="s">
        <v>262</v>
      </c>
      <c r="Q1134" s="152" t="s">
        <v>263</v>
      </c>
      <c r="R1134" s="152" t="s">
        <v>264</v>
      </c>
      <c r="S1134" s="152" t="s">
        <v>265</v>
      </c>
      <c r="T1134" s="152" t="s">
        <v>288</v>
      </c>
      <c r="U1134" s="152" t="s">
        <v>268</v>
      </c>
      <c r="V1134" s="152" t="s">
        <v>274</v>
      </c>
      <c r="W1134" s="15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8" t="s">
        <v>3</v>
      </c>
    </row>
    <row r="1135" spans="1:65">
      <c r="A1135" s="30"/>
      <c r="B1135" s="19"/>
      <c r="C1135" s="9"/>
      <c r="D1135" s="10" t="s">
        <v>101</v>
      </c>
      <c r="E1135" s="11" t="s">
        <v>106</v>
      </c>
      <c r="F1135" s="11" t="s">
        <v>336</v>
      </c>
      <c r="G1135" s="11" t="s">
        <v>100</v>
      </c>
      <c r="H1135" s="11" t="s">
        <v>106</v>
      </c>
      <c r="I1135" s="11" t="s">
        <v>336</v>
      </c>
      <c r="J1135" s="11" t="s">
        <v>106</v>
      </c>
      <c r="K1135" s="11" t="s">
        <v>106</v>
      </c>
      <c r="L1135" s="11" t="s">
        <v>106</v>
      </c>
      <c r="M1135" s="11" t="s">
        <v>106</v>
      </c>
      <c r="N1135" s="11" t="s">
        <v>336</v>
      </c>
      <c r="O1135" s="11" t="s">
        <v>106</v>
      </c>
      <c r="P1135" s="11" t="s">
        <v>106</v>
      </c>
      <c r="Q1135" s="11" t="s">
        <v>106</v>
      </c>
      <c r="R1135" s="11" t="s">
        <v>106</v>
      </c>
      <c r="S1135" s="11" t="s">
        <v>106</v>
      </c>
      <c r="T1135" s="11" t="s">
        <v>106</v>
      </c>
      <c r="U1135" s="11" t="s">
        <v>105</v>
      </c>
      <c r="V1135" s="11" t="s">
        <v>105</v>
      </c>
      <c r="W1135" s="15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8">
        <v>0</v>
      </c>
    </row>
    <row r="1136" spans="1:65">
      <c r="A1136" s="30"/>
      <c r="B1136" s="19"/>
      <c r="C1136" s="9"/>
      <c r="D1136" s="26"/>
      <c r="E1136" s="26"/>
      <c r="F1136" s="26"/>
      <c r="G1136" s="26"/>
      <c r="H1136" s="26"/>
      <c r="I1136" s="26"/>
      <c r="J1136" s="26"/>
      <c r="K1136" s="26"/>
      <c r="L1136" s="26"/>
      <c r="M1136" s="26"/>
      <c r="N1136" s="26"/>
      <c r="O1136" s="26"/>
      <c r="P1136" s="26"/>
      <c r="Q1136" s="26"/>
      <c r="R1136" s="26"/>
      <c r="S1136" s="26"/>
      <c r="T1136" s="26"/>
      <c r="U1136" s="26"/>
      <c r="V1136" s="26"/>
      <c r="W1136" s="15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8">
        <v>0</v>
      </c>
    </row>
    <row r="1137" spans="1:65">
      <c r="A1137" s="30"/>
      <c r="B1137" s="18">
        <v>1</v>
      </c>
      <c r="C1137" s="14">
        <v>1</v>
      </c>
      <c r="D1137" s="220">
        <v>494</v>
      </c>
      <c r="E1137" s="220">
        <v>539</v>
      </c>
      <c r="F1137" s="220">
        <v>527</v>
      </c>
      <c r="G1137" s="222">
        <v>557</v>
      </c>
      <c r="H1137" s="220">
        <v>521</v>
      </c>
      <c r="I1137" s="220">
        <v>540</v>
      </c>
      <c r="J1137" s="220">
        <v>469.6</v>
      </c>
      <c r="K1137" s="220">
        <v>496</v>
      </c>
      <c r="L1137" s="220">
        <v>480.68597877840006</v>
      </c>
      <c r="M1137" s="220">
        <v>509.99999999999994</v>
      </c>
      <c r="N1137" s="220">
        <v>540</v>
      </c>
      <c r="O1137" s="220">
        <v>504.00649999999996</v>
      </c>
      <c r="P1137" s="220">
        <v>500</v>
      </c>
      <c r="Q1137" s="220">
        <v>530</v>
      </c>
      <c r="R1137" s="220">
        <v>530</v>
      </c>
      <c r="S1137" s="220">
        <v>500</v>
      </c>
      <c r="T1137" s="220">
        <v>490</v>
      </c>
      <c r="U1137" s="220">
        <v>543</v>
      </c>
      <c r="V1137" s="220">
        <v>503.94000000000005</v>
      </c>
      <c r="W1137" s="223"/>
      <c r="X1137" s="224"/>
      <c r="Y1137" s="224"/>
      <c r="Z1137" s="224"/>
      <c r="AA1137" s="224"/>
      <c r="AB1137" s="224"/>
      <c r="AC1137" s="224"/>
      <c r="AD1137" s="224"/>
      <c r="AE1137" s="224"/>
      <c r="AF1137" s="224"/>
      <c r="AG1137" s="224"/>
      <c r="AH1137" s="224"/>
      <c r="AI1137" s="224"/>
      <c r="AJ1137" s="224"/>
      <c r="AK1137" s="224"/>
      <c r="AL1137" s="224"/>
      <c r="AM1137" s="224"/>
      <c r="AN1137" s="224"/>
      <c r="AO1137" s="224"/>
      <c r="AP1137" s="224"/>
      <c r="AQ1137" s="224"/>
      <c r="AR1137" s="224"/>
      <c r="AS1137" s="224"/>
      <c r="AT1137" s="224"/>
      <c r="AU1137" s="224"/>
      <c r="AV1137" s="224"/>
      <c r="AW1137" s="224"/>
      <c r="AX1137" s="224"/>
      <c r="AY1137" s="224"/>
      <c r="AZ1137" s="224"/>
      <c r="BA1137" s="224"/>
      <c r="BB1137" s="224"/>
      <c r="BC1137" s="224"/>
      <c r="BD1137" s="224"/>
      <c r="BE1137" s="224"/>
      <c r="BF1137" s="224"/>
      <c r="BG1137" s="224"/>
      <c r="BH1137" s="224"/>
      <c r="BI1137" s="224"/>
      <c r="BJ1137" s="224"/>
      <c r="BK1137" s="224"/>
      <c r="BL1137" s="224"/>
      <c r="BM1137" s="225">
        <v>1</v>
      </c>
    </row>
    <row r="1138" spans="1:65">
      <c r="A1138" s="30"/>
      <c r="B1138" s="19">
        <v>1</v>
      </c>
      <c r="C1138" s="9">
        <v>2</v>
      </c>
      <c r="D1138" s="226">
        <v>494</v>
      </c>
      <c r="E1138" s="226">
        <v>538</v>
      </c>
      <c r="F1138" s="226">
        <v>549</v>
      </c>
      <c r="G1138" s="227">
        <v>586</v>
      </c>
      <c r="H1138" s="226">
        <v>497.00000000000006</v>
      </c>
      <c r="I1138" s="226">
        <v>530</v>
      </c>
      <c r="J1138" s="226">
        <v>471.3</v>
      </c>
      <c r="K1138" s="226">
        <v>462</v>
      </c>
      <c r="L1138" s="226">
        <v>508.08851846279998</v>
      </c>
      <c r="M1138" s="226">
        <v>520</v>
      </c>
      <c r="N1138" s="226">
        <v>520</v>
      </c>
      <c r="O1138" s="226">
        <v>494.87990000000002</v>
      </c>
      <c r="P1138" s="226">
        <v>490</v>
      </c>
      <c r="Q1138" s="226">
        <v>530</v>
      </c>
      <c r="R1138" s="226">
        <v>530</v>
      </c>
      <c r="S1138" s="226">
        <v>509.99999999999994</v>
      </c>
      <c r="T1138" s="226">
        <v>490</v>
      </c>
      <c r="U1138" s="226">
        <v>519</v>
      </c>
      <c r="V1138" s="226">
        <v>501.37999999999994</v>
      </c>
      <c r="W1138" s="223"/>
      <c r="X1138" s="224"/>
      <c r="Y1138" s="224"/>
      <c r="Z1138" s="224"/>
      <c r="AA1138" s="224"/>
      <c r="AB1138" s="224"/>
      <c r="AC1138" s="224"/>
      <c r="AD1138" s="224"/>
      <c r="AE1138" s="224"/>
      <c r="AF1138" s="224"/>
      <c r="AG1138" s="224"/>
      <c r="AH1138" s="224"/>
      <c r="AI1138" s="224"/>
      <c r="AJ1138" s="224"/>
      <c r="AK1138" s="224"/>
      <c r="AL1138" s="224"/>
      <c r="AM1138" s="224"/>
      <c r="AN1138" s="224"/>
      <c r="AO1138" s="224"/>
      <c r="AP1138" s="224"/>
      <c r="AQ1138" s="224"/>
      <c r="AR1138" s="224"/>
      <c r="AS1138" s="224"/>
      <c r="AT1138" s="224"/>
      <c r="AU1138" s="224"/>
      <c r="AV1138" s="224"/>
      <c r="AW1138" s="224"/>
      <c r="AX1138" s="224"/>
      <c r="AY1138" s="224"/>
      <c r="AZ1138" s="224"/>
      <c r="BA1138" s="224"/>
      <c r="BB1138" s="224"/>
      <c r="BC1138" s="224"/>
      <c r="BD1138" s="224"/>
      <c r="BE1138" s="224"/>
      <c r="BF1138" s="224"/>
      <c r="BG1138" s="224"/>
      <c r="BH1138" s="224"/>
      <c r="BI1138" s="224"/>
      <c r="BJ1138" s="224"/>
      <c r="BK1138" s="224"/>
      <c r="BL1138" s="224"/>
      <c r="BM1138" s="225">
        <v>25</v>
      </c>
    </row>
    <row r="1139" spans="1:65">
      <c r="A1139" s="30"/>
      <c r="B1139" s="19">
        <v>1</v>
      </c>
      <c r="C1139" s="9">
        <v>3</v>
      </c>
      <c r="D1139" s="226">
        <v>497.99999999999994</v>
      </c>
      <c r="E1139" s="226">
        <v>537</v>
      </c>
      <c r="F1139" s="226">
        <v>533</v>
      </c>
      <c r="G1139" s="227">
        <v>575</v>
      </c>
      <c r="H1139" s="226">
        <v>503</v>
      </c>
      <c r="I1139" s="226">
        <v>540</v>
      </c>
      <c r="J1139" s="226">
        <v>476.3</v>
      </c>
      <c r="K1139" s="226">
        <v>510.99999999999994</v>
      </c>
      <c r="L1139" s="226">
        <v>491.1626198556001</v>
      </c>
      <c r="M1139" s="226">
        <v>509.99999999999994</v>
      </c>
      <c r="N1139" s="226">
        <v>530</v>
      </c>
      <c r="O1139" s="226">
        <v>497.53769999999997</v>
      </c>
      <c r="P1139" s="226">
        <v>500</v>
      </c>
      <c r="Q1139" s="226">
        <v>530</v>
      </c>
      <c r="R1139" s="226">
        <v>520</v>
      </c>
      <c r="S1139" s="226">
        <v>520</v>
      </c>
      <c r="T1139" s="226">
        <v>480</v>
      </c>
      <c r="U1139" s="226">
        <v>538</v>
      </c>
      <c r="V1139" s="226">
        <v>499.62</v>
      </c>
      <c r="W1139" s="223"/>
      <c r="X1139" s="224"/>
      <c r="Y1139" s="224"/>
      <c r="Z1139" s="224"/>
      <c r="AA1139" s="224"/>
      <c r="AB1139" s="224"/>
      <c r="AC1139" s="224"/>
      <c r="AD1139" s="224"/>
      <c r="AE1139" s="224"/>
      <c r="AF1139" s="224"/>
      <c r="AG1139" s="224"/>
      <c r="AH1139" s="224"/>
      <c r="AI1139" s="224"/>
      <c r="AJ1139" s="224"/>
      <c r="AK1139" s="224"/>
      <c r="AL1139" s="224"/>
      <c r="AM1139" s="224"/>
      <c r="AN1139" s="224"/>
      <c r="AO1139" s="224"/>
      <c r="AP1139" s="224"/>
      <c r="AQ1139" s="224"/>
      <c r="AR1139" s="224"/>
      <c r="AS1139" s="224"/>
      <c r="AT1139" s="224"/>
      <c r="AU1139" s="224"/>
      <c r="AV1139" s="224"/>
      <c r="AW1139" s="224"/>
      <c r="AX1139" s="224"/>
      <c r="AY1139" s="224"/>
      <c r="AZ1139" s="224"/>
      <c r="BA1139" s="224"/>
      <c r="BB1139" s="224"/>
      <c r="BC1139" s="224"/>
      <c r="BD1139" s="224"/>
      <c r="BE1139" s="224"/>
      <c r="BF1139" s="224"/>
      <c r="BG1139" s="224"/>
      <c r="BH1139" s="224"/>
      <c r="BI1139" s="224"/>
      <c r="BJ1139" s="224"/>
      <c r="BK1139" s="224"/>
      <c r="BL1139" s="224"/>
      <c r="BM1139" s="225">
        <v>16</v>
      </c>
    </row>
    <row r="1140" spans="1:65">
      <c r="A1140" s="30"/>
      <c r="B1140" s="19">
        <v>1</v>
      </c>
      <c r="C1140" s="9">
        <v>4</v>
      </c>
      <c r="D1140" s="226">
        <v>500</v>
      </c>
      <c r="E1140" s="226">
        <v>540</v>
      </c>
      <c r="F1140" s="226">
        <v>530</v>
      </c>
      <c r="G1140" s="227">
        <v>609</v>
      </c>
      <c r="H1140" s="226">
        <v>508</v>
      </c>
      <c r="I1140" s="226">
        <v>540</v>
      </c>
      <c r="J1140" s="226">
        <v>459.8</v>
      </c>
      <c r="K1140" s="226">
        <v>497.99999999999994</v>
      </c>
      <c r="L1140" s="226">
        <v>507.98329503479999</v>
      </c>
      <c r="M1140" s="226">
        <v>520</v>
      </c>
      <c r="N1140" s="226">
        <v>520</v>
      </c>
      <c r="O1140" s="226">
        <v>493.9203</v>
      </c>
      <c r="P1140" s="226">
        <v>490</v>
      </c>
      <c r="Q1140" s="226">
        <v>520</v>
      </c>
      <c r="R1140" s="226">
        <v>509.99999999999994</v>
      </c>
      <c r="S1140" s="226">
        <v>540</v>
      </c>
      <c r="T1140" s="226">
        <v>490</v>
      </c>
      <c r="U1140" s="226">
        <v>521</v>
      </c>
      <c r="V1140" s="238">
        <v>521.22</v>
      </c>
      <c r="W1140" s="223"/>
      <c r="X1140" s="224"/>
      <c r="Y1140" s="224"/>
      <c r="Z1140" s="224"/>
      <c r="AA1140" s="224"/>
      <c r="AB1140" s="224"/>
      <c r="AC1140" s="224"/>
      <c r="AD1140" s="224"/>
      <c r="AE1140" s="224"/>
      <c r="AF1140" s="224"/>
      <c r="AG1140" s="224"/>
      <c r="AH1140" s="224"/>
      <c r="AI1140" s="224"/>
      <c r="AJ1140" s="224"/>
      <c r="AK1140" s="224"/>
      <c r="AL1140" s="224"/>
      <c r="AM1140" s="224"/>
      <c r="AN1140" s="224"/>
      <c r="AO1140" s="224"/>
      <c r="AP1140" s="224"/>
      <c r="AQ1140" s="224"/>
      <c r="AR1140" s="224"/>
      <c r="AS1140" s="224"/>
      <c r="AT1140" s="224"/>
      <c r="AU1140" s="224"/>
      <c r="AV1140" s="224"/>
      <c r="AW1140" s="224"/>
      <c r="AX1140" s="224"/>
      <c r="AY1140" s="224"/>
      <c r="AZ1140" s="224"/>
      <c r="BA1140" s="224"/>
      <c r="BB1140" s="224"/>
      <c r="BC1140" s="224"/>
      <c r="BD1140" s="224"/>
      <c r="BE1140" s="224"/>
      <c r="BF1140" s="224"/>
      <c r="BG1140" s="224"/>
      <c r="BH1140" s="224"/>
      <c r="BI1140" s="224"/>
      <c r="BJ1140" s="224"/>
      <c r="BK1140" s="224"/>
      <c r="BL1140" s="224"/>
      <c r="BM1140" s="225">
        <v>510.62535993034817</v>
      </c>
    </row>
    <row r="1141" spans="1:65">
      <c r="A1141" s="30"/>
      <c r="B1141" s="19">
        <v>1</v>
      </c>
      <c r="C1141" s="9">
        <v>5</v>
      </c>
      <c r="D1141" s="226">
        <v>496</v>
      </c>
      <c r="E1141" s="226">
        <v>540</v>
      </c>
      <c r="F1141" s="226">
        <v>544</v>
      </c>
      <c r="G1141" s="227">
        <v>570</v>
      </c>
      <c r="H1141" s="226">
        <v>513</v>
      </c>
      <c r="I1141" s="226">
        <v>530</v>
      </c>
      <c r="J1141" s="226">
        <v>454.1</v>
      </c>
      <c r="K1141" s="226">
        <v>460</v>
      </c>
      <c r="L1141" s="226">
        <v>487.03753045440004</v>
      </c>
      <c r="M1141" s="226">
        <v>509.99999999999994</v>
      </c>
      <c r="N1141" s="226">
        <v>550</v>
      </c>
      <c r="O1141" s="226">
        <v>503.00880000000006</v>
      </c>
      <c r="P1141" s="226">
        <v>500</v>
      </c>
      <c r="Q1141" s="226">
        <v>530</v>
      </c>
      <c r="R1141" s="226">
        <v>520</v>
      </c>
      <c r="S1141" s="226">
        <v>520</v>
      </c>
      <c r="T1141" s="226">
        <v>480</v>
      </c>
      <c r="U1141" s="226">
        <v>524</v>
      </c>
      <c r="V1141" s="226">
        <v>505.08</v>
      </c>
      <c r="W1141" s="223"/>
      <c r="X1141" s="224"/>
      <c r="Y1141" s="224"/>
      <c r="Z1141" s="224"/>
      <c r="AA1141" s="224"/>
      <c r="AB1141" s="224"/>
      <c r="AC1141" s="224"/>
      <c r="AD1141" s="224"/>
      <c r="AE1141" s="224"/>
      <c r="AF1141" s="224"/>
      <c r="AG1141" s="224"/>
      <c r="AH1141" s="224"/>
      <c r="AI1141" s="224"/>
      <c r="AJ1141" s="224"/>
      <c r="AK1141" s="224"/>
      <c r="AL1141" s="224"/>
      <c r="AM1141" s="224"/>
      <c r="AN1141" s="224"/>
      <c r="AO1141" s="224"/>
      <c r="AP1141" s="224"/>
      <c r="AQ1141" s="224"/>
      <c r="AR1141" s="224"/>
      <c r="AS1141" s="224"/>
      <c r="AT1141" s="224"/>
      <c r="AU1141" s="224"/>
      <c r="AV1141" s="224"/>
      <c r="AW1141" s="224"/>
      <c r="AX1141" s="224"/>
      <c r="AY1141" s="224"/>
      <c r="AZ1141" s="224"/>
      <c r="BA1141" s="224"/>
      <c r="BB1141" s="224"/>
      <c r="BC1141" s="224"/>
      <c r="BD1141" s="224"/>
      <c r="BE1141" s="224"/>
      <c r="BF1141" s="224"/>
      <c r="BG1141" s="224"/>
      <c r="BH1141" s="224"/>
      <c r="BI1141" s="224"/>
      <c r="BJ1141" s="224"/>
      <c r="BK1141" s="224"/>
      <c r="BL1141" s="224"/>
      <c r="BM1141" s="225">
        <v>179</v>
      </c>
    </row>
    <row r="1142" spans="1:65">
      <c r="A1142" s="30"/>
      <c r="B1142" s="19">
        <v>1</v>
      </c>
      <c r="C1142" s="9">
        <v>6</v>
      </c>
      <c r="D1142" s="226">
        <v>497.00000000000006</v>
      </c>
      <c r="E1142" s="226">
        <v>539</v>
      </c>
      <c r="F1142" s="226">
        <v>533</v>
      </c>
      <c r="G1142" s="227">
        <v>582</v>
      </c>
      <c r="H1142" s="226">
        <v>506.99999999999994</v>
      </c>
      <c r="I1142" s="226">
        <v>550</v>
      </c>
      <c r="J1142" s="226">
        <v>460.5</v>
      </c>
      <c r="K1142" s="226">
        <v>522</v>
      </c>
      <c r="L1142" s="226">
        <v>478.28082989160009</v>
      </c>
      <c r="M1142" s="226">
        <v>500</v>
      </c>
      <c r="N1142" s="226">
        <v>520</v>
      </c>
      <c r="O1142" s="226">
        <v>509.03089999999992</v>
      </c>
      <c r="P1142" s="226">
        <v>480</v>
      </c>
      <c r="Q1142" s="226">
        <v>520</v>
      </c>
      <c r="R1142" s="226">
        <v>520</v>
      </c>
      <c r="S1142" s="226">
        <v>520</v>
      </c>
      <c r="T1142" s="226">
        <v>490</v>
      </c>
      <c r="U1142" s="226">
        <v>549</v>
      </c>
      <c r="V1142" s="226">
        <v>506.91000000000008</v>
      </c>
      <c r="W1142" s="223"/>
      <c r="X1142" s="224"/>
      <c r="Y1142" s="224"/>
      <c r="Z1142" s="224"/>
      <c r="AA1142" s="224"/>
      <c r="AB1142" s="224"/>
      <c r="AC1142" s="224"/>
      <c r="AD1142" s="224"/>
      <c r="AE1142" s="224"/>
      <c r="AF1142" s="224"/>
      <c r="AG1142" s="224"/>
      <c r="AH1142" s="224"/>
      <c r="AI1142" s="224"/>
      <c r="AJ1142" s="224"/>
      <c r="AK1142" s="224"/>
      <c r="AL1142" s="224"/>
      <c r="AM1142" s="224"/>
      <c r="AN1142" s="224"/>
      <c r="AO1142" s="224"/>
      <c r="AP1142" s="224"/>
      <c r="AQ1142" s="224"/>
      <c r="AR1142" s="224"/>
      <c r="AS1142" s="224"/>
      <c r="AT1142" s="224"/>
      <c r="AU1142" s="224"/>
      <c r="AV1142" s="224"/>
      <c r="AW1142" s="224"/>
      <c r="AX1142" s="224"/>
      <c r="AY1142" s="224"/>
      <c r="AZ1142" s="224"/>
      <c r="BA1142" s="224"/>
      <c r="BB1142" s="224"/>
      <c r="BC1142" s="224"/>
      <c r="BD1142" s="224"/>
      <c r="BE1142" s="224"/>
      <c r="BF1142" s="224"/>
      <c r="BG1142" s="224"/>
      <c r="BH1142" s="224"/>
      <c r="BI1142" s="224"/>
      <c r="BJ1142" s="224"/>
      <c r="BK1142" s="224"/>
      <c r="BL1142" s="224"/>
      <c r="BM1142" s="228"/>
    </row>
    <row r="1143" spans="1:65">
      <c r="A1143" s="30"/>
      <c r="B1143" s="20" t="s">
        <v>282</v>
      </c>
      <c r="C1143" s="12"/>
      <c r="D1143" s="229">
        <v>496.5</v>
      </c>
      <c r="E1143" s="229">
        <v>538.83333333333337</v>
      </c>
      <c r="F1143" s="229">
        <v>536</v>
      </c>
      <c r="G1143" s="229">
        <v>579.83333333333337</v>
      </c>
      <c r="H1143" s="229">
        <v>508.16666666666669</v>
      </c>
      <c r="I1143" s="229">
        <v>538.33333333333337</v>
      </c>
      <c r="J1143" s="229">
        <v>465.26666666666665</v>
      </c>
      <c r="K1143" s="229">
        <v>491.5</v>
      </c>
      <c r="L1143" s="229">
        <v>492.20646207960004</v>
      </c>
      <c r="M1143" s="229">
        <v>511.66666666666669</v>
      </c>
      <c r="N1143" s="229">
        <v>530</v>
      </c>
      <c r="O1143" s="229">
        <v>500.39734999999996</v>
      </c>
      <c r="P1143" s="229">
        <v>493.33333333333331</v>
      </c>
      <c r="Q1143" s="229">
        <v>526.66666666666663</v>
      </c>
      <c r="R1143" s="229">
        <v>521.66666666666663</v>
      </c>
      <c r="S1143" s="229">
        <v>518.33333333333337</v>
      </c>
      <c r="T1143" s="229">
        <v>486.66666666666669</v>
      </c>
      <c r="U1143" s="229">
        <v>532.33333333333337</v>
      </c>
      <c r="V1143" s="229">
        <v>506.35833333333341</v>
      </c>
      <c r="W1143" s="223"/>
      <c r="X1143" s="224"/>
      <c r="Y1143" s="224"/>
      <c r="Z1143" s="224"/>
      <c r="AA1143" s="224"/>
      <c r="AB1143" s="224"/>
      <c r="AC1143" s="224"/>
      <c r="AD1143" s="224"/>
      <c r="AE1143" s="224"/>
      <c r="AF1143" s="224"/>
      <c r="AG1143" s="224"/>
      <c r="AH1143" s="224"/>
      <c r="AI1143" s="224"/>
      <c r="AJ1143" s="224"/>
      <c r="AK1143" s="224"/>
      <c r="AL1143" s="224"/>
      <c r="AM1143" s="224"/>
      <c r="AN1143" s="224"/>
      <c r="AO1143" s="224"/>
      <c r="AP1143" s="224"/>
      <c r="AQ1143" s="224"/>
      <c r="AR1143" s="224"/>
      <c r="AS1143" s="224"/>
      <c r="AT1143" s="224"/>
      <c r="AU1143" s="224"/>
      <c r="AV1143" s="224"/>
      <c r="AW1143" s="224"/>
      <c r="AX1143" s="224"/>
      <c r="AY1143" s="224"/>
      <c r="AZ1143" s="224"/>
      <c r="BA1143" s="224"/>
      <c r="BB1143" s="224"/>
      <c r="BC1143" s="224"/>
      <c r="BD1143" s="224"/>
      <c r="BE1143" s="224"/>
      <c r="BF1143" s="224"/>
      <c r="BG1143" s="224"/>
      <c r="BH1143" s="224"/>
      <c r="BI1143" s="224"/>
      <c r="BJ1143" s="224"/>
      <c r="BK1143" s="224"/>
      <c r="BL1143" s="224"/>
      <c r="BM1143" s="228"/>
    </row>
    <row r="1144" spans="1:65">
      <c r="A1144" s="30"/>
      <c r="B1144" s="3" t="s">
        <v>283</v>
      </c>
      <c r="C1144" s="29"/>
      <c r="D1144" s="226">
        <v>496.5</v>
      </c>
      <c r="E1144" s="226">
        <v>539</v>
      </c>
      <c r="F1144" s="226">
        <v>533</v>
      </c>
      <c r="G1144" s="226">
        <v>578.5</v>
      </c>
      <c r="H1144" s="226">
        <v>507.5</v>
      </c>
      <c r="I1144" s="226">
        <v>540</v>
      </c>
      <c r="J1144" s="226">
        <v>465.05</v>
      </c>
      <c r="K1144" s="226">
        <v>497</v>
      </c>
      <c r="L1144" s="226">
        <v>489.10007515500007</v>
      </c>
      <c r="M1144" s="226">
        <v>509.99999999999994</v>
      </c>
      <c r="N1144" s="226">
        <v>525</v>
      </c>
      <c r="O1144" s="226">
        <v>500.27325000000002</v>
      </c>
      <c r="P1144" s="226">
        <v>495</v>
      </c>
      <c r="Q1144" s="226">
        <v>530</v>
      </c>
      <c r="R1144" s="226">
        <v>520</v>
      </c>
      <c r="S1144" s="226">
        <v>520</v>
      </c>
      <c r="T1144" s="226">
        <v>490</v>
      </c>
      <c r="U1144" s="226">
        <v>531</v>
      </c>
      <c r="V1144" s="226">
        <v>504.51</v>
      </c>
      <c r="W1144" s="223"/>
      <c r="X1144" s="224"/>
      <c r="Y1144" s="224"/>
      <c r="Z1144" s="224"/>
      <c r="AA1144" s="224"/>
      <c r="AB1144" s="224"/>
      <c r="AC1144" s="224"/>
      <c r="AD1144" s="224"/>
      <c r="AE1144" s="224"/>
      <c r="AF1144" s="224"/>
      <c r="AG1144" s="224"/>
      <c r="AH1144" s="224"/>
      <c r="AI1144" s="224"/>
      <c r="AJ1144" s="224"/>
      <c r="AK1144" s="224"/>
      <c r="AL1144" s="224"/>
      <c r="AM1144" s="224"/>
      <c r="AN1144" s="224"/>
      <c r="AO1144" s="224"/>
      <c r="AP1144" s="224"/>
      <c r="AQ1144" s="224"/>
      <c r="AR1144" s="224"/>
      <c r="AS1144" s="224"/>
      <c r="AT1144" s="224"/>
      <c r="AU1144" s="224"/>
      <c r="AV1144" s="224"/>
      <c r="AW1144" s="224"/>
      <c r="AX1144" s="224"/>
      <c r="AY1144" s="224"/>
      <c r="AZ1144" s="224"/>
      <c r="BA1144" s="224"/>
      <c r="BB1144" s="224"/>
      <c r="BC1144" s="224"/>
      <c r="BD1144" s="224"/>
      <c r="BE1144" s="224"/>
      <c r="BF1144" s="224"/>
      <c r="BG1144" s="224"/>
      <c r="BH1144" s="224"/>
      <c r="BI1144" s="224"/>
      <c r="BJ1144" s="224"/>
      <c r="BK1144" s="224"/>
      <c r="BL1144" s="224"/>
      <c r="BM1144" s="228"/>
    </row>
    <row r="1145" spans="1:65">
      <c r="A1145" s="30"/>
      <c r="B1145" s="3" t="s">
        <v>284</v>
      </c>
      <c r="C1145" s="29"/>
      <c r="D1145" s="226">
        <v>2.34520787991171</v>
      </c>
      <c r="E1145" s="226">
        <v>1.1690451944500122</v>
      </c>
      <c r="F1145" s="226">
        <v>8.5790442358108869</v>
      </c>
      <c r="G1145" s="226">
        <v>17.520464225204382</v>
      </c>
      <c r="H1145" s="226">
        <v>8.2563107176672101</v>
      </c>
      <c r="I1145" s="226">
        <v>7.5277265270908105</v>
      </c>
      <c r="J1145" s="226">
        <v>8.4168085796616907</v>
      </c>
      <c r="K1145" s="226">
        <v>25.438160310840079</v>
      </c>
      <c r="L1145" s="226">
        <v>13.081287406969631</v>
      </c>
      <c r="M1145" s="226">
        <v>7.5277265270908176</v>
      </c>
      <c r="N1145" s="226">
        <v>12.649110640673518</v>
      </c>
      <c r="O1145" s="226">
        <v>5.9153334606765595</v>
      </c>
      <c r="P1145" s="226">
        <v>8.164965809277259</v>
      </c>
      <c r="Q1145" s="226">
        <v>5.1639777949432224</v>
      </c>
      <c r="R1145" s="226">
        <v>7.5277265270908273</v>
      </c>
      <c r="S1145" s="226">
        <v>13.291601358251263</v>
      </c>
      <c r="T1145" s="226">
        <v>5.1639777949432224</v>
      </c>
      <c r="U1145" s="226">
        <v>12.643839079435748</v>
      </c>
      <c r="V1145" s="226">
        <v>7.7310398179460256</v>
      </c>
      <c r="W1145" s="223"/>
      <c r="X1145" s="224"/>
      <c r="Y1145" s="224"/>
      <c r="Z1145" s="224"/>
      <c r="AA1145" s="224"/>
      <c r="AB1145" s="224"/>
      <c r="AC1145" s="224"/>
      <c r="AD1145" s="224"/>
      <c r="AE1145" s="224"/>
      <c r="AF1145" s="224"/>
      <c r="AG1145" s="224"/>
      <c r="AH1145" s="224"/>
      <c r="AI1145" s="224"/>
      <c r="AJ1145" s="224"/>
      <c r="AK1145" s="224"/>
      <c r="AL1145" s="224"/>
      <c r="AM1145" s="224"/>
      <c r="AN1145" s="224"/>
      <c r="AO1145" s="224"/>
      <c r="AP1145" s="224"/>
      <c r="AQ1145" s="224"/>
      <c r="AR1145" s="224"/>
      <c r="AS1145" s="224"/>
      <c r="AT1145" s="224"/>
      <c r="AU1145" s="224"/>
      <c r="AV1145" s="224"/>
      <c r="AW1145" s="224"/>
      <c r="AX1145" s="224"/>
      <c r="AY1145" s="224"/>
      <c r="AZ1145" s="224"/>
      <c r="BA1145" s="224"/>
      <c r="BB1145" s="224"/>
      <c r="BC1145" s="224"/>
      <c r="BD1145" s="224"/>
      <c r="BE1145" s="224"/>
      <c r="BF1145" s="224"/>
      <c r="BG1145" s="224"/>
      <c r="BH1145" s="224"/>
      <c r="BI1145" s="224"/>
      <c r="BJ1145" s="224"/>
      <c r="BK1145" s="224"/>
      <c r="BL1145" s="224"/>
      <c r="BM1145" s="228"/>
    </row>
    <row r="1146" spans="1:65">
      <c r="A1146" s="30"/>
      <c r="B1146" s="3" t="s">
        <v>87</v>
      </c>
      <c r="C1146" s="29"/>
      <c r="D1146" s="13">
        <v>4.7234801206680966E-3</v>
      </c>
      <c r="E1146" s="13">
        <v>2.1695858851531313E-3</v>
      </c>
      <c r="F1146" s="13">
        <v>1.6005679544423296E-2</v>
      </c>
      <c r="G1146" s="13">
        <v>3.0216379807768406E-2</v>
      </c>
      <c r="H1146" s="13">
        <v>1.624724969039136E-2</v>
      </c>
      <c r="I1146" s="13">
        <v>1.3983392929580452E-2</v>
      </c>
      <c r="J1146" s="13">
        <v>1.8090289252747582E-2</v>
      </c>
      <c r="K1146" s="13">
        <v>5.175617560699914E-2</v>
      </c>
      <c r="L1146" s="13">
        <v>2.6576829876837568E-2</v>
      </c>
      <c r="M1146" s="13">
        <v>1.4712169108320815E-2</v>
      </c>
      <c r="N1146" s="13">
        <v>2.3866246491836825E-2</v>
      </c>
      <c r="O1146" s="13">
        <v>1.1821272556052824E-2</v>
      </c>
      <c r="P1146" s="13">
        <v>1.6550606370156606E-2</v>
      </c>
      <c r="Q1146" s="13">
        <v>9.805021129639031E-3</v>
      </c>
      <c r="R1146" s="13">
        <v>1.4430146697298711E-2</v>
      </c>
      <c r="S1146" s="13">
        <v>2.5642960819777356E-2</v>
      </c>
      <c r="T1146" s="13">
        <v>1.0610913277280594E-2</v>
      </c>
      <c r="U1146" s="13">
        <v>2.3751732772891197E-2</v>
      </c>
      <c r="V1146" s="13">
        <v>1.5267922554079339E-2</v>
      </c>
      <c r="W1146" s="15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6"/>
    </row>
    <row r="1147" spans="1:65">
      <c r="A1147" s="30"/>
      <c r="B1147" s="3" t="s">
        <v>285</v>
      </c>
      <c r="C1147" s="29"/>
      <c r="D1147" s="13">
        <v>-2.7662864085471472E-2</v>
      </c>
      <c r="E1147" s="13">
        <v>5.5242014236881909E-2</v>
      </c>
      <c r="F1147" s="13">
        <v>4.9693262538141658E-2</v>
      </c>
      <c r="G1147" s="13">
        <v>0.13553571528923958</v>
      </c>
      <c r="H1147" s="13">
        <v>-4.8150629730119299E-3</v>
      </c>
      <c r="I1147" s="13">
        <v>5.4262822760633656E-2</v>
      </c>
      <c r="J1147" s="13">
        <v>-8.8829691635113228E-2</v>
      </c>
      <c r="K1147" s="13">
        <v>-3.7454778847954118E-2</v>
      </c>
      <c r="L1147" s="13">
        <v>-3.6071255554680159E-2</v>
      </c>
      <c r="M1147" s="13">
        <v>2.0392773607260661E-3</v>
      </c>
      <c r="N1147" s="13">
        <v>3.7942964823162395E-2</v>
      </c>
      <c r="O1147" s="13">
        <v>-2.0030360285559157E-2</v>
      </c>
      <c r="P1147" s="13">
        <v>-3.3864410101710485E-2</v>
      </c>
      <c r="Q1147" s="13">
        <v>3.1415021648173891E-2</v>
      </c>
      <c r="R1147" s="13">
        <v>2.1623106885691135E-2</v>
      </c>
      <c r="S1147" s="13">
        <v>1.5095163710702852E-2</v>
      </c>
      <c r="T1147" s="13">
        <v>-4.6920296451687382E-2</v>
      </c>
      <c r="U1147" s="13">
        <v>4.2512525045654392E-2</v>
      </c>
      <c r="V1147" s="13">
        <v>-8.3564721454429947E-3</v>
      </c>
      <c r="W1147" s="15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6"/>
    </row>
    <row r="1148" spans="1:65">
      <c r="A1148" s="30"/>
      <c r="B1148" s="46" t="s">
        <v>286</v>
      </c>
      <c r="C1148" s="47"/>
      <c r="D1148" s="45">
        <v>0.56000000000000005</v>
      </c>
      <c r="E1148" s="45">
        <v>1</v>
      </c>
      <c r="F1148" s="45">
        <v>0.89</v>
      </c>
      <c r="G1148" s="45">
        <v>2.5099999999999998</v>
      </c>
      <c r="H1148" s="45">
        <v>0.13</v>
      </c>
      <c r="I1148" s="45">
        <v>0.98</v>
      </c>
      <c r="J1148" s="45">
        <v>1.71</v>
      </c>
      <c r="K1148" s="45">
        <v>0.74</v>
      </c>
      <c r="L1148" s="45">
        <v>0.72</v>
      </c>
      <c r="M1148" s="45">
        <v>0</v>
      </c>
      <c r="N1148" s="45">
        <v>0.67</v>
      </c>
      <c r="O1148" s="45">
        <v>0.41</v>
      </c>
      <c r="P1148" s="45">
        <v>0.67</v>
      </c>
      <c r="Q1148" s="45">
        <v>0.55000000000000004</v>
      </c>
      <c r="R1148" s="45">
        <v>0.37</v>
      </c>
      <c r="S1148" s="45">
        <v>0.25</v>
      </c>
      <c r="T1148" s="45">
        <v>0.92</v>
      </c>
      <c r="U1148" s="45">
        <v>0.76</v>
      </c>
      <c r="V1148" s="45">
        <v>0.2</v>
      </c>
      <c r="W1148" s="15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6"/>
    </row>
    <row r="1149" spans="1:65">
      <c r="B1149" s="31"/>
      <c r="C1149" s="20"/>
      <c r="D1149" s="20"/>
      <c r="E1149" s="20"/>
      <c r="F1149" s="20"/>
      <c r="G1149" s="20"/>
      <c r="H1149" s="20"/>
      <c r="I1149" s="20"/>
      <c r="J1149" s="20"/>
      <c r="K1149" s="20"/>
      <c r="L1149" s="20"/>
      <c r="M1149" s="20"/>
      <c r="N1149" s="20"/>
      <c r="O1149" s="20"/>
      <c r="P1149" s="20"/>
      <c r="Q1149" s="20"/>
      <c r="R1149" s="20"/>
      <c r="S1149" s="20"/>
      <c r="T1149" s="20"/>
      <c r="U1149" s="20"/>
      <c r="V1149" s="20"/>
      <c r="BM1149" s="56"/>
    </row>
    <row r="1150" spans="1:65" ht="15">
      <c r="B1150" s="8" t="s">
        <v>695</v>
      </c>
      <c r="BM1150" s="28" t="s">
        <v>67</v>
      </c>
    </row>
    <row r="1151" spans="1:65" ht="15">
      <c r="A1151" s="25" t="s">
        <v>45</v>
      </c>
      <c r="B1151" s="18" t="s">
        <v>119</v>
      </c>
      <c r="C1151" s="15" t="s">
        <v>120</v>
      </c>
      <c r="D1151" s="16" t="s">
        <v>243</v>
      </c>
      <c r="E1151" s="17" t="s">
        <v>243</v>
      </c>
      <c r="F1151" s="17" t="s">
        <v>243</v>
      </c>
      <c r="G1151" s="17" t="s">
        <v>243</v>
      </c>
      <c r="H1151" s="17" t="s">
        <v>243</v>
      </c>
      <c r="I1151" s="17" t="s">
        <v>243</v>
      </c>
      <c r="J1151" s="17" t="s">
        <v>243</v>
      </c>
      <c r="K1151" s="17" t="s">
        <v>243</v>
      </c>
      <c r="L1151" s="17" t="s">
        <v>243</v>
      </c>
      <c r="M1151" s="17" t="s">
        <v>243</v>
      </c>
      <c r="N1151" s="17" t="s">
        <v>243</v>
      </c>
      <c r="O1151" s="17" t="s">
        <v>243</v>
      </c>
      <c r="P1151" s="15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8">
        <v>1</v>
      </c>
    </row>
    <row r="1152" spans="1:65">
      <c r="A1152" s="30"/>
      <c r="B1152" s="19" t="s">
        <v>244</v>
      </c>
      <c r="C1152" s="9" t="s">
        <v>244</v>
      </c>
      <c r="D1152" s="151" t="s">
        <v>246</v>
      </c>
      <c r="E1152" s="152" t="s">
        <v>247</v>
      </c>
      <c r="F1152" s="152" t="s">
        <v>248</v>
      </c>
      <c r="G1152" s="152" t="s">
        <v>249</v>
      </c>
      <c r="H1152" s="152" t="s">
        <v>251</v>
      </c>
      <c r="I1152" s="152" t="s">
        <v>252</v>
      </c>
      <c r="J1152" s="152" t="s">
        <v>254</v>
      </c>
      <c r="K1152" s="152" t="s">
        <v>269</v>
      </c>
      <c r="L1152" s="152" t="s">
        <v>271</v>
      </c>
      <c r="M1152" s="152" t="s">
        <v>272</v>
      </c>
      <c r="N1152" s="152" t="s">
        <v>273</v>
      </c>
      <c r="O1152" s="152" t="s">
        <v>274</v>
      </c>
      <c r="P1152" s="15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8" t="s">
        <v>3</v>
      </c>
    </row>
    <row r="1153" spans="1:65">
      <c r="A1153" s="30"/>
      <c r="B1153" s="19"/>
      <c r="C1153" s="9"/>
      <c r="D1153" s="10" t="s">
        <v>101</v>
      </c>
      <c r="E1153" s="11" t="s">
        <v>105</v>
      </c>
      <c r="F1153" s="11" t="s">
        <v>336</v>
      </c>
      <c r="G1153" s="11" t="s">
        <v>336</v>
      </c>
      <c r="H1153" s="11" t="s">
        <v>100</v>
      </c>
      <c r="I1153" s="11" t="s">
        <v>105</v>
      </c>
      <c r="J1153" s="11" t="s">
        <v>106</v>
      </c>
      <c r="K1153" s="11" t="s">
        <v>102</v>
      </c>
      <c r="L1153" s="11" t="s">
        <v>105</v>
      </c>
      <c r="M1153" s="11" t="s">
        <v>100</v>
      </c>
      <c r="N1153" s="11" t="s">
        <v>100</v>
      </c>
      <c r="O1153" s="11" t="s">
        <v>105</v>
      </c>
      <c r="P1153" s="15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8">
        <v>0</v>
      </c>
    </row>
    <row r="1154" spans="1:65">
      <c r="A1154" s="30"/>
      <c r="B1154" s="19"/>
      <c r="C1154" s="9"/>
      <c r="D1154" s="26"/>
      <c r="E1154" s="26"/>
      <c r="F1154" s="26"/>
      <c r="G1154" s="26"/>
      <c r="H1154" s="26"/>
      <c r="I1154" s="26"/>
      <c r="J1154" s="26"/>
      <c r="K1154" s="26"/>
      <c r="L1154" s="26"/>
      <c r="M1154" s="26"/>
      <c r="N1154" s="26"/>
      <c r="O1154" s="26"/>
      <c r="P1154" s="15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8">
        <v>0</v>
      </c>
    </row>
    <row r="1155" spans="1:65">
      <c r="A1155" s="30"/>
      <c r="B1155" s="18">
        <v>1</v>
      </c>
      <c r="C1155" s="14">
        <v>1</v>
      </c>
      <c r="D1155" s="220">
        <v>204</v>
      </c>
      <c r="E1155" s="220">
        <v>217</v>
      </c>
      <c r="F1155" s="222">
        <v>500.75262566160006</v>
      </c>
      <c r="G1155" s="220">
        <v>220.1</v>
      </c>
      <c r="H1155" s="222">
        <v>352</v>
      </c>
      <c r="I1155" s="220">
        <v>198</v>
      </c>
      <c r="J1155" s="220">
        <v>182.5</v>
      </c>
      <c r="K1155" s="220">
        <v>192.3</v>
      </c>
      <c r="L1155" s="220">
        <v>174</v>
      </c>
      <c r="M1155" s="220">
        <v>201</v>
      </c>
      <c r="N1155" s="220">
        <v>200</v>
      </c>
      <c r="O1155" s="220">
        <v>189.26</v>
      </c>
      <c r="P1155" s="223"/>
      <c r="Q1155" s="224"/>
      <c r="R1155" s="224"/>
      <c r="S1155" s="224"/>
      <c r="T1155" s="224"/>
      <c r="U1155" s="224"/>
      <c r="V1155" s="224"/>
      <c r="W1155" s="224"/>
      <c r="X1155" s="224"/>
      <c r="Y1155" s="224"/>
      <c r="Z1155" s="224"/>
      <c r="AA1155" s="224"/>
      <c r="AB1155" s="224"/>
      <c r="AC1155" s="224"/>
      <c r="AD1155" s="224"/>
      <c r="AE1155" s="224"/>
      <c r="AF1155" s="224"/>
      <c r="AG1155" s="224"/>
      <c r="AH1155" s="224"/>
      <c r="AI1155" s="224"/>
      <c r="AJ1155" s="224"/>
      <c r="AK1155" s="224"/>
      <c r="AL1155" s="224"/>
      <c r="AM1155" s="224"/>
      <c r="AN1155" s="224"/>
      <c r="AO1155" s="224"/>
      <c r="AP1155" s="224"/>
      <c r="AQ1155" s="224"/>
      <c r="AR1155" s="224"/>
      <c r="AS1155" s="224"/>
      <c r="AT1155" s="224"/>
      <c r="AU1155" s="224"/>
      <c r="AV1155" s="224"/>
      <c r="AW1155" s="224"/>
      <c r="AX1155" s="224"/>
      <c r="AY1155" s="224"/>
      <c r="AZ1155" s="224"/>
      <c r="BA1155" s="224"/>
      <c r="BB1155" s="224"/>
      <c r="BC1155" s="224"/>
      <c r="BD1155" s="224"/>
      <c r="BE1155" s="224"/>
      <c r="BF1155" s="224"/>
      <c r="BG1155" s="224"/>
      <c r="BH1155" s="224"/>
      <c r="BI1155" s="224"/>
      <c r="BJ1155" s="224"/>
      <c r="BK1155" s="224"/>
      <c r="BL1155" s="224"/>
      <c r="BM1155" s="225">
        <v>1</v>
      </c>
    </row>
    <row r="1156" spans="1:65">
      <c r="A1156" s="30"/>
      <c r="B1156" s="19">
        <v>1</v>
      </c>
      <c r="C1156" s="9">
        <v>2</v>
      </c>
      <c r="D1156" s="226">
        <v>206</v>
      </c>
      <c r="E1156" s="226">
        <v>220</v>
      </c>
      <c r="F1156" s="227">
        <v>503.43681649760003</v>
      </c>
      <c r="G1156" s="226">
        <v>218</v>
      </c>
      <c r="H1156" s="227">
        <v>355</v>
      </c>
      <c r="I1156" s="226">
        <v>202</v>
      </c>
      <c r="J1156" s="238">
        <v>199.4</v>
      </c>
      <c r="K1156" s="226">
        <v>196</v>
      </c>
      <c r="L1156" s="226">
        <v>176</v>
      </c>
      <c r="M1156" s="226">
        <v>201</v>
      </c>
      <c r="N1156" s="226">
        <v>200</v>
      </c>
      <c r="O1156" s="226">
        <v>182.06</v>
      </c>
      <c r="P1156" s="223"/>
      <c r="Q1156" s="224"/>
      <c r="R1156" s="224"/>
      <c r="S1156" s="224"/>
      <c r="T1156" s="224"/>
      <c r="U1156" s="224"/>
      <c r="V1156" s="224"/>
      <c r="W1156" s="224"/>
      <c r="X1156" s="224"/>
      <c r="Y1156" s="224"/>
      <c r="Z1156" s="224"/>
      <c r="AA1156" s="224"/>
      <c r="AB1156" s="224"/>
      <c r="AC1156" s="224"/>
      <c r="AD1156" s="224"/>
      <c r="AE1156" s="224"/>
      <c r="AF1156" s="224"/>
      <c r="AG1156" s="224"/>
      <c r="AH1156" s="224"/>
      <c r="AI1156" s="224"/>
      <c r="AJ1156" s="224"/>
      <c r="AK1156" s="224"/>
      <c r="AL1156" s="224"/>
      <c r="AM1156" s="224"/>
      <c r="AN1156" s="224"/>
      <c r="AO1156" s="224"/>
      <c r="AP1156" s="224"/>
      <c r="AQ1156" s="224"/>
      <c r="AR1156" s="224"/>
      <c r="AS1156" s="224"/>
      <c r="AT1156" s="224"/>
      <c r="AU1156" s="224"/>
      <c r="AV1156" s="224"/>
      <c r="AW1156" s="224"/>
      <c r="AX1156" s="224"/>
      <c r="AY1156" s="224"/>
      <c r="AZ1156" s="224"/>
      <c r="BA1156" s="224"/>
      <c r="BB1156" s="224"/>
      <c r="BC1156" s="224"/>
      <c r="BD1156" s="224"/>
      <c r="BE1156" s="224"/>
      <c r="BF1156" s="224"/>
      <c r="BG1156" s="224"/>
      <c r="BH1156" s="224"/>
      <c r="BI1156" s="224"/>
      <c r="BJ1156" s="224"/>
      <c r="BK1156" s="224"/>
      <c r="BL1156" s="224"/>
      <c r="BM1156" s="225">
        <v>26</v>
      </c>
    </row>
    <row r="1157" spans="1:65">
      <c r="A1157" s="30"/>
      <c r="B1157" s="19">
        <v>1</v>
      </c>
      <c r="C1157" s="9">
        <v>3</v>
      </c>
      <c r="D1157" s="226">
        <v>209</v>
      </c>
      <c r="E1157" s="226">
        <v>217</v>
      </c>
      <c r="F1157" s="227">
        <v>503.74516688480003</v>
      </c>
      <c r="G1157" s="226">
        <v>214.2</v>
      </c>
      <c r="H1157" s="227">
        <v>356</v>
      </c>
      <c r="I1157" s="226">
        <v>202</v>
      </c>
      <c r="J1157" s="226">
        <v>192.8</v>
      </c>
      <c r="K1157" s="226">
        <v>199.4</v>
      </c>
      <c r="L1157" s="226">
        <v>173</v>
      </c>
      <c r="M1157" s="226">
        <v>204</v>
      </c>
      <c r="N1157" s="226">
        <v>210</v>
      </c>
      <c r="O1157" s="226">
        <v>186.64</v>
      </c>
      <c r="P1157" s="223"/>
      <c r="Q1157" s="224"/>
      <c r="R1157" s="224"/>
      <c r="S1157" s="224"/>
      <c r="T1157" s="224"/>
      <c r="U1157" s="224"/>
      <c r="V1157" s="224"/>
      <c r="W1157" s="224"/>
      <c r="X1157" s="224"/>
      <c r="Y1157" s="224"/>
      <c r="Z1157" s="224"/>
      <c r="AA1157" s="224"/>
      <c r="AB1157" s="224"/>
      <c r="AC1157" s="224"/>
      <c r="AD1157" s="224"/>
      <c r="AE1157" s="224"/>
      <c r="AF1157" s="224"/>
      <c r="AG1157" s="224"/>
      <c r="AH1157" s="224"/>
      <c r="AI1157" s="224"/>
      <c r="AJ1157" s="224"/>
      <c r="AK1157" s="224"/>
      <c r="AL1157" s="224"/>
      <c r="AM1157" s="224"/>
      <c r="AN1157" s="224"/>
      <c r="AO1157" s="224"/>
      <c r="AP1157" s="224"/>
      <c r="AQ1157" s="224"/>
      <c r="AR1157" s="224"/>
      <c r="AS1157" s="224"/>
      <c r="AT1157" s="224"/>
      <c r="AU1157" s="224"/>
      <c r="AV1157" s="224"/>
      <c r="AW1157" s="224"/>
      <c r="AX1157" s="224"/>
      <c r="AY1157" s="224"/>
      <c r="AZ1157" s="224"/>
      <c r="BA1157" s="224"/>
      <c r="BB1157" s="224"/>
      <c r="BC1157" s="224"/>
      <c r="BD1157" s="224"/>
      <c r="BE1157" s="224"/>
      <c r="BF1157" s="224"/>
      <c r="BG1157" s="224"/>
      <c r="BH1157" s="224"/>
      <c r="BI1157" s="224"/>
      <c r="BJ1157" s="224"/>
      <c r="BK1157" s="224"/>
      <c r="BL1157" s="224"/>
      <c r="BM1157" s="225">
        <v>16</v>
      </c>
    </row>
    <row r="1158" spans="1:65">
      <c r="A1158" s="30"/>
      <c r="B1158" s="19">
        <v>1</v>
      </c>
      <c r="C1158" s="9">
        <v>4</v>
      </c>
      <c r="D1158" s="226">
        <v>207</v>
      </c>
      <c r="E1158" s="238">
        <v>245</v>
      </c>
      <c r="F1158" s="227">
        <v>503.91681845519997</v>
      </c>
      <c r="G1158" s="226">
        <v>214.8</v>
      </c>
      <c r="H1158" s="227">
        <v>381</v>
      </c>
      <c r="I1158" s="226">
        <v>201</v>
      </c>
      <c r="J1158" s="226">
        <v>182.3</v>
      </c>
      <c r="K1158" s="226">
        <v>198.3</v>
      </c>
      <c r="L1158" s="226">
        <v>177</v>
      </c>
      <c r="M1158" s="226">
        <v>203</v>
      </c>
      <c r="N1158" s="226">
        <v>200</v>
      </c>
      <c r="O1158" s="226">
        <v>184.1</v>
      </c>
      <c r="P1158" s="223"/>
      <c r="Q1158" s="224"/>
      <c r="R1158" s="224"/>
      <c r="S1158" s="224"/>
      <c r="T1158" s="224"/>
      <c r="U1158" s="224"/>
      <c r="V1158" s="224"/>
      <c r="W1158" s="224"/>
      <c r="X1158" s="224"/>
      <c r="Y1158" s="224"/>
      <c r="Z1158" s="224"/>
      <c r="AA1158" s="224"/>
      <c r="AB1158" s="224"/>
      <c r="AC1158" s="224"/>
      <c r="AD1158" s="224"/>
      <c r="AE1158" s="224"/>
      <c r="AF1158" s="224"/>
      <c r="AG1158" s="224"/>
      <c r="AH1158" s="224"/>
      <c r="AI1158" s="224"/>
      <c r="AJ1158" s="224"/>
      <c r="AK1158" s="224"/>
      <c r="AL1158" s="224"/>
      <c r="AM1158" s="224"/>
      <c r="AN1158" s="224"/>
      <c r="AO1158" s="224"/>
      <c r="AP1158" s="224"/>
      <c r="AQ1158" s="224"/>
      <c r="AR1158" s="224"/>
      <c r="AS1158" s="224"/>
      <c r="AT1158" s="224"/>
      <c r="AU1158" s="224"/>
      <c r="AV1158" s="224"/>
      <c r="AW1158" s="224"/>
      <c r="AX1158" s="224"/>
      <c r="AY1158" s="224"/>
      <c r="AZ1158" s="224"/>
      <c r="BA1158" s="224"/>
      <c r="BB1158" s="224"/>
      <c r="BC1158" s="224"/>
      <c r="BD1158" s="224"/>
      <c r="BE1158" s="224"/>
      <c r="BF1158" s="224"/>
      <c r="BG1158" s="224"/>
      <c r="BH1158" s="224"/>
      <c r="BI1158" s="224"/>
      <c r="BJ1158" s="224"/>
      <c r="BK1158" s="224"/>
      <c r="BL1158" s="224"/>
      <c r="BM1158" s="225">
        <v>198.64766666666665</v>
      </c>
    </row>
    <row r="1159" spans="1:65">
      <c r="A1159" s="30"/>
      <c r="B1159" s="19">
        <v>1</v>
      </c>
      <c r="C1159" s="9">
        <v>5</v>
      </c>
      <c r="D1159" s="226">
        <v>207</v>
      </c>
      <c r="E1159" s="226">
        <v>215</v>
      </c>
      <c r="F1159" s="227">
        <v>507.71941038240004</v>
      </c>
      <c r="G1159" s="226">
        <v>216.7</v>
      </c>
      <c r="H1159" s="227">
        <v>367</v>
      </c>
      <c r="I1159" s="226">
        <v>205</v>
      </c>
      <c r="J1159" s="226">
        <v>185</v>
      </c>
      <c r="K1159" s="226">
        <v>196.3</v>
      </c>
      <c r="L1159" s="226">
        <v>179</v>
      </c>
      <c r="M1159" s="226">
        <v>195</v>
      </c>
      <c r="N1159" s="226">
        <v>190</v>
      </c>
      <c r="O1159" s="226">
        <v>181.24</v>
      </c>
      <c r="P1159" s="223"/>
      <c r="Q1159" s="224"/>
      <c r="R1159" s="224"/>
      <c r="S1159" s="224"/>
      <c r="T1159" s="224"/>
      <c r="U1159" s="224"/>
      <c r="V1159" s="224"/>
      <c r="W1159" s="224"/>
      <c r="X1159" s="224"/>
      <c r="Y1159" s="224"/>
      <c r="Z1159" s="224"/>
      <c r="AA1159" s="224"/>
      <c r="AB1159" s="224"/>
      <c r="AC1159" s="224"/>
      <c r="AD1159" s="224"/>
      <c r="AE1159" s="224"/>
      <c r="AF1159" s="224"/>
      <c r="AG1159" s="224"/>
      <c r="AH1159" s="224"/>
      <c r="AI1159" s="224"/>
      <c r="AJ1159" s="224"/>
      <c r="AK1159" s="224"/>
      <c r="AL1159" s="224"/>
      <c r="AM1159" s="224"/>
      <c r="AN1159" s="224"/>
      <c r="AO1159" s="224"/>
      <c r="AP1159" s="224"/>
      <c r="AQ1159" s="224"/>
      <c r="AR1159" s="224"/>
      <c r="AS1159" s="224"/>
      <c r="AT1159" s="224"/>
      <c r="AU1159" s="224"/>
      <c r="AV1159" s="224"/>
      <c r="AW1159" s="224"/>
      <c r="AX1159" s="224"/>
      <c r="AY1159" s="224"/>
      <c r="AZ1159" s="224"/>
      <c r="BA1159" s="224"/>
      <c r="BB1159" s="224"/>
      <c r="BC1159" s="224"/>
      <c r="BD1159" s="224"/>
      <c r="BE1159" s="224"/>
      <c r="BF1159" s="224"/>
      <c r="BG1159" s="224"/>
      <c r="BH1159" s="224"/>
      <c r="BI1159" s="224"/>
      <c r="BJ1159" s="224"/>
      <c r="BK1159" s="224"/>
      <c r="BL1159" s="224"/>
      <c r="BM1159" s="225">
        <v>180</v>
      </c>
    </row>
    <row r="1160" spans="1:65">
      <c r="A1160" s="30"/>
      <c r="B1160" s="19">
        <v>1</v>
      </c>
      <c r="C1160" s="9">
        <v>6</v>
      </c>
      <c r="D1160" s="226">
        <v>206</v>
      </c>
      <c r="E1160" s="226">
        <v>209</v>
      </c>
      <c r="F1160" s="227">
        <v>501.67720569279999</v>
      </c>
      <c r="G1160" s="226">
        <v>219.1</v>
      </c>
      <c r="H1160" s="227">
        <v>375</v>
      </c>
      <c r="I1160" s="226">
        <v>207</v>
      </c>
      <c r="J1160" s="226">
        <v>184.6</v>
      </c>
      <c r="K1160" s="226">
        <v>198.7</v>
      </c>
      <c r="L1160" s="226">
        <v>178</v>
      </c>
      <c r="M1160" s="226">
        <v>202</v>
      </c>
      <c r="N1160" s="226">
        <v>200</v>
      </c>
      <c r="O1160" s="226">
        <v>188.42</v>
      </c>
      <c r="P1160" s="223"/>
      <c r="Q1160" s="224"/>
      <c r="R1160" s="224"/>
      <c r="S1160" s="224"/>
      <c r="T1160" s="224"/>
      <c r="U1160" s="224"/>
      <c r="V1160" s="224"/>
      <c r="W1160" s="224"/>
      <c r="X1160" s="224"/>
      <c r="Y1160" s="224"/>
      <c r="Z1160" s="224"/>
      <c r="AA1160" s="224"/>
      <c r="AB1160" s="224"/>
      <c r="AC1160" s="224"/>
      <c r="AD1160" s="224"/>
      <c r="AE1160" s="224"/>
      <c r="AF1160" s="224"/>
      <c r="AG1160" s="224"/>
      <c r="AH1160" s="224"/>
      <c r="AI1160" s="224"/>
      <c r="AJ1160" s="224"/>
      <c r="AK1160" s="224"/>
      <c r="AL1160" s="224"/>
      <c r="AM1160" s="224"/>
      <c r="AN1160" s="224"/>
      <c r="AO1160" s="224"/>
      <c r="AP1160" s="224"/>
      <c r="AQ1160" s="224"/>
      <c r="AR1160" s="224"/>
      <c r="AS1160" s="224"/>
      <c r="AT1160" s="224"/>
      <c r="AU1160" s="224"/>
      <c r="AV1160" s="224"/>
      <c r="AW1160" s="224"/>
      <c r="AX1160" s="224"/>
      <c r="AY1160" s="224"/>
      <c r="AZ1160" s="224"/>
      <c r="BA1160" s="224"/>
      <c r="BB1160" s="224"/>
      <c r="BC1160" s="224"/>
      <c r="BD1160" s="224"/>
      <c r="BE1160" s="224"/>
      <c r="BF1160" s="224"/>
      <c r="BG1160" s="224"/>
      <c r="BH1160" s="224"/>
      <c r="BI1160" s="224"/>
      <c r="BJ1160" s="224"/>
      <c r="BK1160" s="224"/>
      <c r="BL1160" s="224"/>
      <c r="BM1160" s="228"/>
    </row>
    <row r="1161" spans="1:65">
      <c r="A1161" s="30"/>
      <c r="B1161" s="20" t="s">
        <v>282</v>
      </c>
      <c r="C1161" s="12"/>
      <c r="D1161" s="229">
        <v>206.5</v>
      </c>
      <c r="E1161" s="229">
        <v>220.5</v>
      </c>
      <c r="F1161" s="229">
        <v>503.54134059573335</v>
      </c>
      <c r="G1161" s="229">
        <v>217.14999999999998</v>
      </c>
      <c r="H1161" s="229">
        <v>364.33333333333331</v>
      </c>
      <c r="I1161" s="229">
        <v>202.5</v>
      </c>
      <c r="J1161" s="229">
        <v>187.76666666666665</v>
      </c>
      <c r="K1161" s="229">
        <v>196.83333333333334</v>
      </c>
      <c r="L1161" s="229">
        <v>176.16666666666666</v>
      </c>
      <c r="M1161" s="229">
        <v>201</v>
      </c>
      <c r="N1161" s="229">
        <v>200</v>
      </c>
      <c r="O1161" s="229">
        <v>185.28666666666666</v>
      </c>
      <c r="P1161" s="223"/>
      <c r="Q1161" s="224"/>
      <c r="R1161" s="224"/>
      <c r="S1161" s="224"/>
      <c r="T1161" s="224"/>
      <c r="U1161" s="224"/>
      <c r="V1161" s="224"/>
      <c r="W1161" s="224"/>
      <c r="X1161" s="224"/>
      <c r="Y1161" s="224"/>
      <c r="Z1161" s="224"/>
      <c r="AA1161" s="224"/>
      <c r="AB1161" s="224"/>
      <c r="AC1161" s="224"/>
      <c r="AD1161" s="224"/>
      <c r="AE1161" s="224"/>
      <c r="AF1161" s="224"/>
      <c r="AG1161" s="224"/>
      <c r="AH1161" s="224"/>
      <c r="AI1161" s="224"/>
      <c r="AJ1161" s="224"/>
      <c r="AK1161" s="224"/>
      <c r="AL1161" s="224"/>
      <c r="AM1161" s="224"/>
      <c r="AN1161" s="224"/>
      <c r="AO1161" s="224"/>
      <c r="AP1161" s="224"/>
      <c r="AQ1161" s="224"/>
      <c r="AR1161" s="224"/>
      <c r="AS1161" s="224"/>
      <c r="AT1161" s="224"/>
      <c r="AU1161" s="224"/>
      <c r="AV1161" s="224"/>
      <c r="AW1161" s="224"/>
      <c r="AX1161" s="224"/>
      <c r="AY1161" s="224"/>
      <c r="AZ1161" s="224"/>
      <c r="BA1161" s="224"/>
      <c r="BB1161" s="224"/>
      <c r="BC1161" s="224"/>
      <c r="BD1161" s="224"/>
      <c r="BE1161" s="224"/>
      <c r="BF1161" s="224"/>
      <c r="BG1161" s="224"/>
      <c r="BH1161" s="224"/>
      <c r="BI1161" s="224"/>
      <c r="BJ1161" s="224"/>
      <c r="BK1161" s="224"/>
      <c r="BL1161" s="224"/>
      <c r="BM1161" s="228"/>
    </row>
    <row r="1162" spans="1:65">
      <c r="A1162" s="30"/>
      <c r="B1162" s="3" t="s">
        <v>283</v>
      </c>
      <c r="C1162" s="29"/>
      <c r="D1162" s="226">
        <v>206.5</v>
      </c>
      <c r="E1162" s="226">
        <v>217</v>
      </c>
      <c r="F1162" s="226">
        <v>503.59099169120003</v>
      </c>
      <c r="G1162" s="226">
        <v>217.35</v>
      </c>
      <c r="H1162" s="226">
        <v>361.5</v>
      </c>
      <c r="I1162" s="226">
        <v>202</v>
      </c>
      <c r="J1162" s="226">
        <v>184.8</v>
      </c>
      <c r="K1162" s="226">
        <v>197.3</v>
      </c>
      <c r="L1162" s="226">
        <v>176.5</v>
      </c>
      <c r="M1162" s="226">
        <v>201.5</v>
      </c>
      <c r="N1162" s="226">
        <v>200</v>
      </c>
      <c r="O1162" s="226">
        <v>185.37</v>
      </c>
      <c r="P1162" s="223"/>
      <c r="Q1162" s="224"/>
      <c r="R1162" s="224"/>
      <c r="S1162" s="224"/>
      <c r="T1162" s="224"/>
      <c r="U1162" s="224"/>
      <c r="V1162" s="224"/>
      <c r="W1162" s="224"/>
      <c r="X1162" s="224"/>
      <c r="Y1162" s="224"/>
      <c r="Z1162" s="224"/>
      <c r="AA1162" s="224"/>
      <c r="AB1162" s="224"/>
      <c r="AC1162" s="224"/>
      <c r="AD1162" s="224"/>
      <c r="AE1162" s="224"/>
      <c r="AF1162" s="224"/>
      <c r="AG1162" s="224"/>
      <c r="AH1162" s="224"/>
      <c r="AI1162" s="224"/>
      <c r="AJ1162" s="224"/>
      <c r="AK1162" s="224"/>
      <c r="AL1162" s="224"/>
      <c r="AM1162" s="224"/>
      <c r="AN1162" s="224"/>
      <c r="AO1162" s="224"/>
      <c r="AP1162" s="224"/>
      <c r="AQ1162" s="224"/>
      <c r="AR1162" s="224"/>
      <c r="AS1162" s="224"/>
      <c r="AT1162" s="224"/>
      <c r="AU1162" s="224"/>
      <c r="AV1162" s="224"/>
      <c r="AW1162" s="224"/>
      <c r="AX1162" s="224"/>
      <c r="AY1162" s="224"/>
      <c r="AZ1162" s="224"/>
      <c r="BA1162" s="224"/>
      <c r="BB1162" s="224"/>
      <c r="BC1162" s="224"/>
      <c r="BD1162" s="224"/>
      <c r="BE1162" s="224"/>
      <c r="BF1162" s="224"/>
      <c r="BG1162" s="224"/>
      <c r="BH1162" s="224"/>
      <c r="BI1162" s="224"/>
      <c r="BJ1162" s="224"/>
      <c r="BK1162" s="224"/>
      <c r="BL1162" s="224"/>
      <c r="BM1162" s="228"/>
    </row>
    <row r="1163" spans="1:65">
      <c r="A1163" s="30"/>
      <c r="B1163" s="3" t="s">
        <v>284</v>
      </c>
      <c r="C1163" s="29"/>
      <c r="D1163" s="226">
        <v>1.6431676725154984</v>
      </c>
      <c r="E1163" s="226">
        <v>12.549900398011133</v>
      </c>
      <c r="F1163" s="226">
        <v>2.4042317329493996</v>
      </c>
      <c r="G1163" s="226">
        <v>2.3518078152774291</v>
      </c>
      <c r="H1163" s="226">
        <v>11.893976066339912</v>
      </c>
      <c r="I1163" s="226">
        <v>3.1464265445104549</v>
      </c>
      <c r="J1163" s="226">
        <v>6.8698374556219806</v>
      </c>
      <c r="K1163" s="226">
        <v>2.5982045082453862</v>
      </c>
      <c r="L1163" s="226">
        <v>2.3166067138525408</v>
      </c>
      <c r="M1163" s="226">
        <v>3.1622776601683795</v>
      </c>
      <c r="N1163" s="226">
        <v>6.324555320336759</v>
      </c>
      <c r="O1163" s="226">
        <v>3.33561788379104</v>
      </c>
      <c r="P1163" s="223"/>
      <c r="Q1163" s="224"/>
      <c r="R1163" s="224"/>
      <c r="S1163" s="224"/>
      <c r="T1163" s="224"/>
      <c r="U1163" s="224"/>
      <c r="V1163" s="224"/>
      <c r="W1163" s="224"/>
      <c r="X1163" s="224"/>
      <c r="Y1163" s="224"/>
      <c r="Z1163" s="224"/>
      <c r="AA1163" s="224"/>
      <c r="AB1163" s="224"/>
      <c r="AC1163" s="224"/>
      <c r="AD1163" s="224"/>
      <c r="AE1163" s="224"/>
      <c r="AF1163" s="224"/>
      <c r="AG1163" s="224"/>
      <c r="AH1163" s="224"/>
      <c r="AI1163" s="224"/>
      <c r="AJ1163" s="224"/>
      <c r="AK1163" s="224"/>
      <c r="AL1163" s="224"/>
      <c r="AM1163" s="224"/>
      <c r="AN1163" s="224"/>
      <c r="AO1163" s="224"/>
      <c r="AP1163" s="224"/>
      <c r="AQ1163" s="224"/>
      <c r="AR1163" s="224"/>
      <c r="AS1163" s="224"/>
      <c r="AT1163" s="224"/>
      <c r="AU1163" s="224"/>
      <c r="AV1163" s="224"/>
      <c r="AW1163" s="224"/>
      <c r="AX1163" s="224"/>
      <c r="AY1163" s="224"/>
      <c r="AZ1163" s="224"/>
      <c r="BA1163" s="224"/>
      <c r="BB1163" s="224"/>
      <c r="BC1163" s="224"/>
      <c r="BD1163" s="224"/>
      <c r="BE1163" s="224"/>
      <c r="BF1163" s="224"/>
      <c r="BG1163" s="224"/>
      <c r="BH1163" s="224"/>
      <c r="BI1163" s="224"/>
      <c r="BJ1163" s="224"/>
      <c r="BK1163" s="224"/>
      <c r="BL1163" s="224"/>
      <c r="BM1163" s="228"/>
    </row>
    <row r="1164" spans="1:65">
      <c r="A1164" s="30"/>
      <c r="B1164" s="3" t="s">
        <v>87</v>
      </c>
      <c r="C1164" s="29"/>
      <c r="D1164" s="13">
        <v>7.9572284383317114E-3</v>
      </c>
      <c r="E1164" s="13">
        <v>5.6915648063542552E-2</v>
      </c>
      <c r="F1164" s="13">
        <v>4.774646169279733E-3</v>
      </c>
      <c r="G1164" s="13">
        <v>1.083033762503997E-2</v>
      </c>
      <c r="H1164" s="13">
        <v>3.2645862945123276E-2</v>
      </c>
      <c r="I1164" s="13">
        <v>1.5537908861780024E-2</v>
      </c>
      <c r="J1164" s="13">
        <v>3.6587098112668102E-2</v>
      </c>
      <c r="K1164" s="13">
        <v>1.3200022903871563E-2</v>
      </c>
      <c r="L1164" s="13">
        <v>1.3150085414489353E-2</v>
      </c>
      <c r="M1164" s="13">
        <v>1.5732724677454624E-2</v>
      </c>
      <c r="N1164" s="13">
        <v>3.1622776601683798E-2</v>
      </c>
      <c r="O1164" s="13">
        <v>1.8002471218244019E-2</v>
      </c>
      <c r="P1164" s="15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6"/>
    </row>
    <row r="1165" spans="1:65">
      <c r="A1165" s="30"/>
      <c r="B1165" s="3" t="s">
        <v>285</v>
      </c>
      <c r="C1165" s="29"/>
      <c r="D1165" s="13">
        <v>3.9528948238338302E-2</v>
      </c>
      <c r="E1165" s="13">
        <v>0.11000548710195446</v>
      </c>
      <c r="F1165" s="13">
        <v>1.5348464899951844</v>
      </c>
      <c r="G1165" s="13">
        <v>9.3141458159589074E-2</v>
      </c>
      <c r="H1165" s="13">
        <v>0.83406802328410601</v>
      </c>
      <c r="I1165" s="13">
        <v>1.9392794277305114E-2</v>
      </c>
      <c r="J1165" s="13">
        <v>-5.4775372812500556E-2</v>
      </c>
      <c r="K1165" s="13">
        <v>-9.1334238341584939E-3</v>
      </c>
      <c r="L1165" s="13">
        <v>-0.11317021929949678</v>
      </c>
      <c r="M1165" s="13">
        <v>1.1841736541917669E-2</v>
      </c>
      <c r="N1165" s="13">
        <v>6.8076980516593721E-3</v>
      </c>
      <c r="O1165" s="13">
        <v>-6.7259788268341003E-2</v>
      </c>
      <c r="P1165" s="15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6"/>
    </row>
    <row r="1166" spans="1:65">
      <c r="A1166" s="30"/>
      <c r="B1166" s="46" t="s">
        <v>286</v>
      </c>
      <c r="C1166" s="47"/>
      <c r="D1166" s="45">
        <v>0.22</v>
      </c>
      <c r="E1166" s="45">
        <v>0.86</v>
      </c>
      <c r="F1166" s="45">
        <v>13.85</v>
      </c>
      <c r="G1166" s="45">
        <v>0.71</v>
      </c>
      <c r="H1166" s="45">
        <v>7.46</v>
      </c>
      <c r="I1166" s="45">
        <v>0.03</v>
      </c>
      <c r="J1166" s="45">
        <v>0.64</v>
      </c>
      <c r="K1166" s="45">
        <v>0.23</v>
      </c>
      <c r="L1166" s="45">
        <v>1.17</v>
      </c>
      <c r="M1166" s="45">
        <v>0.03</v>
      </c>
      <c r="N1166" s="45">
        <v>0.08</v>
      </c>
      <c r="O1166" s="45">
        <v>0.76</v>
      </c>
      <c r="P1166" s="15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6"/>
    </row>
    <row r="1167" spans="1:65">
      <c r="B1167" s="31"/>
      <c r="C1167" s="20"/>
      <c r="D1167" s="20"/>
      <c r="E1167" s="20"/>
      <c r="F1167" s="20"/>
      <c r="G1167" s="20"/>
      <c r="H1167" s="20"/>
      <c r="I1167" s="20"/>
      <c r="J1167" s="20"/>
      <c r="K1167" s="20"/>
      <c r="L1167" s="20"/>
      <c r="M1167" s="20"/>
      <c r="N1167" s="20"/>
      <c r="O1167" s="20"/>
      <c r="BM1167" s="56"/>
    </row>
    <row r="1168" spans="1:65">
      <c r="BM1168" s="56"/>
    </row>
    <row r="1169" spans="65:65">
      <c r="BM1169" s="56"/>
    </row>
    <row r="1170" spans="65:65">
      <c r="BM1170" s="56"/>
    </row>
    <row r="1171" spans="65:65">
      <c r="BM1171" s="56"/>
    </row>
    <row r="1172" spans="65:65">
      <c r="BM1172" s="56"/>
    </row>
    <row r="1173" spans="65:65">
      <c r="BM1173" s="56"/>
    </row>
    <row r="1174" spans="65:65">
      <c r="BM1174" s="56"/>
    </row>
    <row r="1175" spans="65:65">
      <c r="BM1175" s="56"/>
    </row>
    <row r="1176" spans="65:65">
      <c r="BM1176" s="56"/>
    </row>
    <row r="1177" spans="65:65">
      <c r="BM1177" s="56"/>
    </row>
    <row r="1178" spans="65:65">
      <c r="BM1178" s="56"/>
    </row>
    <row r="1179" spans="65:65">
      <c r="BM1179" s="56"/>
    </row>
    <row r="1180" spans="65:65">
      <c r="BM1180" s="56"/>
    </row>
    <row r="1181" spans="65:65">
      <c r="BM1181" s="56"/>
    </row>
    <row r="1182" spans="65:65">
      <c r="BM1182" s="56"/>
    </row>
    <row r="1183" spans="65:65">
      <c r="BM1183" s="56"/>
    </row>
    <row r="1184" spans="65:65">
      <c r="BM1184" s="56"/>
    </row>
    <row r="1185" spans="65:65">
      <c r="BM1185" s="56"/>
    </row>
    <row r="1186" spans="65:65">
      <c r="BM1186" s="56"/>
    </row>
    <row r="1187" spans="65:65">
      <c r="BM1187" s="56"/>
    </row>
    <row r="1188" spans="65:65">
      <c r="BM1188" s="56"/>
    </row>
    <row r="1189" spans="65:65">
      <c r="BM1189" s="56"/>
    </row>
    <row r="1190" spans="65:65">
      <c r="BM1190" s="56"/>
    </row>
    <row r="1191" spans="65:65">
      <c r="BM1191" s="56"/>
    </row>
    <row r="1192" spans="65:65">
      <c r="BM1192" s="56"/>
    </row>
    <row r="1193" spans="65:65">
      <c r="BM1193" s="56"/>
    </row>
    <row r="1194" spans="65:65">
      <c r="BM1194" s="56"/>
    </row>
    <row r="1195" spans="65:65">
      <c r="BM1195" s="56"/>
    </row>
    <row r="1196" spans="65:65">
      <c r="BM1196" s="56"/>
    </row>
    <row r="1197" spans="65:65">
      <c r="BM1197" s="56"/>
    </row>
    <row r="1198" spans="65:65">
      <c r="BM1198" s="56"/>
    </row>
    <row r="1199" spans="65:65">
      <c r="BM1199" s="56"/>
    </row>
    <row r="1200" spans="65:65">
      <c r="BM1200" s="56"/>
    </row>
    <row r="1201" spans="65:65">
      <c r="BM1201" s="56"/>
    </row>
    <row r="1202" spans="65:65">
      <c r="BM1202" s="56"/>
    </row>
    <row r="1203" spans="65:65">
      <c r="BM1203" s="56"/>
    </row>
    <row r="1204" spans="65:65">
      <c r="BM1204" s="56"/>
    </row>
    <row r="1205" spans="65:65">
      <c r="BM1205" s="56"/>
    </row>
    <row r="1206" spans="65:65">
      <c r="BM1206" s="56"/>
    </row>
    <row r="1207" spans="65:65">
      <c r="BM1207" s="56"/>
    </row>
    <row r="1208" spans="65:65">
      <c r="BM1208" s="56"/>
    </row>
    <row r="1209" spans="65:65">
      <c r="BM1209" s="56"/>
    </row>
    <row r="1210" spans="65:65">
      <c r="BM1210" s="56"/>
    </row>
    <row r="1211" spans="65:65">
      <c r="BM1211" s="56"/>
    </row>
    <row r="1212" spans="65:65">
      <c r="BM1212" s="56"/>
    </row>
    <row r="1213" spans="65:65">
      <c r="BM1213" s="56"/>
    </row>
    <row r="1214" spans="65:65">
      <c r="BM1214" s="56"/>
    </row>
    <row r="1215" spans="65:65">
      <c r="BM1215" s="56"/>
    </row>
    <row r="1216" spans="65:65">
      <c r="BM1216" s="57"/>
    </row>
    <row r="1217" spans="65:65">
      <c r="BM1217" s="58"/>
    </row>
    <row r="1218" spans="65:65">
      <c r="BM1218" s="58"/>
    </row>
    <row r="1219" spans="65:65">
      <c r="BM1219" s="58"/>
    </row>
    <row r="1220" spans="65:65">
      <c r="BM1220" s="58"/>
    </row>
    <row r="1221" spans="65:65">
      <c r="BM1221" s="58"/>
    </row>
    <row r="1222" spans="65:65">
      <c r="BM1222" s="58"/>
    </row>
    <row r="1223" spans="65:65">
      <c r="BM1223" s="58"/>
    </row>
    <row r="1224" spans="65:65">
      <c r="BM1224" s="58"/>
    </row>
    <row r="1225" spans="65:65">
      <c r="BM1225" s="58"/>
    </row>
    <row r="1226" spans="65:65">
      <c r="BM1226" s="58"/>
    </row>
    <row r="1227" spans="65:65">
      <c r="BM1227" s="58"/>
    </row>
    <row r="1228" spans="65:65">
      <c r="BM1228" s="58"/>
    </row>
    <row r="1229" spans="65:65">
      <c r="BM1229" s="58"/>
    </row>
    <row r="1230" spans="65:65">
      <c r="BM1230" s="58"/>
    </row>
    <row r="1231" spans="65:65">
      <c r="BM1231" s="58"/>
    </row>
    <row r="1232" spans="65:65">
      <c r="BM1232" s="58"/>
    </row>
    <row r="1233" spans="65:65">
      <c r="BM1233" s="58"/>
    </row>
    <row r="1234" spans="65:65">
      <c r="BM1234" s="58"/>
    </row>
    <row r="1235" spans="65:65">
      <c r="BM1235" s="58"/>
    </row>
    <row r="1236" spans="65:65">
      <c r="BM1236" s="58"/>
    </row>
    <row r="1237" spans="65:65">
      <c r="BM1237" s="58"/>
    </row>
    <row r="1238" spans="65:65">
      <c r="BM1238" s="58"/>
    </row>
    <row r="1239" spans="65:65">
      <c r="BM1239" s="58"/>
    </row>
    <row r="1240" spans="65:65">
      <c r="BM1240" s="58"/>
    </row>
    <row r="1241" spans="65:65">
      <c r="BM1241" s="58"/>
    </row>
    <row r="1242" spans="65:65">
      <c r="BM1242" s="58"/>
    </row>
    <row r="1243" spans="65:65">
      <c r="BM1243" s="58"/>
    </row>
    <row r="1244" spans="65:65">
      <c r="BM1244" s="58"/>
    </row>
    <row r="1245" spans="65:65">
      <c r="BM1245" s="58"/>
    </row>
    <row r="1246" spans="65:65">
      <c r="BM1246" s="58"/>
    </row>
    <row r="1247" spans="65:65">
      <c r="BM1247" s="58"/>
    </row>
    <row r="1248" spans="65:65">
      <c r="BM1248" s="58"/>
    </row>
    <row r="1249" spans="65:65">
      <c r="BM1249" s="58"/>
    </row>
    <row r="1250" spans="65:65">
      <c r="BM1250" s="58"/>
    </row>
  </sheetData>
  <dataConsolidate/>
  <conditionalFormatting sqref="B6:I11 B24:Z29 B42:U47 B60:H65 B78:U83 B96:S101 B114:O119 B132:Z137 B150:M155 B168:R173 B186:Y191 B204:W209 B223:R228 B242:U247 B260:R265 B279:R284 B298:R303 B316:AA321 B334:S339 B352:R357 B371:M376 B389:O394 B407:E412 B425:R430 B444:M449 B462:Z467 B480:T485 B498:N503 B516:F521 B534:Q539 B553:Z558 B571:Y576 B589:Q594 B607:K612 B625:R630 B643:R648 B661:U666 B679:R684 B697:U702 B716:R721 B734:R739 B752:I757 B770:Q775 B788:O793 B807:Q812 B825:I830 B843:U848 B861:R866 B880:S885 B898:U903 B916:R921 B934:R939 B953:J958 B971:S976 B989:Z994 B1007:N1012 B1025:R1030 B1044:S1049 B1063:T1068 B1082:R1087 B1100:U1105 B1118:R1123 B1137:V1142 B1155:O1160">
    <cfRule type="expression" dxfId="20" priority="192">
      <formula>AND($B6&lt;&gt;$B5,NOT(ISBLANK(INDIRECT(Anlyt_LabRefThisCol))))</formula>
    </cfRule>
  </conditionalFormatting>
  <conditionalFormatting sqref="C2:I17 C20:Z35 C38:U53 C56:H71 C74:U89 C92:S107 C110:O125 C128:Z143 C146:M161 C164:R179 C182:Y197 C200:W215 C219:R234 C238:U253 C256:R271 C275:R290 C294:R309 C312:AA327 C330:S345 C348:R363 C367:M382 C385:O400 C403:E418 C421:R436 C440:M455 C458:Z473 C476:T491 C494:N509 C512:F527 C530:Q545 C549:Z564 C567:Y582 C585:Q600 C603:K618 C621:R636 C639:R654 C657:U672 C675:R690 C693:U708 C712:R727 C730:R745 C748:I763 C766:Q781 C784:O799 C803:Q818 C821:I836 C839:U854 C857:R872 C876:S891 C894:U909 C912:R927 C930:R945 C949:J964 C967:S982 C985:Z1000 C1003:N1018 C1021:R1036 C1040:S1055 C1059:T1074 C1078:R1093 C1096:U1111 C1114:R1129 C1133:V1148 C1151:O1166">
    <cfRule type="expression" dxfId="19" priority="190" stopIfTrue="1">
      <formula>AND(ISBLANK(INDIRECT(Anlyt_LabRefLastCol)),ISBLANK(INDIRECT(Anlyt_LabRefThisCol)))</formula>
    </cfRule>
    <cfRule type="expression" dxfId="18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126D6-48A4-4A59-B781-31DEADAA0E7E}">
  <sheetPr codeName="Sheet16"/>
  <dimension ref="A1:BN1038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64" width="11.140625" style="2" bestFit="1" customWidth="1"/>
    <col min="65" max="65" width="9.42578125" style="55" bestFit="1" customWidth="1"/>
    <col min="66" max="16384" width="9.140625" style="2"/>
  </cols>
  <sheetData>
    <row r="1" spans="1:66" ht="15">
      <c r="B1" s="8" t="s">
        <v>696</v>
      </c>
      <c r="BM1" s="28" t="s">
        <v>67</v>
      </c>
    </row>
    <row r="2" spans="1:66" ht="15">
      <c r="A2" s="25" t="s">
        <v>4</v>
      </c>
      <c r="B2" s="18" t="s">
        <v>119</v>
      </c>
      <c r="C2" s="15" t="s">
        <v>120</v>
      </c>
      <c r="D2" s="16" t="s">
        <v>243</v>
      </c>
      <c r="E2" s="17" t="s">
        <v>243</v>
      </c>
      <c r="F2" s="17" t="s">
        <v>243</v>
      </c>
      <c r="G2" s="17" t="s">
        <v>243</v>
      </c>
      <c r="H2" s="17" t="s">
        <v>243</v>
      </c>
      <c r="I2" s="17" t="s">
        <v>243</v>
      </c>
      <c r="J2" s="17" t="s">
        <v>243</v>
      </c>
      <c r="K2" s="17" t="s">
        <v>243</v>
      </c>
      <c r="L2" s="17" t="s">
        <v>243</v>
      </c>
      <c r="M2" s="17" t="s">
        <v>243</v>
      </c>
      <c r="N2" s="17" t="s">
        <v>243</v>
      </c>
      <c r="O2" s="17" t="s">
        <v>243</v>
      </c>
      <c r="P2" s="15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244</v>
      </c>
      <c r="C3" s="9" t="s">
        <v>244</v>
      </c>
      <c r="D3" s="151" t="s">
        <v>246</v>
      </c>
      <c r="E3" s="152" t="s">
        <v>253</v>
      </c>
      <c r="F3" s="152" t="s">
        <v>254</v>
      </c>
      <c r="G3" s="152" t="s">
        <v>256</v>
      </c>
      <c r="H3" s="152" t="s">
        <v>257</v>
      </c>
      <c r="I3" s="152" t="s">
        <v>258</v>
      </c>
      <c r="J3" s="152" t="s">
        <v>259</v>
      </c>
      <c r="K3" s="152" t="s">
        <v>268</v>
      </c>
      <c r="L3" s="152" t="s">
        <v>270</v>
      </c>
      <c r="M3" s="152" t="s">
        <v>271</v>
      </c>
      <c r="N3" s="152" t="s">
        <v>272</v>
      </c>
      <c r="O3" s="152" t="s">
        <v>274</v>
      </c>
      <c r="P3" s="15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351</v>
      </c>
      <c r="E4" s="11" t="s">
        <v>352</v>
      </c>
      <c r="F4" s="11" t="s">
        <v>351</v>
      </c>
      <c r="G4" s="11" t="s">
        <v>351</v>
      </c>
      <c r="H4" s="11" t="s">
        <v>351</v>
      </c>
      <c r="I4" s="11" t="s">
        <v>351</v>
      </c>
      <c r="J4" s="11" t="s">
        <v>351</v>
      </c>
      <c r="K4" s="11" t="s">
        <v>351</v>
      </c>
      <c r="L4" s="11" t="s">
        <v>352</v>
      </c>
      <c r="M4" s="11" t="s">
        <v>353</v>
      </c>
      <c r="N4" s="11" t="s">
        <v>351</v>
      </c>
      <c r="O4" s="11" t="s">
        <v>354</v>
      </c>
      <c r="P4" s="15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15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1">
        <v>0.9</v>
      </c>
      <c r="E6" s="217">
        <v>0.5</v>
      </c>
      <c r="F6" s="217" t="s">
        <v>295</v>
      </c>
      <c r="G6" s="211">
        <v>0.7999279551749553</v>
      </c>
      <c r="H6" s="217" t="s">
        <v>112</v>
      </c>
      <c r="I6" s="211">
        <v>0.9</v>
      </c>
      <c r="J6" s="217" t="s">
        <v>337</v>
      </c>
      <c r="K6" s="211">
        <v>0.8</v>
      </c>
      <c r="L6" s="211">
        <v>0.85</v>
      </c>
      <c r="M6" s="211">
        <v>0.7</v>
      </c>
      <c r="N6" s="211">
        <v>0.9</v>
      </c>
      <c r="O6" s="217" t="s">
        <v>112</v>
      </c>
      <c r="P6" s="212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4">
        <v>1</v>
      </c>
    </row>
    <row r="7" spans="1:66">
      <c r="A7" s="30"/>
      <c r="B7" s="19">
        <v>1</v>
      </c>
      <c r="C7" s="9">
        <v>2</v>
      </c>
      <c r="D7" s="23">
        <v>0.9</v>
      </c>
      <c r="E7" s="218" t="s">
        <v>295</v>
      </c>
      <c r="F7" s="218" t="s">
        <v>295</v>
      </c>
      <c r="G7" s="23">
        <v>0.82477067335563536</v>
      </c>
      <c r="H7" s="218" t="s">
        <v>112</v>
      </c>
      <c r="I7" s="23">
        <v>0.8</v>
      </c>
      <c r="J7" s="218" t="s">
        <v>337</v>
      </c>
      <c r="K7" s="23">
        <v>0.7</v>
      </c>
      <c r="L7" s="23">
        <v>0.83</v>
      </c>
      <c r="M7" s="23">
        <v>0.7</v>
      </c>
      <c r="N7" s="23">
        <v>0.9</v>
      </c>
      <c r="O7" s="218" t="s">
        <v>112</v>
      </c>
      <c r="P7" s="212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4">
        <v>9</v>
      </c>
    </row>
    <row r="8" spans="1:66">
      <c r="A8" s="30"/>
      <c r="B8" s="19">
        <v>1</v>
      </c>
      <c r="C8" s="9">
        <v>3</v>
      </c>
      <c r="D8" s="23">
        <v>1</v>
      </c>
      <c r="E8" s="218" t="s">
        <v>295</v>
      </c>
      <c r="F8" s="218" t="s">
        <v>295</v>
      </c>
      <c r="G8" s="23">
        <v>0.82598648835771371</v>
      </c>
      <c r="H8" s="218" t="s">
        <v>112</v>
      </c>
      <c r="I8" s="23">
        <v>0.9</v>
      </c>
      <c r="J8" s="218" t="s">
        <v>337</v>
      </c>
      <c r="K8" s="23">
        <v>0.7</v>
      </c>
      <c r="L8" s="23">
        <v>0.75</v>
      </c>
      <c r="M8" s="23">
        <v>0.7</v>
      </c>
      <c r="N8" s="23">
        <v>0.9</v>
      </c>
      <c r="O8" s="218" t="s">
        <v>112</v>
      </c>
      <c r="P8" s="212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4">
        <v>16</v>
      </c>
    </row>
    <row r="9" spans="1:66">
      <c r="A9" s="30"/>
      <c r="B9" s="19">
        <v>1</v>
      </c>
      <c r="C9" s="9">
        <v>4</v>
      </c>
      <c r="D9" s="23">
        <v>0.8</v>
      </c>
      <c r="E9" s="218">
        <v>0.5</v>
      </c>
      <c r="F9" s="218" t="s">
        <v>295</v>
      </c>
      <c r="G9" s="23">
        <v>0.78299387810196541</v>
      </c>
      <c r="H9" s="218" t="s">
        <v>112</v>
      </c>
      <c r="I9" s="23">
        <v>0.8</v>
      </c>
      <c r="J9" s="218" t="s">
        <v>337</v>
      </c>
      <c r="K9" s="23">
        <v>0.8</v>
      </c>
      <c r="L9" s="23">
        <v>0.8</v>
      </c>
      <c r="M9" s="23">
        <v>0.7</v>
      </c>
      <c r="N9" s="23">
        <v>0.8</v>
      </c>
      <c r="O9" s="218" t="s">
        <v>112</v>
      </c>
      <c r="P9" s="212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4">
        <v>0.81461070439797767</v>
      </c>
      <c r="BN9" s="28"/>
    </row>
    <row r="10" spans="1:66">
      <c r="A10" s="30"/>
      <c r="B10" s="19">
        <v>1</v>
      </c>
      <c r="C10" s="9">
        <v>5</v>
      </c>
      <c r="D10" s="23">
        <v>0.9</v>
      </c>
      <c r="E10" s="218">
        <v>0.5</v>
      </c>
      <c r="F10" s="218" t="s">
        <v>295</v>
      </c>
      <c r="G10" s="23">
        <v>0.7947586725693323</v>
      </c>
      <c r="H10" s="218" t="s">
        <v>112</v>
      </c>
      <c r="I10" s="23">
        <v>0.9</v>
      </c>
      <c r="J10" s="218" t="s">
        <v>337</v>
      </c>
      <c r="K10" s="23">
        <v>0.7</v>
      </c>
      <c r="L10" s="23">
        <v>0.89</v>
      </c>
      <c r="M10" s="23">
        <v>0.7</v>
      </c>
      <c r="N10" s="23">
        <v>0.9</v>
      </c>
      <c r="O10" s="218" t="s">
        <v>112</v>
      </c>
      <c r="P10" s="212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4">
        <v>182</v>
      </c>
    </row>
    <row r="11" spans="1:66">
      <c r="A11" s="30"/>
      <c r="B11" s="19">
        <v>1</v>
      </c>
      <c r="C11" s="9">
        <v>6</v>
      </c>
      <c r="D11" s="23">
        <v>0.9</v>
      </c>
      <c r="E11" s="218">
        <v>0.5</v>
      </c>
      <c r="F11" s="218" t="s">
        <v>295</v>
      </c>
      <c r="G11" s="23">
        <v>0.8152119171554576</v>
      </c>
      <c r="H11" s="218" t="s">
        <v>112</v>
      </c>
      <c r="I11" s="23">
        <v>0.8</v>
      </c>
      <c r="J11" s="218" t="s">
        <v>337</v>
      </c>
      <c r="K11" s="23">
        <v>0.8</v>
      </c>
      <c r="L11" s="23">
        <v>0.85</v>
      </c>
      <c r="M11" s="23">
        <v>0.7</v>
      </c>
      <c r="N11" s="23">
        <v>0.8</v>
      </c>
      <c r="O11" s="218" t="s">
        <v>112</v>
      </c>
      <c r="P11" s="212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57"/>
    </row>
    <row r="12" spans="1:66">
      <c r="A12" s="30"/>
      <c r="B12" s="20" t="s">
        <v>282</v>
      </c>
      <c r="C12" s="12"/>
      <c r="D12" s="216">
        <v>0.9</v>
      </c>
      <c r="E12" s="216">
        <v>0.5</v>
      </c>
      <c r="F12" s="216" t="s">
        <v>825</v>
      </c>
      <c r="G12" s="216">
        <v>0.80727493078584345</v>
      </c>
      <c r="H12" s="216" t="s">
        <v>825</v>
      </c>
      <c r="I12" s="216">
        <v>0.85000000000000009</v>
      </c>
      <c r="J12" s="216" t="s">
        <v>825</v>
      </c>
      <c r="K12" s="216">
        <v>0.75</v>
      </c>
      <c r="L12" s="216">
        <v>0.82833333333333314</v>
      </c>
      <c r="M12" s="216">
        <v>0.70000000000000007</v>
      </c>
      <c r="N12" s="216">
        <v>0.8666666666666667</v>
      </c>
      <c r="O12" s="216" t="s">
        <v>825</v>
      </c>
      <c r="P12" s="212"/>
      <c r="Q12" s="213"/>
      <c r="R12" s="213"/>
      <c r="S12" s="213"/>
      <c r="T12" s="213"/>
      <c r="U12" s="213"/>
      <c r="V12" s="213"/>
      <c r="W12" s="213"/>
      <c r="X12" s="213"/>
      <c r="Y12" s="213"/>
      <c r="Z12" s="213"/>
      <c r="AA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57"/>
    </row>
    <row r="13" spans="1:66">
      <c r="A13" s="30"/>
      <c r="B13" s="3" t="s">
        <v>283</v>
      </c>
      <c r="C13" s="29"/>
      <c r="D13" s="23">
        <v>0.9</v>
      </c>
      <c r="E13" s="23">
        <v>0.5</v>
      </c>
      <c r="F13" s="23" t="s">
        <v>825</v>
      </c>
      <c r="G13" s="23">
        <v>0.80756993616520645</v>
      </c>
      <c r="H13" s="23" t="s">
        <v>825</v>
      </c>
      <c r="I13" s="23">
        <v>0.85000000000000009</v>
      </c>
      <c r="J13" s="23" t="s">
        <v>825</v>
      </c>
      <c r="K13" s="23">
        <v>0.75</v>
      </c>
      <c r="L13" s="23">
        <v>0.84</v>
      </c>
      <c r="M13" s="23">
        <v>0.7</v>
      </c>
      <c r="N13" s="23">
        <v>0.9</v>
      </c>
      <c r="O13" s="23" t="s">
        <v>825</v>
      </c>
      <c r="P13" s="212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57"/>
    </row>
    <row r="14" spans="1:66">
      <c r="A14" s="30"/>
      <c r="B14" s="3" t="s">
        <v>284</v>
      </c>
      <c r="C14" s="29"/>
      <c r="D14" s="23">
        <v>6.3245553203367569E-2</v>
      </c>
      <c r="E14" s="23">
        <v>0</v>
      </c>
      <c r="F14" s="23" t="s">
        <v>825</v>
      </c>
      <c r="G14" s="23">
        <v>1.7432288646485373E-2</v>
      </c>
      <c r="H14" s="23" t="s">
        <v>825</v>
      </c>
      <c r="I14" s="23">
        <v>5.4772255750516599E-2</v>
      </c>
      <c r="J14" s="23" t="s">
        <v>825</v>
      </c>
      <c r="K14" s="23">
        <v>5.4772255750516662E-2</v>
      </c>
      <c r="L14" s="23">
        <v>4.833908011812664E-2</v>
      </c>
      <c r="M14" s="23">
        <v>1.2161883888976234E-16</v>
      </c>
      <c r="N14" s="23">
        <v>5.1639777949432218E-2</v>
      </c>
      <c r="O14" s="23" t="s">
        <v>825</v>
      </c>
      <c r="P14" s="212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57"/>
    </row>
    <row r="15" spans="1:66">
      <c r="A15" s="30"/>
      <c r="B15" s="3" t="s">
        <v>87</v>
      </c>
      <c r="C15" s="29"/>
      <c r="D15" s="13">
        <v>7.0272836892630627E-2</v>
      </c>
      <c r="E15" s="13">
        <v>0</v>
      </c>
      <c r="F15" s="13" t="s">
        <v>825</v>
      </c>
      <c r="G15" s="13">
        <v>2.1593992308810921E-2</v>
      </c>
      <c r="H15" s="13" t="s">
        <v>825</v>
      </c>
      <c r="I15" s="13">
        <v>6.4437947941784229E-2</v>
      </c>
      <c r="J15" s="13" t="s">
        <v>825</v>
      </c>
      <c r="K15" s="13">
        <v>7.3029674334022215E-2</v>
      </c>
      <c r="L15" s="13">
        <v>5.8357038371983881E-2</v>
      </c>
      <c r="M15" s="13">
        <v>1.7374119841394619E-16</v>
      </c>
      <c r="N15" s="13">
        <v>5.9584359172421789E-2</v>
      </c>
      <c r="O15" s="13" t="s">
        <v>825</v>
      </c>
      <c r="P15" s="15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6"/>
    </row>
    <row r="16" spans="1:66">
      <c r="A16" s="30"/>
      <c r="B16" s="3" t="s">
        <v>285</v>
      </c>
      <c r="C16" s="29"/>
      <c r="D16" s="13">
        <v>0.1048222115680737</v>
      </c>
      <c r="E16" s="13">
        <v>-0.38620988246218135</v>
      </c>
      <c r="F16" s="13" t="s">
        <v>825</v>
      </c>
      <c r="G16" s="13">
        <v>-9.0052506952453815E-3</v>
      </c>
      <c r="H16" s="13" t="s">
        <v>825</v>
      </c>
      <c r="I16" s="13">
        <v>4.34431998142919E-2</v>
      </c>
      <c r="J16" s="13" t="s">
        <v>825</v>
      </c>
      <c r="K16" s="13">
        <v>-7.9314823693271919E-2</v>
      </c>
      <c r="L16" s="13">
        <v>1.6845628054319439E-2</v>
      </c>
      <c r="M16" s="13">
        <v>-0.14069383544705372</v>
      </c>
      <c r="N16" s="13">
        <v>6.3902870398885758E-2</v>
      </c>
      <c r="O16" s="13" t="s">
        <v>825</v>
      </c>
      <c r="P16" s="15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6"/>
    </row>
    <row r="17" spans="1:65">
      <c r="A17" s="30"/>
      <c r="B17" s="46" t="s">
        <v>286</v>
      </c>
      <c r="C17" s="47"/>
      <c r="D17" s="45">
        <v>0.36</v>
      </c>
      <c r="E17" s="45">
        <v>2.5</v>
      </c>
      <c r="F17" s="45">
        <v>3.48</v>
      </c>
      <c r="G17" s="45">
        <v>0.19</v>
      </c>
      <c r="H17" s="45">
        <v>9.81</v>
      </c>
      <c r="I17" s="45">
        <v>0.06</v>
      </c>
      <c r="J17" s="45">
        <v>3.9</v>
      </c>
      <c r="K17" s="45">
        <v>0.53</v>
      </c>
      <c r="L17" s="45">
        <v>0.06</v>
      </c>
      <c r="M17" s="45">
        <v>0.82</v>
      </c>
      <c r="N17" s="45">
        <v>0.16</v>
      </c>
      <c r="O17" s="45">
        <v>9.81</v>
      </c>
      <c r="P17" s="15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6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BM18" s="56"/>
    </row>
    <row r="19" spans="1:65" ht="15">
      <c r="B19" s="8" t="s">
        <v>697</v>
      </c>
      <c r="BM19" s="28" t="s">
        <v>292</v>
      </c>
    </row>
    <row r="20" spans="1:65" ht="15">
      <c r="A20" s="25" t="s">
        <v>48</v>
      </c>
      <c r="B20" s="18" t="s">
        <v>119</v>
      </c>
      <c r="C20" s="15" t="s">
        <v>120</v>
      </c>
      <c r="D20" s="16" t="s">
        <v>243</v>
      </c>
      <c r="E20" s="17" t="s">
        <v>243</v>
      </c>
      <c r="F20" s="17" t="s">
        <v>243</v>
      </c>
      <c r="G20" s="17" t="s">
        <v>243</v>
      </c>
      <c r="H20" s="15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244</v>
      </c>
      <c r="C21" s="9" t="s">
        <v>244</v>
      </c>
      <c r="D21" s="151" t="s">
        <v>254</v>
      </c>
      <c r="E21" s="152" t="s">
        <v>257</v>
      </c>
      <c r="F21" s="152" t="s">
        <v>258</v>
      </c>
      <c r="G21" s="152" t="s">
        <v>270</v>
      </c>
      <c r="H21" s="15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351</v>
      </c>
      <c r="E22" s="11" t="s">
        <v>351</v>
      </c>
      <c r="F22" s="11" t="s">
        <v>351</v>
      </c>
      <c r="G22" s="11" t="s">
        <v>352</v>
      </c>
      <c r="H22" s="15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/>
      <c r="E23" s="26"/>
      <c r="F23" s="26"/>
      <c r="G23" s="26"/>
      <c r="H23" s="15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8">
        <v>1</v>
      </c>
      <c r="C24" s="14">
        <v>1</v>
      </c>
      <c r="D24" s="21">
        <v>5.97</v>
      </c>
      <c r="E24" s="21">
        <v>0.81670000000000009</v>
      </c>
      <c r="F24" s="21">
        <v>1.63</v>
      </c>
      <c r="G24" s="21">
        <v>1.73</v>
      </c>
      <c r="H24" s="15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5.9</v>
      </c>
      <c r="E25" s="11">
        <v>0.80700000000000005</v>
      </c>
      <c r="F25" s="11">
        <v>1.56</v>
      </c>
      <c r="G25" s="11">
        <v>1.7500000000000002</v>
      </c>
      <c r="H25" s="15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13</v>
      </c>
    </row>
    <row r="26" spans="1:65">
      <c r="A26" s="30"/>
      <c r="B26" s="19">
        <v>1</v>
      </c>
      <c r="C26" s="9">
        <v>3</v>
      </c>
      <c r="D26" s="11">
        <v>6.01</v>
      </c>
      <c r="E26" s="11">
        <v>0.8196</v>
      </c>
      <c r="F26" s="11">
        <v>1.6500000000000001</v>
      </c>
      <c r="G26" s="11">
        <v>1.66</v>
      </c>
      <c r="H26" s="15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5.94</v>
      </c>
      <c r="E27" s="11">
        <v>0.81550000000000011</v>
      </c>
      <c r="F27" s="11">
        <v>1.55</v>
      </c>
      <c r="G27" s="11">
        <v>1.83</v>
      </c>
      <c r="H27" s="15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2.5399333333333298</v>
      </c>
    </row>
    <row r="28" spans="1:65">
      <c r="A28" s="30"/>
      <c r="B28" s="19">
        <v>1</v>
      </c>
      <c r="C28" s="9">
        <v>5</v>
      </c>
      <c r="D28" s="11">
        <v>5.98</v>
      </c>
      <c r="E28" s="11">
        <v>0.81670000000000009</v>
      </c>
      <c r="F28" s="11">
        <v>1.6</v>
      </c>
      <c r="G28" s="11">
        <v>1.8399999999999999</v>
      </c>
      <c r="H28" s="15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19</v>
      </c>
    </row>
    <row r="29" spans="1:65">
      <c r="A29" s="30"/>
      <c r="B29" s="19">
        <v>1</v>
      </c>
      <c r="C29" s="9">
        <v>6</v>
      </c>
      <c r="D29" s="11">
        <v>5.94</v>
      </c>
      <c r="E29" s="11">
        <v>0.81489999999999996</v>
      </c>
      <c r="F29" s="156">
        <v>1.82</v>
      </c>
      <c r="G29" s="11">
        <v>1.9299999999999997</v>
      </c>
      <c r="H29" s="15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6"/>
    </row>
    <row r="30" spans="1:65">
      <c r="A30" s="30"/>
      <c r="B30" s="20" t="s">
        <v>282</v>
      </c>
      <c r="C30" s="12"/>
      <c r="D30" s="22">
        <v>5.956666666666667</v>
      </c>
      <c r="E30" s="22">
        <v>0.81506666666666672</v>
      </c>
      <c r="F30" s="22">
        <v>1.635</v>
      </c>
      <c r="G30" s="22">
        <v>1.79</v>
      </c>
      <c r="H30" s="15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6"/>
    </row>
    <row r="31" spans="1:65">
      <c r="A31" s="30"/>
      <c r="B31" s="3" t="s">
        <v>283</v>
      </c>
      <c r="C31" s="29"/>
      <c r="D31" s="11">
        <v>5.9550000000000001</v>
      </c>
      <c r="E31" s="11">
        <v>0.81610000000000005</v>
      </c>
      <c r="F31" s="11">
        <v>1.615</v>
      </c>
      <c r="G31" s="11">
        <v>1.79</v>
      </c>
      <c r="H31" s="15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6"/>
    </row>
    <row r="32" spans="1:65">
      <c r="A32" s="30"/>
      <c r="B32" s="3" t="s">
        <v>284</v>
      </c>
      <c r="C32" s="29"/>
      <c r="D32" s="23">
        <v>3.8297084310253332E-2</v>
      </c>
      <c r="E32" s="23">
        <v>4.2702068646222092E-3</v>
      </c>
      <c r="F32" s="23">
        <v>9.8539332248600106E-2</v>
      </c>
      <c r="G32" s="23">
        <v>9.5707888912043113E-2</v>
      </c>
      <c r="H32" s="15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6"/>
    </row>
    <row r="33" spans="1:65">
      <c r="A33" s="30"/>
      <c r="B33" s="3" t="s">
        <v>87</v>
      </c>
      <c r="C33" s="29"/>
      <c r="D33" s="13">
        <v>6.4292810817437041E-3</v>
      </c>
      <c r="E33" s="13">
        <v>5.239089069960178E-3</v>
      </c>
      <c r="F33" s="13">
        <v>6.026870473920496E-2</v>
      </c>
      <c r="G33" s="13">
        <v>5.3468094364269893E-2</v>
      </c>
      <c r="H33" s="15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6"/>
    </row>
    <row r="34" spans="1:65">
      <c r="A34" s="30"/>
      <c r="B34" s="3" t="s">
        <v>285</v>
      </c>
      <c r="C34" s="29"/>
      <c r="D34" s="13">
        <v>1.3452059109163006</v>
      </c>
      <c r="E34" s="13">
        <v>-0.67909918895509014</v>
      </c>
      <c r="F34" s="13">
        <v>-0.35628231712118341</v>
      </c>
      <c r="G34" s="13">
        <v>-0.29525709336202954</v>
      </c>
      <c r="H34" s="15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6"/>
    </row>
    <row r="35" spans="1:65">
      <c r="A35" s="30"/>
      <c r="B35" s="46" t="s">
        <v>286</v>
      </c>
      <c r="C35" s="47"/>
      <c r="D35" s="45">
        <v>5.87</v>
      </c>
      <c r="E35" s="45">
        <v>1.24</v>
      </c>
      <c r="F35" s="45">
        <v>0.11</v>
      </c>
      <c r="G35" s="45">
        <v>0.11</v>
      </c>
      <c r="H35" s="15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6"/>
    </row>
    <row r="36" spans="1:65">
      <c r="B36" s="31"/>
      <c r="C36" s="20"/>
      <c r="D36" s="20"/>
      <c r="E36" s="20"/>
      <c r="F36" s="20"/>
      <c r="G36" s="20"/>
      <c r="BM36" s="56"/>
    </row>
    <row r="37" spans="1:65" ht="15">
      <c r="B37" s="8" t="s">
        <v>698</v>
      </c>
      <c r="BM37" s="28" t="s">
        <v>67</v>
      </c>
    </row>
    <row r="38" spans="1:65" ht="15">
      <c r="A38" s="25" t="s">
        <v>7</v>
      </c>
      <c r="B38" s="18" t="s">
        <v>119</v>
      </c>
      <c r="C38" s="15" t="s">
        <v>120</v>
      </c>
      <c r="D38" s="16" t="s">
        <v>243</v>
      </c>
      <c r="E38" s="17" t="s">
        <v>243</v>
      </c>
      <c r="F38" s="17" t="s">
        <v>243</v>
      </c>
      <c r="G38" s="17" t="s">
        <v>243</v>
      </c>
      <c r="H38" s="17" t="s">
        <v>243</v>
      </c>
      <c r="I38" s="17" t="s">
        <v>243</v>
      </c>
      <c r="J38" s="17" t="s">
        <v>243</v>
      </c>
      <c r="K38" s="17" t="s">
        <v>243</v>
      </c>
      <c r="L38" s="17" t="s">
        <v>243</v>
      </c>
      <c r="M38" s="17" t="s">
        <v>243</v>
      </c>
      <c r="N38" s="17" t="s">
        <v>243</v>
      </c>
      <c r="O38" s="15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244</v>
      </c>
      <c r="C39" s="9" t="s">
        <v>244</v>
      </c>
      <c r="D39" s="151" t="s">
        <v>246</v>
      </c>
      <c r="E39" s="152" t="s">
        <v>253</v>
      </c>
      <c r="F39" s="152" t="s">
        <v>254</v>
      </c>
      <c r="G39" s="152" t="s">
        <v>256</v>
      </c>
      <c r="H39" s="152" t="s">
        <v>257</v>
      </c>
      <c r="I39" s="152" t="s">
        <v>258</v>
      </c>
      <c r="J39" s="152" t="s">
        <v>259</v>
      </c>
      <c r="K39" s="152" t="s">
        <v>268</v>
      </c>
      <c r="L39" s="152" t="s">
        <v>270</v>
      </c>
      <c r="M39" s="152" t="s">
        <v>271</v>
      </c>
      <c r="N39" s="152" t="s">
        <v>272</v>
      </c>
      <c r="O39" s="15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351</v>
      </c>
      <c r="E40" s="11" t="s">
        <v>352</v>
      </c>
      <c r="F40" s="11" t="s">
        <v>351</v>
      </c>
      <c r="G40" s="11" t="s">
        <v>351</v>
      </c>
      <c r="H40" s="11" t="s">
        <v>351</v>
      </c>
      <c r="I40" s="11" t="s">
        <v>351</v>
      </c>
      <c r="J40" s="11" t="s">
        <v>351</v>
      </c>
      <c r="K40" s="11" t="s">
        <v>351</v>
      </c>
      <c r="L40" s="11" t="s">
        <v>352</v>
      </c>
      <c r="M40" s="11" t="s">
        <v>353</v>
      </c>
      <c r="N40" s="11" t="s">
        <v>351</v>
      </c>
      <c r="O40" s="15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15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1</v>
      </c>
    </row>
    <row r="42" spans="1:65">
      <c r="A42" s="30"/>
      <c r="B42" s="18">
        <v>1</v>
      </c>
      <c r="C42" s="14">
        <v>1</v>
      </c>
      <c r="D42" s="220">
        <v>86</v>
      </c>
      <c r="E42" s="222">
        <v>55</v>
      </c>
      <c r="F42" s="222">
        <v>44.3</v>
      </c>
      <c r="G42" s="220">
        <v>83.591875093673096</v>
      </c>
      <c r="H42" s="222">
        <v>72.67</v>
      </c>
      <c r="I42" s="220">
        <v>89</v>
      </c>
      <c r="J42" s="222" t="s">
        <v>96</v>
      </c>
      <c r="K42" s="220">
        <v>83</v>
      </c>
      <c r="L42" s="220">
        <v>82.2</v>
      </c>
      <c r="M42" s="220">
        <v>82.4</v>
      </c>
      <c r="N42" s="220">
        <v>85</v>
      </c>
      <c r="O42" s="223"/>
      <c r="P42" s="224"/>
      <c r="Q42" s="224"/>
      <c r="R42" s="224"/>
      <c r="S42" s="224"/>
      <c r="T42" s="224"/>
      <c r="U42" s="224"/>
      <c r="V42" s="224"/>
      <c r="W42" s="224"/>
      <c r="X42" s="224"/>
      <c r="Y42" s="224"/>
      <c r="Z42" s="224"/>
      <c r="AA42" s="224"/>
      <c r="AB42" s="224"/>
      <c r="AC42" s="224"/>
      <c r="AD42" s="224"/>
      <c r="AE42" s="224"/>
      <c r="AF42" s="224"/>
      <c r="AG42" s="224"/>
      <c r="AH42" s="224"/>
      <c r="AI42" s="224"/>
      <c r="AJ42" s="224"/>
      <c r="AK42" s="224"/>
      <c r="AL42" s="224"/>
      <c r="AM42" s="224"/>
      <c r="AN42" s="224"/>
      <c r="AO42" s="224"/>
      <c r="AP42" s="224"/>
      <c r="AQ42" s="224"/>
      <c r="AR42" s="224"/>
      <c r="AS42" s="224"/>
      <c r="AT42" s="224"/>
      <c r="AU42" s="224"/>
      <c r="AV42" s="224"/>
      <c r="AW42" s="224"/>
      <c r="AX42" s="224"/>
      <c r="AY42" s="224"/>
      <c r="AZ42" s="224"/>
      <c r="BA42" s="224"/>
      <c r="BB42" s="224"/>
      <c r="BC42" s="224"/>
      <c r="BD42" s="224"/>
      <c r="BE42" s="224"/>
      <c r="BF42" s="224"/>
      <c r="BG42" s="224"/>
      <c r="BH42" s="224"/>
      <c r="BI42" s="224"/>
      <c r="BJ42" s="224"/>
      <c r="BK42" s="224"/>
      <c r="BL42" s="224"/>
      <c r="BM42" s="225">
        <v>1</v>
      </c>
    </row>
    <row r="43" spans="1:65">
      <c r="A43" s="30"/>
      <c r="B43" s="19">
        <v>1</v>
      </c>
      <c r="C43" s="9">
        <v>2</v>
      </c>
      <c r="D43" s="226">
        <v>85</v>
      </c>
      <c r="E43" s="227">
        <v>63</v>
      </c>
      <c r="F43" s="227">
        <v>43.4</v>
      </c>
      <c r="G43" s="226">
        <v>84.87674095528466</v>
      </c>
      <c r="H43" s="227">
        <v>73.45</v>
      </c>
      <c r="I43" s="226">
        <v>85</v>
      </c>
      <c r="J43" s="227" t="s">
        <v>96</v>
      </c>
      <c r="K43" s="226">
        <v>86</v>
      </c>
      <c r="L43" s="226">
        <v>81.3</v>
      </c>
      <c r="M43" s="226">
        <v>81.8</v>
      </c>
      <c r="N43" s="226">
        <v>85</v>
      </c>
      <c r="O43" s="223"/>
      <c r="P43" s="224"/>
      <c r="Q43" s="224"/>
      <c r="R43" s="224"/>
      <c r="S43" s="224"/>
      <c r="T43" s="224"/>
      <c r="U43" s="224"/>
      <c r="V43" s="224"/>
      <c r="W43" s="224"/>
      <c r="X43" s="224"/>
      <c r="Y43" s="224"/>
      <c r="Z43" s="224"/>
      <c r="AA43" s="224"/>
      <c r="AB43" s="224"/>
      <c r="AC43" s="224"/>
      <c r="AD43" s="224"/>
      <c r="AE43" s="224"/>
      <c r="AF43" s="224"/>
      <c r="AG43" s="224"/>
      <c r="AH43" s="224"/>
      <c r="AI43" s="224"/>
      <c r="AJ43" s="224"/>
      <c r="AK43" s="224"/>
      <c r="AL43" s="224"/>
      <c r="AM43" s="224"/>
      <c r="AN43" s="224"/>
      <c r="AO43" s="224"/>
      <c r="AP43" s="224"/>
      <c r="AQ43" s="224"/>
      <c r="AR43" s="224"/>
      <c r="AS43" s="224"/>
      <c r="AT43" s="224"/>
      <c r="AU43" s="224"/>
      <c r="AV43" s="224"/>
      <c r="AW43" s="224"/>
      <c r="AX43" s="224"/>
      <c r="AY43" s="224"/>
      <c r="AZ43" s="224"/>
      <c r="BA43" s="224"/>
      <c r="BB43" s="224"/>
      <c r="BC43" s="224"/>
      <c r="BD43" s="224"/>
      <c r="BE43" s="224"/>
      <c r="BF43" s="224"/>
      <c r="BG43" s="224"/>
      <c r="BH43" s="224"/>
      <c r="BI43" s="224"/>
      <c r="BJ43" s="224"/>
      <c r="BK43" s="224"/>
      <c r="BL43" s="224"/>
      <c r="BM43" s="225">
        <v>33</v>
      </c>
    </row>
    <row r="44" spans="1:65">
      <c r="A44" s="30"/>
      <c r="B44" s="19">
        <v>1</v>
      </c>
      <c r="C44" s="9">
        <v>3</v>
      </c>
      <c r="D44" s="226">
        <v>84</v>
      </c>
      <c r="E44" s="227">
        <v>81</v>
      </c>
      <c r="F44" s="227">
        <v>39.31</v>
      </c>
      <c r="G44" s="226">
        <v>85.251755884008148</v>
      </c>
      <c r="H44" s="227">
        <v>71.52</v>
      </c>
      <c r="I44" s="226">
        <v>90</v>
      </c>
      <c r="J44" s="227" t="s">
        <v>96</v>
      </c>
      <c r="K44" s="226">
        <v>88</v>
      </c>
      <c r="L44" s="226">
        <v>81.7</v>
      </c>
      <c r="M44" s="226">
        <v>83.2</v>
      </c>
      <c r="N44" s="226">
        <v>85</v>
      </c>
      <c r="O44" s="223"/>
      <c r="P44" s="224"/>
      <c r="Q44" s="224"/>
      <c r="R44" s="224"/>
      <c r="S44" s="224"/>
      <c r="T44" s="224"/>
      <c r="U44" s="224"/>
      <c r="V44" s="224"/>
      <c r="W44" s="224"/>
      <c r="X44" s="224"/>
      <c r="Y44" s="224"/>
      <c r="Z44" s="224"/>
      <c r="AA44" s="224"/>
      <c r="AB44" s="224"/>
      <c r="AC44" s="224"/>
      <c r="AD44" s="224"/>
      <c r="AE44" s="224"/>
      <c r="AF44" s="224"/>
      <c r="AG44" s="224"/>
      <c r="AH44" s="224"/>
      <c r="AI44" s="224"/>
      <c r="AJ44" s="224"/>
      <c r="AK44" s="224"/>
      <c r="AL44" s="224"/>
      <c r="AM44" s="224"/>
      <c r="AN44" s="224"/>
      <c r="AO44" s="224"/>
      <c r="AP44" s="224"/>
      <c r="AQ44" s="224"/>
      <c r="AR44" s="224"/>
      <c r="AS44" s="224"/>
      <c r="AT44" s="224"/>
      <c r="AU44" s="224"/>
      <c r="AV44" s="224"/>
      <c r="AW44" s="224"/>
      <c r="AX44" s="224"/>
      <c r="AY44" s="224"/>
      <c r="AZ44" s="224"/>
      <c r="BA44" s="224"/>
      <c r="BB44" s="224"/>
      <c r="BC44" s="224"/>
      <c r="BD44" s="224"/>
      <c r="BE44" s="224"/>
      <c r="BF44" s="224"/>
      <c r="BG44" s="224"/>
      <c r="BH44" s="224"/>
      <c r="BI44" s="224"/>
      <c r="BJ44" s="224"/>
      <c r="BK44" s="224"/>
      <c r="BL44" s="224"/>
      <c r="BM44" s="225">
        <v>16</v>
      </c>
    </row>
    <row r="45" spans="1:65">
      <c r="A45" s="30"/>
      <c r="B45" s="19">
        <v>1</v>
      </c>
      <c r="C45" s="9">
        <v>4</v>
      </c>
      <c r="D45" s="226">
        <v>87</v>
      </c>
      <c r="E45" s="227">
        <v>79</v>
      </c>
      <c r="F45" s="227">
        <v>46.32</v>
      </c>
      <c r="G45" s="226">
        <v>84.413682825900253</v>
      </c>
      <c r="H45" s="227">
        <v>72.45</v>
      </c>
      <c r="I45" s="226">
        <v>87</v>
      </c>
      <c r="J45" s="227" t="s">
        <v>96</v>
      </c>
      <c r="K45" s="226">
        <v>82</v>
      </c>
      <c r="L45" s="226">
        <v>83.6</v>
      </c>
      <c r="M45" s="226">
        <v>83.2</v>
      </c>
      <c r="N45" s="226">
        <v>85</v>
      </c>
      <c r="O45" s="223"/>
      <c r="P45" s="224"/>
      <c r="Q45" s="224"/>
      <c r="R45" s="224"/>
      <c r="S45" s="224"/>
      <c r="T45" s="224"/>
      <c r="U45" s="224"/>
      <c r="V45" s="224"/>
      <c r="W45" s="224"/>
      <c r="X45" s="224"/>
      <c r="Y45" s="224"/>
      <c r="Z45" s="224"/>
      <c r="AA45" s="224"/>
      <c r="AB45" s="224"/>
      <c r="AC45" s="224"/>
      <c r="AD45" s="224"/>
      <c r="AE45" s="224"/>
      <c r="AF45" s="224"/>
      <c r="AG45" s="224"/>
      <c r="AH45" s="224"/>
      <c r="AI45" s="224"/>
      <c r="AJ45" s="224"/>
      <c r="AK45" s="224"/>
      <c r="AL45" s="224"/>
      <c r="AM45" s="224"/>
      <c r="AN45" s="224"/>
      <c r="AO45" s="224"/>
      <c r="AP45" s="224"/>
      <c r="AQ45" s="224"/>
      <c r="AR45" s="224"/>
      <c r="AS45" s="224"/>
      <c r="AT45" s="224"/>
      <c r="AU45" s="224"/>
      <c r="AV45" s="224"/>
      <c r="AW45" s="224"/>
      <c r="AX45" s="224"/>
      <c r="AY45" s="224"/>
      <c r="AZ45" s="224"/>
      <c r="BA45" s="224"/>
      <c r="BB45" s="224"/>
      <c r="BC45" s="224"/>
      <c r="BD45" s="224"/>
      <c r="BE45" s="224"/>
      <c r="BF45" s="224"/>
      <c r="BG45" s="224"/>
      <c r="BH45" s="224"/>
      <c r="BI45" s="224"/>
      <c r="BJ45" s="224"/>
      <c r="BK45" s="224"/>
      <c r="BL45" s="224"/>
      <c r="BM45" s="225">
        <v>84.704050775790833</v>
      </c>
    </row>
    <row r="46" spans="1:65">
      <c r="A46" s="30"/>
      <c r="B46" s="19">
        <v>1</v>
      </c>
      <c r="C46" s="9">
        <v>5</v>
      </c>
      <c r="D46" s="226">
        <v>85</v>
      </c>
      <c r="E46" s="227">
        <v>64</v>
      </c>
      <c r="F46" s="227">
        <v>48.48</v>
      </c>
      <c r="G46" s="226">
        <v>83.840650395346998</v>
      </c>
      <c r="H46" s="227">
        <v>72.650000000000006</v>
      </c>
      <c r="I46" s="226">
        <v>90</v>
      </c>
      <c r="J46" s="227" t="s">
        <v>96</v>
      </c>
      <c r="K46" s="226">
        <v>83</v>
      </c>
      <c r="L46" s="226">
        <v>86.6</v>
      </c>
      <c r="M46" s="226">
        <v>83.1</v>
      </c>
      <c r="N46" s="226">
        <v>84</v>
      </c>
      <c r="O46" s="223"/>
      <c r="P46" s="224"/>
      <c r="Q46" s="224"/>
      <c r="R46" s="224"/>
      <c r="S46" s="224"/>
      <c r="T46" s="224"/>
      <c r="U46" s="224"/>
      <c r="V46" s="224"/>
      <c r="W46" s="224"/>
      <c r="X46" s="224"/>
      <c r="Y46" s="224"/>
      <c r="Z46" s="224"/>
      <c r="AA46" s="224"/>
      <c r="AB46" s="224"/>
      <c r="AC46" s="224"/>
      <c r="AD46" s="224"/>
      <c r="AE46" s="224"/>
      <c r="AF46" s="224"/>
      <c r="AG46" s="224"/>
      <c r="AH46" s="224"/>
      <c r="AI46" s="224"/>
      <c r="AJ46" s="224"/>
      <c r="AK46" s="224"/>
      <c r="AL46" s="224"/>
      <c r="AM46" s="224"/>
      <c r="AN46" s="224"/>
      <c r="AO46" s="224"/>
      <c r="AP46" s="224"/>
      <c r="AQ46" s="224"/>
      <c r="AR46" s="224"/>
      <c r="AS46" s="224"/>
      <c r="AT46" s="224"/>
      <c r="AU46" s="224"/>
      <c r="AV46" s="224"/>
      <c r="AW46" s="224"/>
      <c r="AX46" s="224"/>
      <c r="AY46" s="224"/>
      <c r="AZ46" s="224"/>
      <c r="BA46" s="224"/>
      <c r="BB46" s="224"/>
      <c r="BC46" s="224"/>
      <c r="BD46" s="224"/>
      <c r="BE46" s="224"/>
      <c r="BF46" s="224"/>
      <c r="BG46" s="224"/>
      <c r="BH46" s="224"/>
      <c r="BI46" s="224"/>
      <c r="BJ46" s="224"/>
      <c r="BK46" s="224"/>
      <c r="BL46" s="224"/>
      <c r="BM46" s="225">
        <v>183</v>
      </c>
    </row>
    <row r="47" spans="1:65">
      <c r="A47" s="30"/>
      <c r="B47" s="19">
        <v>1</v>
      </c>
      <c r="C47" s="9">
        <v>6</v>
      </c>
      <c r="D47" s="226">
        <v>86</v>
      </c>
      <c r="E47" s="227">
        <v>75</v>
      </c>
      <c r="F47" s="227">
        <v>36.43</v>
      </c>
      <c r="G47" s="226">
        <v>84.49542742900158</v>
      </c>
      <c r="H47" s="227">
        <v>72.66</v>
      </c>
      <c r="I47" s="226">
        <v>87</v>
      </c>
      <c r="J47" s="227" t="s">
        <v>96</v>
      </c>
      <c r="K47" s="226">
        <v>80</v>
      </c>
      <c r="L47" s="226">
        <v>82.8</v>
      </c>
      <c r="M47" s="226">
        <v>84.2</v>
      </c>
      <c r="N47" s="226">
        <v>88</v>
      </c>
      <c r="O47" s="223"/>
      <c r="P47" s="224"/>
      <c r="Q47" s="224"/>
      <c r="R47" s="224"/>
      <c r="S47" s="224"/>
      <c r="T47" s="224"/>
      <c r="U47" s="224"/>
      <c r="V47" s="224"/>
      <c r="W47" s="224"/>
      <c r="X47" s="224"/>
      <c r="Y47" s="224"/>
      <c r="Z47" s="224"/>
      <c r="AA47" s="224"/>
      <c r="AB47" s="224"/>
      <c r="AC47" s="224"/>
      <c r="AD47" s="224"/>
      <c r="AE47" s="224"/>
      <c r="AF47" s="224"/>
      <c r="AG47" s="224"/>
      <c r="AH47" s="224"/>
      <c r="AI47" s="224"/>
      <c r="AJ47" s="224"/>
      <c r="AK47" s="224"/>
      <c r="AL47" s="224"/>
      <c r="AM47" s="224"/>
      <c r="AN47" s="224"/>
      <c r="AO47" s="224"/>
      <c r="AP47" s="224"/>
      <c r="AQ47" s="224"/>
      <c r="AR47" s="224"/>
      <c r="AS47" s="224"/>
      <c r="AT47" s="224"/>
      <c r="AU47" s="224"/>
      <c r="AV47" s="224"/>
      <c r="AW47" s="224"/>
      <c r="AX47" s="224"/>
      <c r="AY47" s="224"/>
      <c r="AZ47" s="224"/>
      <c r="BA47" s="224"/>
      <c r="BB47" s="224"/>
      <c r="BC47" s="224"/>
      <c r="BD47" s="224"/>
      <c r="BE47" s="224"/>
      <c r="BF47" s="224"/>
      <c r="BG47" s="224"/>
      <c r="BH47" s="224"/>
      <c r="BI47" s="224"/>
      <c r="BJ47" s="224"/>
      <c r="BK47" s="224"/>
      <c r="BL47" s="224"/>
      <c r="BM47" s="228"/>
    </row>
    <row r="48" spans="1:65">
      <c r="A48" s="30"/>
      <c r="B48" s="20" t="s">
        <v>282</v>
      </c>
      <c r="C48" s="12"/>
      <c r="D48" s="229">
        <v>85.5</v>
      </c>
      <c r="E48" s="229">
        <v>69.5</v>
      </c>
      <c r="F48" s="229">
        <v>43.039999999999992</v>
      </c>
      <c r="G48" s="229">
        <v>84.411688763869122</v>
      </c>
      <c r="H48" s="229">
        <v>72.566666666666663</v>
      </c>
      <c r="I48" s="229">
        <v>88</v>
      </c>
      <c r="J48" s="229" t="s">
        <v>825</v>
      </c>
      <c r="K48" s="229">
        <v>83.666666666666671</v>
      </c>
      <c r="L48" s="229">
        <v>83.033333333333331</v>
      </c>
      <c r="M48" s="229">
        <v>82.98333333333332</v>
      </c>
      <c r="N48" s="229">
        <v>85.333333333333329</v>
      </c>
      <c r="O48" s="223"/>
      <c r="P48" s="224"/>
      <c r="Q48" s="224"/>
      <c r="R48" s="224"/>
      <c r="S48" s="224"/>
      <c r="T48" s="224"/>
      <c r="U48" s="224"/>
      <c r="V48" s="224"/>
      <c r="W48" s="224"/>
      <c r="X48" s="224"/>
      <c r="Y48" s="224"/>
      <c r="Z48" s="224"/>
      <c r="AA48" s="224"/>
      <c r="AB48" s="224"/>
      <c r="AC48" s="224"/>
      <c r="AD48" s="224"/>
      <c r="AE48" s="224"/>
      <c r="AF48" s="224"/>
      <c r="AG48" s="224"/>
      <c r="AH48" s="224"/>
      <c r="AI48" s="224"/>
      <c r="AJ48" s="224"/>
      <c r="AK48" s="224"/>
      <c r="AL48" s="224"/>
      <c r="AM48" s="224"/>
      <c r="AN48" s="224"/>
      <c r="AO48" s="224"/>
      <c r="AP48" s="224"/>
      <c r="AQ48" s="224"/>
      <c r="AR48" s="224"/>
      <c r="AS48" s="224"/>
      <c r="AT48" s="224"/>
      <c r="AU48" s="224"/>
      <c r="AV48" s="224"/>
      <c r="AW48" s="224"/>
      <c r="AX48" s="224"/>
      <c r="AY48" s="224"/>
      <c r="AZ48" s="224"/>
      <c r="BA48" s="224"/>
      <c r="BB48" s="224"/>
      <c r="BC48" s="224"/>
      <c r="BD48" s="224"/>
      <c r="BE48" s="224"/>
      <c r="BF48" s="224"/>
      <c r="BG48" s="224"/>
      <c r="BH48" s="224"/>
      <c r="BI48" s="224"/>
      <c r="BJ48" s="224"/>
      <c r="BK48" s="224"/>
      <c r="BL48" s="224"/>
      <c r="BM48" s="228"/>
    </row>
    <row r="49" spans="1:65">
      <c r="A49" s="30"/>
      <c r="B49" s="3" t="s">
        <v>283</v>
      </c>
      <c r="C49" s="29"/>
      <c r="D49" s="226">
        <v>85.5</v>
      </c>
      <c r="E49" s="226">
        <v>69.5</v>
      </c>
      <c r="F49" s="226">
        <v>43.849999999999994</v>
      </c>
      <c r="G49" s="226">
        <v>84.454555127450917</v>
      </c>
      <c r="H49" s="226">
        <v>72.655000000000001</v>
      </c>
      <c r="I49" s="226">
        <v>88</v>
      </c>
      <c r="J49" s="226" t="s">
        <v>825</v>
      </c>
      <c r="K49" s="226">
        <v>83</v>
      </c>
      <c r="L49" s="226">
        <v>82.5</v>
      </c>
      <c r="M49" s="226">
        <v>83.15</v>
      </c>
      <c r="N49" s="226">
        <v>85</v>
      </c>
      <c r="O49" s="223"/>
      <c r="P49" s="224"/>
      <c r="Q49" s="224"/>
      <c r="R49" s="224"/>
      <c r="S49" s="224"/>
      <c r="T49" s="224"/>
      <c r="U49" s="224"/>
      <c r="V49" s="224"/>
      <c r="W49" s="224"/>
      <c r="X49" s="224"/>
      <c r="Y49" s="224"/>
      <c r="Z49" s="224"/>
      <c r="AA49" s="224"/>
      <c r="AB49" s="224"/>
      <c r="AC49" s="224"/>
      <c r="AD49" s="224"/>
      <c r="AE49" s="224"/>
      <c r="AF49" s="224"/>
      <c r="AG49" s="224"/>
      <c r="AH49" s="224"/>
      <c r="AI49" s="224"/>
      <c r="AJ49" s="224"/>
      <c r="AK49" s="224"/>
      <c r="AL49" s="224"/>
      <c r="AM49" s="224"/>
      <c r="AN49" s="224"/>
      <c r="AO49" s="224"/>
      <c r="AP49" s="224"/>
      <c r="AQ49" s="224"/>
      <c r="AR49" s="224"/>
      <c r="AS49" s="224"/>
      <c r="AT49" s="224"/>
      <c r="AU49" s="224"/>
      <c r="AV49" s="224"/>
      <c r="AW49" s="224"/>
      <c r="AX49" s="224"/>
      <c r="AY49" s="224"/>
      <c r="AZ49" s="224"/>
      <c r="BA49" s="224"/>
      <c r="BB49" s="224"/>
      <c r="BC49" s="224"/>
      <c r="BD49" s="224"/>
      <c r="BE49" s="224"/>
      <c r="BF49" s="224"/>
      <c r="BG49" s="224"/>
      <c r="BH49" s="224"/>
      <c r="BI49" s="224"/>
      <c r="BJ49" s="224"/>
      <c r="BK49" s="224"/>
      <c r="BL49" s="224"/>
      <c r="BM49" s="228"/>
    </row>
    <row r="50" spans="1:65">
      <c r="A50" s="30"/>
      <c r="B50" s="3" t="s">
        <v>284</v>
      </c>
      <c r="C50" s="29"/>
      <c r="D50" s="230">
        <v>1.0488088481701516</v>
      </c>
      <c r="E50" s="230">
        <v>10.348912986396204</v>
      </c>
      <c r="F50" s="230">
        <v>4.4648449021214596</v>
      </c>
      <c r="G50" s="230">
        <v>0.62083519867438386</v>
      </c>
      <c r="H50" s="230">
        <v>0.61898842207804605</v>
      </c>
      <c r="I50" s="230">
        <v>2</v>
      </c>
      <c r="J50" s="230" t="s">
        <v>825</v>
      </c>
      <c r="K50" s="230">
        <v>2.8751811537130432</v>
      </c>
      <c r="L50" s="230">
        <v>1.9273470540270263</v>
      </c>
      <c r="M50" s="230">
        <v>0.81588397867997642</v>
      </c>
      <c r="N50" s="230">
        <v>1.3662601021279464</v>
      </c>
      <c r="O50" s="231"/>
      <c r="P50" s="232"/>
      <c r="Q50" s="232"/>
      <c r="R50" s="232"/>
      <c r="S50" s="232"/>
      <c r="T50" s="232"/>
      <c r="U50" s="232"/>
      <c r="V50" s="232"/>
      <c r="W50" s="232"/>
      <c r="X50" s="232"/>
      <c r="Y50" s="232"/>
      <c r="Z50" s="232"/>
      <c r="AA50" s="232"/>
      <c r="AB50" s="232"/>
      <c r="AC50" s="232"/>
      <c r="AD50" s="232"/>
      <c r="AE50" s="232"/>
      <c r="AF50" s="232"/>
      <c r="AG50" s="232"/>
      <c r="AH50" s="232"/>
      <c r="AI50" s="232"/>
      <c r="AJ50" s="232"/>
      <c r="AK50" s="232"/>
      <c r="AL50" s="232"/>
      <c r="AM50" s="232"/>
      <c r="AN50" s="232"/>
      <c r="AO50" s="232"/>
      <c r="AP50" s="232"/>
      <c r="AQ50" s="232"/>
      <c r="AR50" s="232"/>
      <c r="AS50" s="232"/>
      <c r="AT50" s="232"/>
      <c r="AU50" s="232"/>
      <c r="AV50" s="232"/>
      <c r="AW50" s="232"/>
      <c r="AX50" s="232"/>
      <c r="AY50" s="232"/>
      <c r="AZ50" s="232"/>
      <c r="BA50" s="232"/>
      <c r="BB50" s="232"/>
      <c r="BC50" s="232"/>
      <c r="BD50" s="232"/>
      <c r="BE50" s="232"/>
      <c r="BF50" s="232"/>
      <c r="BG50" s="232"/>
      <c r="BH50" s="232"/>
      <c r="BI50" s="232"/>
      <c r="BJ50" s="232"/>
      <c r="BK50" s="232"/>
      <c r="BL50" s="232"/>
      <c r="BM50" s="233"/>
    </row>
    <row r="51" spans="1:65">
      <c r="A51" s="30"/>
      <c r="B51" s="3" t="s">
        <v>87</v>
      </c>
      <c r="C51" s="29"/>
      <c r="D51" s="13">
        <v>1.2266770154036861E-2</v>
      </c>
      <c r="E51" s="13">
        <v>0.14890522282584467</v>
      </c>
      <c r="F51" s="13">
        <v>0.10373710274445773</v>
      </c>
      <c r="G51" s="13">
        <v>7.3548486917622358E-3</v>
      </c>
      <c r="H51" s="13">
        <v>8.5299277273042633E-3</v>
      </c>
      <c r="I51" s="13">
        <v>2.2727272727272728E-2</v>
      </c>
      <c r="J51" s="13" t="s">
        <v>825</v>
      </c>
      <c r="K51" s="13">
        <v>3.4364714984618044E-2</v>
      </c>
      <c r="L51" s="13">
        <v>2.3211726865038456E-2</v>
      </c>
      <c r="M51" s="13">
        <v>9.8319017314317317E-3</v>
      </c>
      <c r="N51" s="13">
        <v>1.6010860571811874E-2</v>
      </c>
      <c r="O51" s="15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6"/>
    </row>
    <row r="52" spans="1:65">
      <c r="A52" s="30"/>
      <c r="B52" s="3" t="s">
        <v>285</v>
      </c>
      <c r="C52" s="29"/>
      <c r="D52" s="13">
        <v>9.3968259713579361E-3</v>
      </c>
      <c r="E52" s="13">
        <v>-0.17949614730983188</v>
      </c>
      <c r="F52" s="13">
        <v>-0.49187790187359959</v>
      </c>
      <c r="G52" s="13">
        <v>-3.4515706066476914E-3</v>
      </c>
      <c r="H52" s="13">
        <v>-0.14329166076427058</v>
      </c>
      <c r="I52" s="13">
        <v>3.8911353046543695E-2</v>
      </c>
      <c r="J52" s="13" t="s">
        <v>825</v>
      </c>
      <c r="K52" s="13">
        <v>-1.2247160550445058E-2</v>
      </c>
      <c r="L52" s="13">
        <v>-1.9724174076158896E-2</v>
      </c>
      <c r="M52" s="13">
        <v>-2.0314464617662731E-2</v>
      </c>
      <c r="N52" s="13">
        <v>7.4291908330121892E-3</v>
      </c>
      <c r="O52" s="15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6"/>
    </row>
    <row r="53" spans="1:65">
      <c r="A53" s="30"/>
      <c r="B53" s="46" t="s">
        <v>286</v>
      </c>
      <c r="C53" s="47"/>
      <c r="D53" s="45">
        <v>0.67</v>
      </c>
      <c r="E53" s="45">
        <v>3.7</v>
      </c>
      <c r="F53" s="45">
        <v>10.93</v>
      </c>
      <c r="G53" s="45">
        <v>0.38</v>
      </c>
      <c r="H53" s="45">
        <v>2.86</v>
      </c>
      <c r="I53" s="45">
        <v>1.36</v>
      </c>
      <c r="J53" s="45">
        <v>9.0299999999999994</v>
      </c>
      <c r="K53" s="45">
        <v>0.17</v>
      </c>
      <c r="L53" s="45">
        <v>0</v>
      </c>
      <c r="M53" s="45">
        <v>0.01</v>
      </c>
      <c r="N53" s="45">
        <v>0.63</v>
      </c>
      <c r="O53" s="15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6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BM54" s="56"/>
    </row>
    <row r="55" spans="1:65" ht="15">
      <c r="B55" s="8" t="s">
        <v>699</v>
      </c>
      <c r="BM55" s="28" t="s">
        <v>292</v>
      </c>
    </row>
    <row r="56" spans="1:65" ht="15">
      <c r="A56" s="25" t="s">
        <v>49</v>
      </c>
      <c r="B56" s="18" t="s">
        <v>119</v>
      </c>
      <c r="C56" s="15" t="s">
        <v>120</v>
      </c>
      <c r="D56" s="16" t="s">
        <v>243</v>
      </c>
      <c r="E56" s="15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244</v>
      </c>
      <c r="C57" s="9" t="s">
        <v>244</v>
      </c>
      <c r="D57" s="151" t="s">
        <v>254</v>
      </c>
      <c r="E57" s="15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351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2</v>
      </c>
    </row>
    <row r="59" spans="1:65">
      <c r="A59" s="30"/>
      <c r="B59" s="19"/>
      <c r="C59" s="9"/>
      <c r="D59" s="26"/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2</v>
      </c>
    </row>
    <row r="60" spans="1:65">
      <c r="A60" s="30"/>
      <c r="B60" s="18">
        <v>1</v>
      </c>
      <c r="C60" s="14">
        <v>1</v>
      </c>
      <c r="D60" s="154" t="s">
        <v>112</v>
      </c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9">
        <v>1</v>
      </c>
      <c r="C61" s="9">
        <v>2</v>
      </c>
      <c r="D61" s="155" t="s">
        <v>112</v>
      </c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3</v>
      </c>
    </row>
    <row r="62" spans="1:65">
      <c r="A62" s="30"/>
      <c r="B62" s="19">
        <v>1</v>
      </c>
      <c r="C62" s="9">
        <v>3</v>
      </c>
      <c r="D62" s="155" t="s">
        <v>112</v>
      </c>
      <c r="E62" s="15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16</v>
      </c>
    </row>
    <row r="63" spans="1:65">
      <c r="A63" s="30"/>
      <c r="B63" s="19">
        <v>1</v>
      </c>
      <c r="C63" s="9">
        <v>4</v>
      </c>
      <c r="D63" s="155" t="s">
        <v>112</v>
      </c>
      <c r="E63" s="15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 t="s">
        <v>112</v>
      </c>
    </row>
    <row r="64" spans="1:65">
      <c r="A64" s="30"/>
      <c r="B64" s="19">
        <v>1</v>
      </c>
      <c r="C64" s="9">
        <v>5</v>
      </c>
      <c r="D64" s="155" t="s">
        <v>112</v>
      </c>
      <c r="E64" s="15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20</v>
      </c>
    </row>
    <row r="65" spans="1:65">
      <c r="A65" s="30"/>
      <c r="B65" s="19">
        <v>1</v>
      </c>
      <c r="C65" s="9">
        <v>6</v>
      </c>
      <c r="D65" s="155" t="s">
        <v>112</v>
      </c>
      <c r="E65" s="15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6"/>
    </row>
    <row r="66" spans="1:65">
      <c r="A66" s="30"/>
      <c r="B66" s="20" t="s">
        <v>282</v>
      </c>
      <c r="C66" s="12"/>
      <c r="D66" s="22" t="s">
        <v>825</v>
      </c>
      <c r="E66" s="15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6"/>
    </row>
    <row r="67" spans="1:65">
      <c r="A67" s="30"/>
      <c r="B67" s="3" t="s">
        <v>283</v>
      </c>
      <c r="C67" s="29"/>
      <c r="D67" s="11" t="s">
        <v>825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6"/>
    </row>
    <row r="68" spans="1:65">
      <c r="A68" s="30"/>
      <c r="B68" s="3" t="s">
        <v>284</v>
      </c>
      <c r="C68" s="29"/>
      <c r="D68" s="23" t="s">
        <v>825</v>
      </c>
      <c r="E68" s="15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6"/>
    </row>
    <row r="69" spans="1:65">
      <c r="A69" s="30"/>
      <c r="B69" s="3" t="s">
        <v>87</v>
      </c>
      <c r="C69" s="29"/>
      <c r="D69" s="13" t="s">
        <v>825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6"/>
    </row>
    <row r="70" spans="1:65">
      <c r="A70" s="30"/>
      <c r="B70" s="3" t="s">
        <v>285</v>
      </c>
      <c r="C70" s="29"/>
      <c r="D70" s="13" t="s">
        <v>825</v>
      </c>
      <c r="E70" s="15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6"/>
    </row>
    <row r="71" spans="1:65">
      <c r="A71" s="30"/>
      <c r="B71" s="46" t="s">
        <v>286</v>
      </c>
      <c r="C71" s="47"/>
      <c r="D71" s="45" t="s">
        <v>287</v>
      </c>
      <c r="E71" s="15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6"/>
    </row>
    <row r="72" spans="1:65">
      <c r="B72" s="31"/>
      <c r="C72" s="20"/>
      <c r="D72" s="20"/>
      <c r="BM72" s="56"/>
    </row>
    <row r="73" spans="1:65" ht="15">
      <c r="B73" s="8" t="s">
        <v>700</v>
      </c>
      <c r="BM73" s="28" t="s">
        <v>292</v>
      </c>
    </row>
    <row r="74" spans="1:65" ht="15">
      <c r="A74" s="25" t="s">
        <v>10</v>
      </c>
      <c r="B74" s="18" t="s">
        <v>119</v>
      </c>
      <c r="C74" s="15" t="s">
        <v>120</v>
      </c>
      <c r="D74" s="16" t="s">
        <v>243</v>
      </c>
      <c r="E74" s="17" t="s">
        <v>243</v>
      </c>
      <c r="F74" s="17" t="s">
        <v>243</v>
      </c>
      <c r="G74" s="15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244</v>
      </c>
      <c r="C75" s="9" t="s">
        <v>244</v>
      </c>
      <c r="D75" s="151" t="s">
        <v>254</v>
      </c>
      <c r="E75" s="152" t="s">
        <v>257</v>
      </c>
      <c r="F75" s="152" t="s">
        <v>258</v>
      </c>
      <c r="G75" s="15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1</v>
      </c>
    </row>
    <row r="76" spans="1:65">
      <c r="A76" s="30"/>
      <c r="B76" s="19"/>
      <c r="C76" s="9"/>
      <c r="D76" s="10" t="s">
        <v>351</v>
      </c>
      <c r="E76" s="11" t="s">
        <v>351</v>
      </c>
      <c r="F76" s="11" t="s">
        <v>351</v>
      </c>
      <c r="G76" s="15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3</v>
      </c>
    </row>
    <row r="77" spans="1:65">
      <c r="A77" s="30"/>
      <c r="B77" s="19"/>
      <c r="C77" s="9"/>
      <c r="D77" s="26"/>
      <c r="E77" s="26"/>
      <c r="F77" s="26"/>
      <c r="G77" s="15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3</v>
      </c>
    </row>
    <row r="78" spans="1:65">
      <c r="A78" s="30"/>
      <c r="B78" s="18">
        <v>1</v>
      </c>
      <c r="C78" s="14">
        <v>1</v>
      </c>
      <c r="D78" s="211">
        <v>0.41110000000000002</v>
      </c>
      <c r="E78" s="211">
        <v>0.22590000000000002</v>
      </c>
      <c r="F78" s="211">
        <v>1.55E-2</v>
      </c>
      <c r="G78" s="212"/>
      <c r="H78" s="213"/>
      <c r="I78" s="213"/>
      <c r="J78" s="213"/>
      <c r="K78" s="213"/>
      <c r="L78" s="213"/>
      <c r="M78" s="213"/>
      <c r="N78" s="213"/>
      <c r="O78" s="213"/>
      <c r="P78" s="213"/>
      <c r="Q78" s="213"/>
      <c r="R78" s="213"/>
      <c r="S78" s="213"/>
      <c r="T78" s="213"/>
      <c r="U78" s="213"/>
      <c r="V78" s="213"/>
      <c r="W78" s="213"/>
      <c r="X78" s="213"/>
      <c r="Y78" s="213"/>
      <c r="Z78" s="213"/>
      <c r="AA78" s="213"/>
      <c r="AB78" s="213"/>
      <c r="AC78" s="213"/>
      <c r="AD78" s="213"/>
      <c r="AE78" s="213"/>
      <c r="AF78" s="213"/>
      <c r="AG78" s="213"/>
      <c r="AH78" s="213"/>
      <c r="AI78" s="213"/>
      <c r="AJ78" s="213"/>
      <c r="AK78" s="213"/>
      <c r="AL78" s="213"/>
      <c r="AM78" s="213"/>
      <c r="AN78" s="213"/>
      <c r="AO78" s="213"/>
      <c r="AP78" s="213"/>
      <c r="AQ78" s="213"/>
      <c r="AR78" s="213"/>
      <c r="AS78" s="213"/>
      <c r="AT78" s="213"/>
      <c r="AU78" s="213"/>
      <c r="AV78" s="213"/>
      <c r="AW78" s="213"/>
      <c r="AX78" s="213"/>
      <c r="AY78" s="213"/>
      <c r="AZ78" s="213"/>
      <c r="BA78" s="213"/>
      <c r="BB78" s="213"/>
      <c r="BC78" s="213"/>
      <c r="BD78" s="213"/>
      <c r="BE78" s="213"/>
      <c r="BF78" s="213"/>
      <c r="BG78" s="213"/>
      <c r="BH78" s="213"/>
      <c r="BI78" s="213"/>
      <c r="BJ78" s="213"/>
      <c r="BK78" s="213"/>
      <c r="BL78" s="213"/>
      <c r="BM78" s="214">
        <v>1</v>
      </c>
    </row>
    <row r="79" spans="1:65">
      <c r="A79" s="30"/>
      <c r="B79" s="19">
        <v>1</v>
      </c>
      <c r="C79" s="9">
        <v>2</v>
      </c>
      <c r="D79" s="23">
        <v>0.4073</v>
      </c>
      <c r="E79" s="23">
        <v>0.22550000000000001</v>
      </c>
      <c r="F79" s="23">
        <v>1.3999999999999999E-2</v>
      </c>
      <c r="G79" s="212"/>
      <c r="H79" s="213"/>
      <c r="I79" s="213"/>
      <c r="J79" s="213"/>
      <c r="K79" s="213"/>
      <c r="L79" s="213"/>
      <c r="M79" s="213"/>
      <c r="N79" s="213"/>
      <c r="O79" s="213"/>
      <c r="P79" s="213"/>
      <c r="Q79" s="213"/>
      <c r="R79" s="213"/>
      <c r="S79" s="213"/>
      <c r="T79" s="213"/>
      <c r="U79" s="213"/>
      <c r="V79" s="213"/>
      <c r="W79" s="213"/>
      <c r="X79" s="213"/>
      <c r="Y79" s="213"/>
      <c r="Z79" s="213"/>
      <c r="AA79" s="213"/>
      <c r="AB79" s="213"/>
      <c r="AC79" s="213"/>
      <c r="AD79" s="213"/>
      <c r="AE79" s="213"/>
      <c r="AF79" s="213"/>
      <c r="AG79" s="213"/>
      <c r="AH79" s="213"/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3"/>
      <c r="BH79" s="213"/>
      <c r="BI79" s="213"/>
      <c r="BJ79" s="213"/>
      <c r="BK79" s="213"/>
      <c r="BL79" s="213"/>
      <c r="BM79" s="214">
        <v>6</v>
      </c>
    </row>
    <row r="80" spans="1:65">
      <c r="A80" s="30"/>
      <c r="B80" s="19">
        <v>1</v>
      </c>
      <c r="C80" s="9">
        <v>3</v>
      </c>
      <c r="D80" s="23">
        <v>0.41660000000000003</v>
      </c>
      <c r="E80" s="23">
        <v>0.22499999999999998</v>
      </c>
      <c r="F80" s="23">
        <v>1.6500000000000001E-2</v>
      </c>
      <c r="G80" s="212"/>
      <c r="H80" s="213"/>
      <c r="I80" s="213"/>
      <c r="J80" s="213"/>
      <c r="K80" s="213"/>
      <c r="L80" s="213"/>
      <c r="M80" s="213"/>
      <c r="N80" s="213"/>
      <c r="O80" s="213"/>
      <c r="P80" s="213"/>
      <c r="Q80" s="213"/>
      <c r="R80" s="213"/>
      <c r="S80" s="213"/>
      <c r="T80" s="213"/>
      <c r="U80" s="213"/>
      <c r="V80" s="213"/>
      <c r="W80" s="213"/>
      <c r="X80" s="213"/>
      <c r="Y80" s="213"/>
      <c r="Z80" s="213"/>
      <c r="AA80" s="213"/>
      <c r="AB80" s="213"/>
      <c r="AC80" s="213"/>
      <c r="AD80" s="213"/>
      <c r="AE80" s="213"/>
      <c r="AF80" s="213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3"/>
      <c r="BH80" s="213"/>
      <c r="BI80" s="213"/>
      <c r="BJ80" s="213"/>
      <c r="BK80" s="213"/>
      <c r="BL80" s="213"/>
      <c r="BM80" s="214">
        <v>16</v>
      </c>
    </row>
    <row r="81" spans="1:65">
      <c r="A81" s="30"/>
      <c r="B81" s="19">
        <v>1</v>
      </c>
      <c r="C81" s="9">
        <v>4</v>
      </c>
      <c r="D81" s="23">
        <v>0.41039999999999999</v>
      </c>
      <c r="E81" s="23">
        <v>0.22620000000000001</v>
      </c>
      <c r="F81" s="23">
        <v>1.84E-2</v>
      </c>
      <c r="G81" s="212"/>
      <c r="H81" s="213"/>
      <c r="I81" s="213"/>
      <c r="J81" s="213"/>
      <c r="K81" s="213"/>
      <c r="L81" s="213"/>
      <c r="M81" s="213"/>
      <c r="N81" s="213"/>
      <c r="O81" s="213"/>
      <c r="P81" s="213"/>
      <c r="Q81" s="213"/>
      <c r="R81" s="213"/>
      <c r="S81" s="213"/>
      <c r="T81" s="213"/>
      <c r="U81" s="213"/>
      <c r="V81" s="213"/>
      <c r="W81" s="213"/>
      <c r="X81" s="213"/>
      <c r="Y81" s="213"/>
      <c r="Z81" s="213"/>
      <c r="AA81" s="213"/>
      <c r="AB81" s="213"/>
      <c r="AC81" s="213"/>
      <c r="AD81" s="213"/>
      <c r="AE81" s="213"/>
      <c r="AF81" s="213"/>
      <c r="AG81" s="213"/>
      <c r="AH81" s="213"/>
      <c r="AI81" s="213"/>
      <c r="AJ81" s="213"/>
      <c r="AK81" s="213"/>
      <c r="AL81" s="213"/>
      <c r="AM81" s="213"/>
      <c r="AN81" s="213"/>
      <c r="AO81" s="213"/>
      <c r="AP81" s="213"/>
      <c r="AQ81" s="213"/>
      <c r="AR81" s="213"/>
      <c r="AS81" s="213"/>
      <c r="AT81" s="213"/>
      <c r="AU81" s="213"/>
      <c r="AV81" s="213"/>
      <c r="AW81" s="213"/>
      <c r="AX81" s="213"/>
      <c r="AY81" s="213"/>
      <c r="AZ81" s="213"/>
      <c r="BA81" s="213"/>
      <c r="BB81" s="213"/>
      <c r="BC81" s="213"/>
      <c r="BD81" s="213"/>
      <c r="BE81" s="213"/>
      <c r="BF81" s="213"/>
      <c r="BG81" s="213"/>
      <c r="BH81" s="213"/>
      <c r="BI81" s="213"/>
      <c r="BJ81" s="213"/>
      <c r="BK81" s="213"/>
      <c r="BL81" s="213"/>
      <c r="BM81" s="214">
        <v>0.21806666666666699</v>
      </c>
    </row>
    <row r="82" spans="1:65">
      <c r="A82" s="30"/>
      <c r="B82" s="19">
        <v>1</v>
      </c>
      <c r="C82" s="9">
        <v>5</v>
      </c>
      <c r="D82" s="23">
        <v>0.41650000000000004</v>
      </c>
      <c r="E82" s="23">
        <v>0.22560000000000002</v>
      </c>
      <c r="F82" s="23">
        <v>1.3100000000000001E-2</v>
      </c>
      <c r="G82" s="212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W82" s="213"/>
      <c r="X82" s="213"/>
      <c r="Y82" s="213"/>
      <c r="Z82" s="213"/>
      <c r="AA82" s="213"/>
      <c r="AB82" s="213"/>
      <c r="AC82" s="213"/>
      <c r="AD82" s="213"/>
      <c r="AE82" s="213"/>
      <c r="AF82" s="213"/>
      <c r="AG82" s="213"/>
      <c r="AH82" s="213"/>
      <c r="AI82" s="213"/>
      <c r="AJ82" s="213"/>
      <c r="AK82" s="213"/>
      <c r="AL82" s="213"/>
      <c r="AM82" s="213"/>
      <c r="AN82" s="213"/>
      <c r="AO82" s="213"/>
      <c r="AP82" s="213"/>
      <c r="AQ82" s="213"/>
      <c r="AR82" s="213"/>
      <c r="AS82" s="213"/>
      <c r="AT82" s="213"/>
      <c r="AU82" s="213"/>
      <c r="AV82" s="213"/>
      <c r="AW82" s="213"/>
      <c r="AX82" s="213"/>
      <c r="AY82" s="213"/>
      <c r="AZ82" s="213"/>
      <c r="BA82" s="213"/>
      <c r="BB82" s="213"/>
      <c r="BC82" s="213"/>
      <c r="BD82" s="213"/>
      <c r="BE82" s="213"/>
      <c r="BF82" s="213"/>
      <c r="BG82" s="213"/>
      <c r="BH82" s="213"/>
      <c r="BI82" s="213"/>
      <c r="BJ82" s="213"/>
      <c r="BK82" s="213"/>
      <c r="BL82" s="213"/>
      <c r="BM82" s="214">
        <v>21</v>
      </c>
    </row>
    <row r="83" spans="1:65">
      <c r="A83" s="30"/>
      <c r="B83" s="19">
        <v>1</v>
      </c>
      <c r="C83" s="9">
        <v>6</v>
      </c>
      <c r="D83" s="23">
        <v>0.41469999999999996</v>
      </c>
      <c r="E83" s="23">
        <v>0.2258</v>
      </c>
      <c r="F83" s="23">
        <v>1.7100000000000001E-2</v>
      </c>
      <c r="G83" s="212"/>
      <c r="H83" s="213"/>
      <c r="I83" s="213"/>
      <c r="J83" s="213"/>
      <c r="K83" s="213"/>
      <c r="L83" s="213"/>
      <c r="M83" s="213"/>
      <c r="N83" s="213"/>
      <c r="O83" s="213"/>
      <c r="P83" s="213"/>
      <c r="Q83" s="213"/>
      <c r="R83" s="213"/>
      <c r="S83" s="213"/>
      <c r="T83" s="213"/>
      <c r="U83" s="213"/>
      <c r="V83" s="213"/>
      <c r="W83" s="213"/>
      <c r="X83" s="213"/>
      <c r="Y83" s="213"/>
      <c r="Z83" s="213"/>
      <c r="AA83" s="213"/>
      <c r="AB83" s="213"/>
      <c r="AC83" s="213"/>
      <c r="AD83" s="213"/>
      <c r="AE83" s="213"/>
      <c r="AF83" s="213"/>
      <c r="AG83" s="213"/>
      <c r="AH83" s="213"/>
      <c r="AI83" s="213"/>
      <c r="AJ83" s="213"/>
      <c r="AK83" s="213"/>
      <c r="AL83" s="213"/>
      <c r="AM83" s="213"/>
      <c r="AN83" s="213"/>
      <c r="AO83" s="213"/>
      <c r="AP83" s="213"/>
      <c r="AQ83" s="213"/>
      <c r="AR83" s="213"/>
      <c r="AS83" s="213"/>
      <c r="AT83" s="213"/>
      <c r="AU83" s="213"/>
      <c r="AV83" s="213"/>
      <c r="AW83" s="213"/>
      <c r="AX83" s="213"/>
      <c r="AY83" s="213"/>
      <c r="AZ83" s="213"/>
      <c r="BA83" s="213"/>
      <c r="BB83" s="213"/>
      <c r="BC83" s="213"/>
      <c r="BD83" s="213"/>
      <c r="BE83" s="213"/>
      <c r="BF83" s="213"/>
      <c r="BG83" s="213"/>
      <c r="BH83" s="213"/>
      <c r="BI83" s="213"/>
      <c r="BJ83" s="213"/>
      <c r="BK83" s="213"/>
      <c r="BL83" s="213"/>
      <c r="BM83" s="57"/>
    </row>
    <row r="84" spans="1:65">
      <c r="A84" s="30"/>
      <c r="B84" s="20" t="s">
        <v>282</v>
      </c>
      <c r="C84" s="12"/>
      <c r="D84" s="216">
        <v>0.41276666666666667</v>
      </c>
      <c r="E84" s="216">
        <v>0.22566666666666668</v>
      </c>
      <c r="F84" s="216">
        <v>1.5766666666666668E-2</v>
      </c>
      <c r="G84" s="212"/>
      <c r="H84" s="213"/>
      <c r="I84" s="213"/>
      <c r="J84" s="213"/>
      <c r="K84" s="213"/>
      <c r="L84" s="213"/>
      <c r="M84" s="213"/>
      <c r="N84" s="213"/>
      <c r="O84" s="213"/>
      <c r="P84" s="213"/>
      <c r="Q84" s="213"/>
      <c r="R84" s="213"/>
      <c r="S84" s="213"/>
      <c r="T84" s="213"/>
      <c r="U84" s="213"/>
      <c r="V84" s="213"/>
      <c r="W84" s="213"/>
      <c r="X84" s="213"/>
      <c r="Y84" s="213"/>
      <c r="Z84" s="213"/>
      <c r="AA84" s="213"/>
      <c r="AB84" s="213"/>
      <c r="AC84" s="213"/>
      <c r="AD84" s="213"/>
      <c r="AE84" s="213"/>
      <c r="AF84" s="213"/>
      <c r="AG84" s="213"/>
      <c r="AH84" s="213"/>
      <c r="AI84" s="213"/>
      <c r="AJ84" s="213"/>
      <c r="AK84" s="213"/>
      <c r="AL84" s="213"/>
      <c r="AM84" s="213"/>
      <c r="AN84" s="213"/>
      <c r="AO84" s="213"/>
      <c r="AP84" s="213"/>
      <c r="AQ84" s="213"/>
      <c r="AR84" s="213"/>
      <c r="AS84" s="213"/>
      <c r="AT84" s="213"/>
      <c r="AU84" s="213"/>
      <c r="AV84" s="213"/>
      <c r="AW84" s="213"/>
      <c r="AX84" s="213"/>
      <c r="AY84" s="213"/>
      <c r="AZ84" s="213"/>
      <c r="BA84" s="213"/>
      <c r="BB84" s="213"/>
      <c r="BC84" s="213"/>
      <c r="BD84" s="213"/>
      <c r="BE84" s="213"/>
      <c r="BF84" s="213"/>
      <c r="BG84" s="213"/>
      <c r="BH84" s="213"/>
      <c r="BI84" s="213"/>
      <c r="BJ84" s="213"/>
      <c r="BK84" s="213"/>
      <c r="BL84" s="213"/>
      <c r="BM84" s="57"/>
    </row>
    <row r="85" spans="1:65">
      <c r="A85" s="30"/>
      <c r="B85" s="3" t="s">
        <v>283</v>
      </c>
      <c r="C85" s="29"/>
      <c r="D85" s="23">
        <v>0.41289999999999999</v>
      </c>
      <c r="E85" s="23">
        <v>0.22570000000000001</v>
      </c>
      <c r="F85" s="23">
        <v>1.6E-2</v>
      </c>
      <c r="G85" s="212"/>
      <c r="H85" s="213"/>
      <c r="I85" s="213"/>
      <c r="J85" s="213"/>
      <c r="K85" s="213"/>
      <c r="L85" s="213"/>
      <c r="M85" s="213"/>
      <c r="N85" s="213"/>
      <c r="O85" s="213"/>
      <c r="P85" s="213"/>
      <c r="Q85" s="213"/>
      <c r="R85" s="213"/>
      <c r="S85" s="213"/>
      <c r="T85" s="213"/>
      <c r="U85" s="213"/>
      <c r="V85" s="213"/>
      <c r="W85" s="213"/>
      <c r="X85" s="213"/>
      <c r="Y85" s="213"/>
      <c r="Z85" s="213"/>
      <c r="AA85" s="213"/>
      <c r="AB85" s="213"/>
      <c r="AC85" s="213"/>
      <c r="AD85" s="213"/>
      <c r="AE85" s="213"/>
      <c r="AF85" s="213"/>
      <c r="AG85" s="213"/>
      <c r="AH85" s="213"/>
      <c r="AI85" s="213"/>
      <c r="AJ85" s="213"/>
      <c r="AK85" s="213"/>
      <c r="AL85" s="213"/>
      <c r="AM85" s="213"/>
      <c r="AN85" s="213"/>
      <c r="AO85" s="213"/>
      <c r="AP85" s="213"/>
      <c r="AQ85" s="213"/>
      <c r="AR85" s="213"/>
      <c r="AS85" s="213"/>
      <c r="AT85" s="213"/>
      <c r="AU85" s="213"/>
      <c r="AV85" s="213"/>
      <c r="AW85" s="213"/>
      <c r="AX85" s="213"/>
      <c r="AY85" s="213"/>
      <c r="AZ85" s="213"/>
      <c r="BA85" s="213"/>
      <c r="BB85" s="213"/>
      <c r="BC85" s="213"/>
      <c r="BD85" s="213"/>
      <c r="BE85" s="213"/>
      <c r="BF85" s="213"/>
      <c r="BG85" s="213"/>
      <c r="BH85" s="213"/>
      <c r="BI85" s="213"/>
      <c r="BJ85" s="213"/>
      <c r="BK85" s="213"/>
      <c r="BL85" s="213"/>
      <c r="BM85" s="57"/>
    </row>
    <row r="86" spans="1:65">
      <c r="A86" s="30"/>
      <c r="B86" s="3" t="s">
        <v>284</v>
      </c>
      <c r="C86" s="29"/>
      <c r="D86" s="23">
        <v>3.7585458180879926E-3</v>
      </c>
      <c r="E86" s="23">
        <v>4.0824829046387425E-4</v>
      </c>
      <c r="F86" s="23">
        <v>1.9775405600560175E-3</v>
      </c>
      <c r="G86" s="212"/>
      <c r="H86" s="213"/>
      <c r="I86" s="213"/>
      <c r="J86" s="213"/>
      <c r="K86" s="213"/>
      <c r="L86" s="213"/>
      <c r="M86" s="213"/>
      <c r="N86" s="213"/>
      <c r="O86" s="213"/>
      <c r="P86" s="213"/>
      <c r="Q86" s="213"/>
      <c r="R86" s="213"/>
      <c r="S86" s="213"/>
      <c r="T86" s="213"/>
      <c r="U86" s="213"/>
      <c r="V86" s="213"/>
      <c r="W86" s="213"/>
      <c r="X86" s="213"/>
      <c r="Y86" s="213"/>
      <c r="Z86" s="213"/>
      <c r="AA86" s="213"/>
      <c r="AB86" s="213"/>
      <c r="AC86" s="213"/>
      <c r="AD86" s="213"/>
      <c r="AE86" s="213"/>
      <c r="AF86" s="213"/>
      <c r="AG86" s="213"/>
      <c r="AH86" s="213"/>
      <c r="AI86" s="213"/>
      <c r="AJ86" s="213"/>
      <c r="AK86" s="213"/>
      <c r="AL86" s="213"/>
      <c r="AM86" s="213"/>
      <c r="AN86" s="213"/>
      <c r="AO86" s="213"/>
      <c r="AP86" s="213"/>
      <c r="AQ86" s="213"/>
      <c r="AR86" s="213"/>
      <c r="AS86" s="213"/>
      <c r="AT86" s="213"/>
      <c r="AU86" s="213"/>
      <c r="AV86" s="213"/>
      <c r="AW86" s="213"/>
      <c r="AX86" s="213"/>
      <c r="AY86" s="213"/>
      <c r="AZ86" s="213"/>
      <c r="BA86" s="213"/>
      <c r="BB86" s="213"/>
      <c r="BC86" s="213"/>
      <c r="BD86" s="213"/>
      <c r="BE86" s="213"/>
      <c r="BF86" s="213"/>
      <c r="BG86" s="213"/>
      <c r="BH86" s="213"/>
      <c r="BI86" s="213"/>
      <c r="BJ86" s="213"/>
      <c r="BK86" s="213"/>
      <c r="BL86" s="213"/>
      <c r="BM86" s="57"/>
    </row>
    <row r="87" spans="1:65">
      <c r="A87" s="30"/>
      <c r="B87" s="3" t="s">
        <v>87</v>
      </c>
      <c r="C87" s="29"/>
      <c r="D87" s="13">
        <v>9.1057396868803823E-3</v>
      </c>
      <c r="E87" s="13">
        <v>1.8090766194854102E-3</v>
      </c>
      <c r="F87" s="13">
        <v>0.12542540550038164</v>
      </c>
      <c r="G87" s="15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6"/>
    </row>
    <row r="88" spans="1:65">
      <c r="A88" s="30"/>
      <c r="B88" s="3" t="s">
        <v>285</v>
      </c>
      <c r="C88" s="29"/>
      <c r="D88" s="13">
        <v>0.89284622439620631</v>
      </c>
      <c r="E88" s="13">
        <v>3.485172730051822E-2</v>
      </c>
      <c r="F88" s="13">
        <v>-0.92769795169672897</v>
      </c>
      <c r="G88" s="15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6"/>
    </row>
    <row r="89" spans="1:65">
      <c r="A89" s="30"/>
      <c r="B89" s="46" t="s">
        <v>286</v>
      </c>
      <c r="C89" s="47"/>
      <c r="D89" s="45">
        <v>0.67</v>
      </c>
      <c r="E89" s="45">
        <v>0</v>
      </c>
      <c r="F89" s="45">
        <v>0.76</v>
      </c>
      <c r="G89" s="15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6"/>
    </row>
    <row r="90" spans="1:65">
      <c r="B90" s="31"/>
      <c r="C90" s="20"/>
      <c r="D90" s="20"/>
      <c r="E90" s="20"/>
      <c r="F90" s="20"/>
      <c r="BM90" s="56"/>
    </row>
    <row r="91" spans="1:65" ht="15">
      <c r="B91" s="8" t="s">
        <v>701</v>
      </c>
      <c r="BM91" s="28" t="s">
        <v>292</v>
      </c>
    </row>
    <row r="92" spans="1:65" ht="15">
      <c r="A92" s="25" t="s">
        <v>13</v>
      </c>
      <c r="B92" s="18" t="s">
        <v>119</v>
      </c>
      <c r="C92" s="15" t="s">
        <v>120</v>
      </c>
      <c r="D92" s="16" t="s">
        <v>243</v>
      </c>
      <c r="E92" s="17" t="s">
        <v>243</v>
      </c>
      <c r="F92" s="17" t="s">
        <v>243</v>
      </c>
      <c r="G92" s="17" t="s">
        <v>243</v>
      </c>
      <c r="H92" s="15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244</v>
      </c>
      <c r="C93" s="9" t="s">
        <v>244</v>
      </c>
      <c r="D93" s="151" t="s">
        <v>254</v>
      </c>
      <c r="E93" s="152" t="s">
        <v>257</v>
      </c>
      <c r="F93" s="152" t="s">
        <v>258</v>
      </c>
      <c r="G93" s="152" t="s">
        <v>270</v>
      </c>
      <c r="H93" s="15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351</v>
      </c>
      <c r="E94" s="11" t="s">
        <v>351</v>
      </c>
      <c r="F94" s="11" t="s">
        <v>351</v>
      </c>
      <c r="G94" s="11" t="s">
        <v>352</v>
      </c>
      <c r="H94" s="15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/>
      <c r="E95" s="26"/>
      <c r="F95" s="26"/>
      <c r="G95" s="26"/>
      <c r="H95" s="15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8">
        <v>1</v>
      </c>
      <c r="C96" s="14">
        <v>1</v>
      </c>
      <c r="D96" s="154" t="s">
        <v>111</v>
      </c>
      <c r="E96" s="154" t="s">
        <v>112</v>
      </c>
      <c r="F96" s="21">
        <v>0.9</v>
      </c>
      <c r="G96" s="21">
        <v>1.1200000000000001</v>
      </c>
      <c r="H96" s="15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55" t="s">
        <v>111</v>
      </c>
      <c r="E97" s="155" t="s">
        <v>112</v>
      </c>
      <c r="F97" s="11">
        <v>0.9</v>
      </c>
      <c r="G97" s="11">
        <v>1.27</v>
      </c>
      <c r="H97" s="15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16</v>
      </c>
    </row>
    <row r="98" spans="1:65">
      <c r="A98" s="30"/>
      <c r="B98" s="19">
        <v>1</v>
      </c>
      <c r="C98" s="9">
        <v>3</v>
      </c>
      <c r="D98" s="155" t="s">
        <v>111</v>
      </c>
      <c r="E98" s="155" t="s">
        <v>112</v>
      </c>
      <c r="F98" s="11">
        <v>0.9</v>
      </c>
      <c r="G98" s="11">
        <v>1.0900000000000001</v>
      </c>
      <c r="H98" s="15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55" t="s">
        <v>111</v>
      </c>
      <c r="E99" s="155" t="s">
        <v>112</v>
      </c>
      <c r="F99" s="11">
        <v>0.9</v>
      </c>
      <c r="G99" s="11">
        <v>1.1000000000000001</v>
      </c>
      <c r="H99" s="15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1.0349999999999999</v>
      </c>
    </row>
    <row r="100" spans="1:65">
      <c r="A100" s="30"/>
      <c r="B100" s="19">
        <v>1</v>
      </c>
      <c r="C100" s="9">
        <v>5</v>
      </c>
      <c r="D100" s="155" t="s">
        <v>111</v>
      </c>
      <c r="E100" s="155" t="s">
        <v>112</v>
      </c>
      <c r="F100" s="11">
        <v>0.9</v>
      </c>
      <c r="G100" s="11">
        <v>1.3</v>
      </c>
      <c r="H100" s="15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22</v>
      </c>
    </row>
    <row r="101" spans="1:65">
      <c r="A101" s="30"/>
      <c r="B101" s="19">
        <v>1</v>
      </c>
      <c r="C101" s="9">
        <v>6</v>
      </c>
      <c r="D101" s="155" t="s">
        <v>111</v>
      </c>
      <c r="E101" s="155" t="s">
        <v>112</v>
      </c>
      <c r="F101" s="11">
        <v>0.9</v>
      </c>
      <c r="G101" s="11">
        <v>1.1399999999999999</v>
      </c>
      <c r="H101" s="15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6"/>
    </row>
    <row r="102" spans="1:65">
      <c r="A102" s="30"/>
      <c r="B102" s="20" t="s">
        <v>282</v>
      </c>
      <c r="C102" s="12"/>
      <c r="D102" s="22" t="s">
        <v>825</v>
      </c>
      <c r="E102" s="22" t="s">
        <v>825</v>
      </c>
      <c r="F102" s="22">
        <v>0.9</v>
      </c>
      <c r="G102" s="22">
        <v>1.17</v>
      </c>
      <c r="H102" s="15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6"/>
    </row>
    <row r="103" spans="1:65">
      <c r="A103" s="30"/>
      <c r="B103" s="3" t="s">
        <v>283</v>
      </c>
      <c r="C103" s="29"/>
      <c r="D103" s="11" t="s">
        <v>825</v>
      </c>
      <c r="E103" s="11" t="s">
        <v>825</v>
      </c>
      <c r="F103" s="11">
        <v>0.9</v>
      </c>
      <c r="G103" s="11">
        <v>1.1299999999999999</v>
      </c>
      <c r="H103" s="15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6"/>
    </row>
    <row r="104" spans="1:65">
      <c r="A104" s="30"/>
      <c r="B104" s="3" t="s">
        <v>284</v>
      </c>
      <c r="C104" s="29"/>
      <c r="D104" s="23" t="s">
        <v>825</v>
      </c>
      <c r="E104" s="23" t="s">
        <v>825</v>
      </c>
      <c r="F104" s="23">
        <v>0</v>
      </c>
      <c r="G104" s="23">
        <v>9.121403400793103E-2</v>
      </c>
      <c r="H104" s="15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6"/>
    </row>
    <row r="105" spans="1:65">
      <c r="A105" s="30"/>
      <c r="B105" s="3" t="s">
        <v>87</v>
      </c>
      <c r="C105" s="29"/>
      <c r="D105" s="13" t="s">
        <v>825</v>
      </c>
      <c r="E105" s="13" t="s">
        <v>825</v>
      </c>
      <c r="F105" s="13">
        <v>0</v>
      </c>
      <c r="G105" s="13">
        <v>7.7960712827291487E-2</v>
      </c>
      <c r="H105" s="15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6"/>
    </row>
    <row r="106" spans="1:65">
      <c r="A106" s="30"/>
      <c r="B106" s="3" t="s">
        <v>285</v>
      </c>
      <c r="C106" s="29"/>
      <c r="D106" s="13" t="s">
        <v>825</v>
      </c>
      <c r="E106" s="13" t="s">
        <v>825</v>
      </c>
      <c r="F106" s="13">
        <v>-0.13043478260869557</v>
      </c>
      <c r="G106" s="13">
        <v>0.13043478260869557</v>
      </c>
      <c r="H106" s="15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6"/>
    </row>
    <row r="107" spans="1:65">
      <c r="A107" s="30"/>
      <c r="B107" s="46" t="s">
        <v>286</v>
      </c>
      <c r="C107" s="47"/>
      <c r="D107" s="45">
        <v>0.42</v>
      </c>
      <c r="E107" s="45">
        <v>7.07</v>
      </c>
      <c r="F107" s="45">
        <v>0.92</v>
      </c>
      <c r="G107" s="45">
        <v>0.42</v>
      </c>
      <c r="H107" s="15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6"/>
    </row>
    <row r="108" spans="1:65">
      <c r="B108" s="31"/>
      <c r="C108" s="20"/>
      <c r="D108" s="20"/>
      <c r="E108" s="20"/>
      <c r="F108" s="20"/>
      <c r="G108" s="20"/>
      <c r="BM108" s="56"/>
    </row>
    <row r="109" spans="1:65" ht="15">
      <c r="B109" s="8" t="s">
        <v>702</v>
      </c>
      <c r="BM109" s="28" t="s">
        <v>292</v>
      </c>
    </row>
    <row r="110" spans="1:65" ht="15">
      <c r="A110" s="25" t="s">
        <v>16</v>
      </c>
      <c r="B110" s="18" t="s">
        <v>119</v>
      </c>
      <c r="C110" s="15" t="s">
        <v>120</v>
      </c>
      <c r="D110" s="16" t="s">
        <v>243</v>
      </c>
      <c r="E110" s="17" t="s">
        <v>243</v>
      </c>
      <c r="F110" s="17" t="s">
        <v>243</v>
      </c>
      <c r="G110" s="15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8">
        <v>1</v>
      </c>
    </row>
    <row r="111" spans="1:65">
      <c r="A111" s="30"/>
      <c r="B111" s="19" t="s">
        <v>244</v>
      </c>
      <c r="C111" s="9" t="s">
        <v>244</v>
      </c>
      <c r="D111" s="151" t="s">
        <v>254</v>
      </c>
      <c r="E111" s="152" t="s">
        <v>257</v>
      </c>
      <c r="F111" s="152" t="s">
        <v>258</v>
      </c>
      <c r="G111" s="15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 t="s">
        <v>3</v>
      </c>
    </row>
    <row r="112" spans="1:65">
      <c r="A112" s="30"/>
      <c r="B112" s="19"/>
      <c r="C112" s="9"/>
      <c r="D112" s="10" t="s">
        <v>351</v>
      </c>
      <c r="E112" s="11" t="s">
        <v>351</v>
      </c>
      <c r="F112" s="11" t="s">
        <v>351</v>
      </c>
      <c r="G112" s="15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2</v>
      </c>
    </row>
    <row r="113" spans="1:65">
      <c r="A113" s="30"/>
      <c r="B113" s="19"/>
      <c r="C113" s="9"/>
      <c r="D113" s="26"/>
      <c r="E113" s="26"/>
      <c r="F113" s="26"/>
      <c r="G113" s="15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8">
        <v>1</v>
      </c>
      <c r="C114" s="14">
        <v>1</v>
      </c>
      <c r="D114" s="154" t="s">
        <v>112</v>
      </c>
      <c r="E114" s="154" t="s">
        <v>112</v>
      </c>
      <c r="F114" s="154" t="s">
        <v>112</v>
      </c>
      <c r="G114" s="15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>
        <v>1</v>
      </c>
      <c r="C115" s="9">
        <v>2</v>
      </c>
      <c r="D115" s="155" t="s">
        <v>112</v>
      </c>
      <c r="E115" s="155" t="s">
        <v>112</v>
      </c>
      <c r="F115" s="155" t="s">
        <v>112</v>
      </c>
      <c r="G115" s="15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11</v>
      </c>
    </row>
    <row r="116" spans="1:65">
      <c r="A116" s="30"/>
      <c r="B116" s="19">
        <v>1</v>
      </c>
      <c r="C116" s="9">
        <v>3</v>
      </c>
      <c r="D116" s="155" t="s">
        <v>112</v>
      </c>
      <c r="E116" s="155" t="s">
        <v>112</v>
      </c>
      <c r="F116" s="155" t="s">
        <v>112</v>
      </c>
      <c r="G116" s="15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16</v>
      </c>
    </row>
    <row r="117" spans="1:65">
      <c r="A117" s="30"/>
      <c r="B117" s="19">
        <v>1</v>
      </c>
      <c r="C117" s="9">
        <v>4</v>
      </c>
      <c r="D117" s="155" t="s">
        <v>112</v>
      </c>
      <c r="E117" s="155" t="s">
        <v>112</v>
      </c>
      <c r="F117" s="155" t="s">
        <v>112</v>
      </c>
      <c r="G117" s="15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 t="s">
        <v>112</v>
      </c>
    </row>
    <row r="118" spans="1:65">
      <c r="A118" s="30"/>
      <c r="B118" s="19">
        <v>1</v>
      </c>
      <c r="C118" s="9">
        <v>5</v>
      </c>
      <c r="D118" s="155" t="s">
        <v>112</v>
      </c>
      <c r="E118" s="155" t="s">
        <v>112</v>
      </c>
      <c r="F118" s="155" t="s">
        <v>112</v>
      </c>
      <c r="G118" s="15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23</v>
      </c>
    </row>
    <row r="119" spans="1:65">
      <c r="A119" s="30"/>
      <c r="B119" s="19">
        <v>1</v>
      </c>
      <c r="C119" s="9">
        <v>6</v>
      </c>
      <c r="D119" s="155" t="s">
        <v>112</v>
      </c>
      <c r="E119" s="155" t="s">
        <v>112</v>
      </c>
      <c r="F119" s="155" t="s">
        <v>112</v>
      </c>
      <c r="G119" s="15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6"/>
    </row>
    <row r="120" spans="1:65">
      <c r="A120" s="30"/>
      <c r="B120" s="20" t="s">
        <v>282</v>
      </c>
      <c r="C120" s="12"/>
      <c r="D120" s="22" t="s">
        <v>825</v>
      </c>
      <c r="E120" s="22" t="s">
        <v>825</v>
      </c>
      <c r="F120" s="22" t="s">
        <v>825</v>
      </c>
      <c r="G120" s="15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6"/>
    </row>
    <row r="121" spans="1:65">
      <c r="A121" s="30"/>
      <c r="B121" s="3" t="s">
        <v>283</v>
      </c>
      <c r="C121" s="29"/>
      <c r="D121" s="11" t="s">
        <v>825</v>
      </c>
      <c r="E121" s="11" t="s">
        <v>825</v>
      </c>
      <c r="F121" s="11" t="s">
        <v>825</v>
      </c>
      <c r="G121" s="15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6"/>
    </row>
    <row r="122" spans="1:65">
      <c r="A122" s="30"/>
      <c r="B122" s="3" t="s">
        <v>284</v>
      </c>
      <c r="C122" s="29"/>
      <c r="D122" s="23" t="s">
        <v>825</v>
      </c>
      <c r="E122" s="23" t="s">
        <v>825</v>
      </c>
      <c r="F122" s="23" t="s">
        <v>825</v>
      </c>
      <c r="G122" s="15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6"/>
    </row>
    <row r="123" spans="1:65">
      <c r="A123" s="30"/>
      <c r="B123" s="3" t="s">
        <v>87</v>
      </c>
      <c r="C123" s="29"/>
      <c r="D123" s="13" t="s">
        <v>825</v>
      </c>
      <c r="E123" s="13" t="s">
        <v>825</v>
      </c>
      <c r="F123" s="13" t="s">
        <v>825</v>
      </c>
      <c r="G123" s="15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6"/>
    </row>
    <row r="124" spans="1:65">
      <c r="A124" s="30"/>
      <c r="B124" s="3" t="s">
        <v>285</v>
      </c>
      <c r="C124" s="29"/>
      <c r="D124" s="13" t="s">
        <v>825</v>
      </c>
      <c r="E124" s="13" t="s">
        <v>825</v>
      </c>
      <c r="F124" s="13" t="s">
        <v>825</v>
      </c>
      <c r="G124" s="15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6"/>
    </row>
    <row r="125" spans="1:65">
      <c r="A125" s="30"/>
      <c r="B125" s="46" t="s">
        <v>286</v>
      </c>
      <c r="C125" s="47"/>
      <c r="D125" s="45" t="s">
        <v>287</v>
      </c>
      <c r="E125" s="45" t="s">
        <v>287</v>
      </c>
      <c r="F125" s="45" t="s">
        <v>287</v>
      </c>
      <c r="G125" s="15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6"/>
    </row>
    <row r="126" spans="1:65">
      <c r="B126" s="31"/>
      <c r="C126" s="20"/>
      <c r="D126" s="20"/>
      <c r="E126" s="20"/>
      <c r="F126" s="20"/>
      <c r="BM126" s="56"/>
    </row>
    <row r="127" spans="1:65" ht="15">
      <c r="B127" s="8" t="s">
        <v>703</v>
      </c>
      <c r="BM127" s="28" t="s">
        <v>292</v>
      </c>
    </row>
    <row r="128" spans="1:65" ht="15">
      <c r="A128" s="25" t="s">
        <v>50</v>
      </c>
      <c r="B128" s="18" t="s">
        <v>119</v>
      </c>
      <c r="C128" s="15" t="s">
        <v>120</v>
      </c>
      <c r="D128" s="16" t="s">
        <v>243</v>
      </c>
      <c r="E128" s="17" t="s">
        <v>243</v>
      </c>
      <c r="F128" s="17" t="s">
        <v>243</v>
      </c>
      <c r="G128" s="17" t="s">
        <v>243</v>
      </c>
      <c r="H128" s="15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244</v>
      </c>
      <c r="C129" s="9" t="s">
        <v>244</v>
      </c>
      <c r="D129" s="151" t="s">
        <v>254</v>
      </c>
      <c r="E129" s="152" t="s">
        <v>257</v>
      </c>
      <c r="F129" s="152" t="s">
        <v>258</v>
      </c>
      <c r="G129" s="152" t="s">
        <v>270</v>
      </c>
      <c r="H129" s="15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351</v>
      </c>
      <c r="E130" s="11" t="s">
        <v>351</v>
      </c>
      <c r="F130" s="11" t="s">
        <v>351</v>
      </c>
      <c r="G130" s="11" t="s">
        <v>352</v>
      </c>
      <c r="H130" s="15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3</v>
      </c>
    </row>
    <row r="131" spans="1:65">
      <c r="A131" s="30"/>
      <c r="B131" s="19"/>
      <c r="C131" s="9"/>
      <c r="D131" s="26"/>
      <c r="E131" s="26"/>
      <c r="F131" s="26"/>
      <c r="G131" s="26"/>
      <c r="H131" s="15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8">
        <v>1</v>
      </c>
      <c r="C132" s="14">
        <v>1</v>
      </c>
      <c r="D132" s="217">
        <v>2.14</v>
      </c>
      <c r="E132" s="211">
        <v>0.97680000000000011</v>
      </c>
      <c r="F132" s="211">
        <v>1</v>
      </c>
      <c r="G132" s="211">
        <v>1.01</v>
      </c>
      <c r="H132" s="212"/>
      <c r="I132" s="213"/>
      <c r="J132" s="213"/>
      <c r="K132" s="213"/>
      <c r="L132" s="213"/>
      <c r="M132" s="213"/>
      <c r="N132" s="213"/>
      <c r="O132" s="213"/>
      <c r="P132" s="213"/>
      <c r="Q132" s="213"/>
      <c r="R132" s="213"/>
      <c r="S132" s="213"/>
      <c r="T132" s="213"/>
      <c r="U132" s="213"/>
      <c r="V132" s="213"/>
      <c r="W132" s="213"/>
      <c r="X132" s="213"/>
      <c r="Y132" s="213"/>
      <c r="Z132" s="213"/>
      <c r="AA132" s="213"/>
      <c r="AB132" s="213"/>
      <c r="AC132" s="213"/>
      <c r="AD132" s="213"/>
      <c r="AE132" s="213"/>
      <c r="AF132" s="213"/>
      <c r="AG132" s="213"/>
      <c r="AH132" s="213"/>
      <c r="AI132" s="213"/>
      <c r="AJ132" s="213"/>
      <c r="AK132" s="213"/>
      <c r="AL132" s="213"/>
      <c r="AM132" s="213"/>
      <c r="AN132" s="213"/>
      <c r="AO132" s="213"/>
      <c r="AP132" s="213"/>
      <c r="AQ132" s="213"/>
      <c r="AR132" s="213"/>
      <c r="AS132" s="213"/>
      <c r="AT132" s="213"/>
      <c r="AU132" s="213"/>
      <c r="AV132" s="213"/>
      <c r="AW132" s="213"/>
      <c r="AX132" s="213"/>
      <c r="AY132" s="213"/>
      <c r="AZ132" s="213"/>
      <c r="BA132" s="213"/>
      <c r="BB132" s="213"/>
      <c r="BC132" s="213"/>
      <c r="BD132" s="213"/>
      <c r="BE132" s="213"/>
      <c r="BF132" s="213"/>
      <c r="BG132" s="213"/>
      <c r="BH132" s="213"/>
      <c r="BI132" s="213"/>
      <c r="BJ132" s="213"/>
      <c r="BK132" s="213"/>
      <c r="BL132" s="213"/>
      <c r="BM132" s="214">
        <v>1</v>
      </c>
    </row>
    <row r="133" spans="1:65">
      <c r="A133" s="30"/>
      <c r="B133" s="19">
        <v>1</v>
      </c>
      <c r="C133" s="9">
        <v>2</v>
      </c>
      <c r="D133" s="218">
        <v>2.11</v>
      </c>
      <c r="E133" s="23">
        <v>0.97850000000000004</v>
      </c>
      <c r="F133" s="23">
        <v>0.86999999999999988</v>
      </c>
      <c r="G133" s="23">
        <v>1</v>
      </c>
      <c r="H133" s="212"/>
      <c r="I133" s="213"/>
      <c r="J133" s="213"/>
      <c r="K133" s="213"/>
      <c r="L133" s="213"/>
      <c r="M133" s="213"/>
      <c r="N133" s="213"/>
      <c r="O133" s="213"/>
      <c r="P133" s="213"/>
      <c r="Q133" s="213"/>
      <c r="R133" s="213"/>
      <c r="S133" s="213"/>
      <c r="T133" s="213"/>
      <c r="U133" s="213"/>
      <c r="V133" s="213"/>
      <c r="W133" s="213"/>
      <c r="X133" s="213"/>
      <c r="Y133" s="213"/>
      <c r="Z133" s="213"/>
      <c r="AA133" s="213"/>
      <c r="AB133" s="213"/>
      <c r="AC133" s="213"/>
      <c r="AD133" s="213"/>
      <c r="AE133" s="213"/>
      <c r="AF133" s="213"/>
      <c r="AG133" s="213"/>
      <c r="AH133" s="213"/>
      <c r="AI133" s="213"/>
      <c r="AJ133" s="213"/>
      <c r="AK133" s="213"/>
      <c r="AL133" s="213"/>
      <c r="AM133" s="213"/>
      <c r="AN133" s="213"/>
      <c r="AO133" s="213"/>
      <c r="AP133" s="213"/>
      <c r="AQ133" s="213"/>
      <c r="AR133" s="213"/>
      <c r="AS133" s="213"/>
      <c r="AT133" s="213"/>
      <c r="AU133" s="213"/>
      <c r="AV133" s="213"/>
      <c r="AW133" s="213"/>
      <c r="AX133" s="213"/>
      <c r="AY133" s="213"/>
      <c r="AZ133" s="213"/>
      <c r="BA133" s="213"/>
      <c r="BB133" s="213"/>
      <c r="BC133" s="213"/>
      <c r="BD133" s="213"/>
      <c r="BE133" s="213"/>
      <c r="BF133" s="213"/>
      <c r="BG133" s="213"/>
      <c r="BH133" s="213"/>
      <c r="BI133" s="213"/>
      <c r="BJ133" s="213"/>
      <c r="BK133" s="213"/>
      <c r="BL133" s="213"/>
      <c r="BM133" s="214">
        <v>18</v>
      </c>
    </row>
    <row r="134" spans="1:65">
      <c r="A134" s="30"/>
      <c r="B134" s="19">
        <v>1</v>
      </c>
      <c r="C134" s="9">
        <v>3</v>
      </c>
      <c r="D134" s="218">
        <v>2.16</v>
      </c>
      <c r="E134" s="23">
        <v>0.9726999999999999</v>
      </c>
      <c r="F134" s="23">
        <v>0.98</v>
      </c>
      <c r="G134" s="23">
        <v>1.01</v>
      </c>
      <c r="H134" s="212"/>
      <c r="I134" s="213"/>
      <c r="J134" s="213"/>
      <c r="K134" s="213"/>
      <c r="L134" s="213"/>
      <c r="M134" s="213"/>
      <c r="N134" s="213"/>
      <c r="O134" s="213"/>
      <c r="P134" s="213"/>
      <c r="Q134" s="213"/>
      <c r="R134" s="213"/>
      <c r="S134" s="213"/>
      <c r="T134" s="213"/>
      <c r="U134" s="213"/>
      <c r="V134" s="213"/>
      <c r="W134" s="213"/>
      <c r="X134" s="213"/>
      <c r="Y134" s="213"/>
      <c r="Z134" s="213"/>
      <c r="AA134" s="213"/>
      <c r="AB134" s="213"/>
      <c r="AC134" s="213"/>
      <c r="AD134" s="213"/>
      <c r="AE134" s="213"/>
      <c r="AF134" s="213"/>
      <c r="AG134" s="213"/>
      <c r="AH134" s="213"/>
      <c r="AI134" s="213"/>
      <c r="AJ134" s="213"/>
      <c r="AK134" s="213"/>
      <c r="AL134" s="213"/>
      <c r="AM134" s="213"/>
      <c r="AN134" s="213"/>
      <c r="AO134" s="213"/>
      <c r="AP134" s="213"/>
      <c r="AQ134" s="213"/>
      <c r="AR134" s="213"/>
      <c r="AS134" s="213"/>
      <c r="AT134" s="213"/>
      <c r="AU134" s="213"/>
      <c r="AV134" s="213"/>
      <c r="AW134" s="213"/>
      <c r="AX134" s="213"/>
      <c r="AY134" s="213"/>
      <c r="AZ134" s="213"/>
      <c r="BA134" s="213"/>
      <c r="BB134" s="213"/>
      <c r="BC134" s="213"/>
      <c r="BD134" s="213"/>
      <c r="BE134" s="213"/>
      <c r="BF134" s="213"/>
      <c r="BG134" s="213"/>
      <c r="BH134" s="213"/>
      <c r="BI134" s="213"/>
      <c r="BJ134" s="213"/>
      <c r="BK134" s="213"/>
      <c r="BL134" s="213"/>
      <c r="BM134" s="214">
        <v>16</v>
      </c>
    </row>
    <row r="135" spans="1:65">
      <c r="A135" s="30"/>
      <c r="B135" s="19">
        <v>1</v>
      </c>
      <c r="C135" s="9">
        <v>4</v>
      </c>
      <c r="D135" s="218">
        <v>2.13</v>
      </c>
      <c r="E135" s="23">
        <v>0.97579999999999989</v>
      </c>
      <c r="F135" s="23">
        <v>0.91999999999999993</v>
      </c>
      <c r="G135" s="23">
        <v>1.01</v>
      </c>
      <c r="H135" s="212"/>
      <c r="I135" s="213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  <c r="T135" s="213"/>
      <c r="U135" s="213"/>
      <c r="V135" s="213"/>
      <c r="W135" s="213"/>
      <c r="X135" s="213"/>
      <c r="Y135" s="213"/>
      <c r="Z135" s="213"/>
      <c r="AA135" s="213"/>
      <c r="AB135" s="213"/>
      <c r="AC135" s="213"/>
      <c r="AD135" s="213"/>
      <c r="AE135" s="213"/>
      <c r="AF135" s="213"/>
      <c r="AG135" s="213"/>
      <c r="AH135" s="213"/>
      <c r="AI135" s="213"/>
      <c r="AJ135" s="213"/>
      <c r="AK135" s="213"/>
      <c r="AL135" s="213"/>
      <c r="AM135" s="213"/>
      <c r="AN135" s="213"/>
      <c r="AO135" s="213"/>
      <c r="AP135" s="213"/>
      <c r="AQ135" s="213"/>
      <c r="AR135" s="213"/>
      <c r="AS135" s="213"/>
      <c r="AT135" s="213"/>
      <c r="AU135" s="213"/>
      <c r="AV135" s="213"/>
      <c r="AW135" s="213"/>
      <c r="AX135" s="213"/>
      <c r="AY135" s="213"/>
      <c r="AZ135" s="213"/>
      <c r="BA135" s="213"/>
      <c r="BB135" s="213"/>
      <c r="BC135" s="213"/>
      <c r="BD135" s="213"/>
      <c r="BE135" s="213"/>
      <c r="BF135" s="213"/>
      <c r="BG135" s="213"/>
      <c r="BH135" s="213"/>
      <c r="BI135" s="213"/>
      <c r="BJ135" s="213"/>
      <c r="BK135" s="213"/>
      <c r="BL135" s="213"/>
      <c r="BM135" s="214">
        <v>0.98031111111111102</v>
      </c>
    </row>
    <row r="136" spans="1:65">
      <c r="A136" s="30"/>
      <c r="B136" s="19">
        <v>1</v>
      </c>
      <c r="C136" s="9">
        <v>5</v>
      </c>
      <c r="D136" s="218">
        <v>2.15</v>
      </c>
      <c r="E136" s="23">
        <v>0.97560000000000002</v>
      </c>
      <c r="F136" s="23">
        <v>1.02</v>
      </c>
      <c r="G136" s="23">
        <v>1</v>
      </c>
      <c r="H136" s="212"/>
      <c r="I136" s="213"/>
      <c r="J136" s="213"/>
      <c r="K136" s="213"/>
      <c r="L136" s="213"/>
      <c r="M136" s="213"/>
      <c r="N136" s="213"/>
      <c r="O136" s="213"/>
      <c r="P136" s="213"/>
      <c r="Q136" s="213"/>
      <c r="R136" s="213"/>
      <c r="S136" s="213"/>
      <c r="T136" s="213"/>
      <c r="U136" s="213"/>
      <c r="V136" s="213"/>
      <c r="W136" s="213"/>
      <c r="X136" s="213"/>
      <c r="Y136" s="213"/>
      <c r="Z136" s="213"/>
      <c r="AA136" s="213"/>
      <c r="AB136" s="213"/>
      <c r="AC136" s="213"/>
      <c r="AD136" s="213"/>
      <c r="AE136" s="213"/>
      <c r="AF136" s="213"/>
      <c r="AG136" s="213"/>
      <c r="AH136" s="213"/>
      <c r="AI136" s="213"/>
      <c r="AJ136" s="213"/>
      <c r="AK136" s="213"/>
      <c r="AL136" s="213"/>
      <c r="AM136" s="213"/>
      <c r="AN136" s="213"/>
      <c r="AO136" s="213"/>
      <c r="AP136" s="213"/>
      <c r="AQ136" s="213"/>
      <c r="AR136" s="213"/>
      <c r="AS136" s="213"/>
      <c r="AT136" s="213"/>
      <c r="AU136" s="213"/>
      <c r="AV136" s="213"/>
      <c r="AW136" s="213"/>
      <c r="AX136" s="213"/>
      <c r="AY136" s="213"/>
      <c r="AZ136" s="213"/>
      <c r="BA136" s="213"/>
      <c r="BB136" s="213"/>
      <c r="BC136" s="213"/>
      <c r="BD136" s="213"/>
      <c r="BE136" s="213"/>
      <c r="BF136" s="213"/>
      <c r="BG136" s="213"/>
      <c r="BH136" s="213"/>
      <c r="BI136" s="213"/>
      <c r="BJ136" s="213"/>
      <c r="BK136" s="213"/>
      <c r="BL136" s="213"/>
      <c r="BM136" s="214">
        <v>24</v>
      </c>
    </row>
    <row r="137" spans="1:65">
      <c r="A137" s="30"/>
      <c r="B137" s="19">
        <v>1</v>
      </c>
      <c r="C137" s="9">
        <v>6</v>
      </c>
      <c r="D137" s="218">
        <v>2.12</v>
      </c>
      <c r="E137" s="23">
        <v>0.97619999999999996</v>
      </c>
      <c r="F137" s="23">
        <v>0.91999999999999993</v>
      </c>
      <c r="G137" s="23">
        <v>1.05</v>
      </c>
      <c r="H137" s="212"/>
      <c r="I137" s="213"/>
      <c r="J137" s="213"/>
      <c r="K137" s="213"/>
      <c r="L137" s="213"/>
      <c r="M137" s="213"/>
      <c r="N137" s="213"/>
      <c r="O137" s="213"/>
      <c r="P137" s="213"/>
      <c r="Q137" s="213"/>
      <c r="R137" s="213"/>
      <c r="S137" s="213"/>
      <c r="T137" s="213"/>
      <c r="U137" s="213"/>
      <c r="V137" s="213"/>
      <c r="W137" s="213"/>
      <c r="X137" s="213"/>
      <c r="Y137" s="213"/>
      <c r="Z137" s="213"/>
      <c r="AA137" s="213"/>
      <c r="AB137" s="213"/>
      <c r="AC137" s="213"/>
      <c r="AD137" s="213"/>
      <c r="AE137" s="213"/>
      <c r="AF137" s="213"/>
      <c r="AG137" s="213"/>
      <c r="AH137" s="213"/>
      <c r="AI137" s="213"/>
      <c r="AJ137" s="213"/>
      <c r="AK137" s="213"/>
      <c r="AL137" s="213"/>
      <c r="AM137" s="213"/>
      <c r="AN137" s="213"/>
      <c r="AO137" s="213"/>
      <c r="AP137" s="213"/>
      <c r="AQ137" s="213"/>
      <c r="AR137" s="213"/>
      <c r="AS137" s="213"/>
      <c r="AT137" s="213"/>
      <c r="AU137" s="213"/>
      <c r="AV137" s="213"/>
      <c r="AW137" s="213"/>
      <c r="AX137" s="213"/>
      <c r="AY137" s="213"/>
      <c r="AZ137" s="213"/>
      <c r="BA137" s="213"/>
      <c r="BB137" s="213"/>
      <c r="BC137" s="213"/>
      <c r="BD137" s="213"/>
      <c r="BE137" s="213"/>
      <c r="BF137" s="213"/>
      <c r="BG137" s="213"/>
      <c r="BH137" s="213"/>
      <c r="BI137" s="213"/>
      <c r="BJ137" s="213"/>
      <c r="BK137" s="213"/>
      <c r="BL137" s="213"/>
      <c r="BM137" s="57"/>
    </row>
    <row r="138" spans="1:65">
      <c r="A138" s="30"/>
      <c r="B138" s="20" t="s">
        <v>282</v>
      </c>
      <c r="C138" s="12"/>
      <c r="D138" s="216">
        <v>2.1349999999999998</v>
      </c>
      <c r="E138" s="216">
        <v>0.97593333333333343</v>
      </c>
      <c r="F138" s="216">
        <v>0.95166666666666655</v>
      </c>
      <c r="G138" s="216">
        <v>1.0133333333333332</v>
      </c>
      <c r="H138" s="212"/>
      <c r="I138" s="213"/>
      <c r="J138" s="213"/>
      <c r="K138" s="213"/>
      <c r="L138" s="213"/>
      <c r="M138" s="213"/>
      <c r="N138" s="213"/>
      <c r="O138" s="213"/>
      <c r="P138" s="213"/>
      <c r="Q138" s="213"/>
      <c r="R138" s="213"/>
      <c r="S138" s="213"/>
      <c r="T138" s="213"/>
      <c r="U138" s="213"/>
      <c r="V138" s="213"/>
      <c r="W138" s="213"/>
      <c r="X138" s="213"/>
      <c r="Y138" s="213"/>
      <c r="Z138" s="213"/>
      <c r="AA138" s="213"/>
      <c r="AB138" s="213"/>
      <c r="AC138" s="213"/>
      <c r="AD138" s="213"/>
      <c r="AE138" s="213"/>
      <c r="AF138" s="213"/>
      <c r="AG138" s="213"/>
      <c r="AH138" s="213"/>
      <c r="AI138" s="213"/>
      <c r="AJ138" s="213"/>
      <c r="AK138" s="213"/>
      <c r="AL138" s="213"/>
      <c r="AM138" s="213"/>
      <c r="AN138" s="213"/>
      <c r="AO138" s="213"/>
      <c r="AP138" s="213"/>
      <c r="AQ138" s="213"/>
      <c r="AR138" s="213"/>
      <c r="AS138" s="213"/>
      <c r="AT138" s="213"/>
      <c r="AU138" s="213"/>
      <c r="AV138" s="213"/>
      <c r="AW138" s="213"/>
      <c r="AX138" s="213"/>
      <c r="AY138" s="213"/>
      <c r="AZ138" s="213"/>
      <c r="BA138" s="213"/>
      <c r="BB138" s="213"/>
      <c r="BC138" s="213"/>
      <c r="BD138" s="213"/>
      <c r="BE138" s="213"/>
      <c r="BF138" s="213"/>
      <c r="BG138" s="213"/>
      <c r="BH138" s="213"/>
      <c r="BI138" s="213"/>
      <c r="BJ138" s="213"/>
      <c r="BK138" s="213"/>
      <c r="BL138" s="213"/>
      <c r="BM138" s="57"/>
    </row>
    <row r="139" spans="1:65">
      <c r="A139" s="30"/>
      <c r="B139" s="3" t="s">
        <v>283</v>
      </c>
      <c r="C139" s="29"/>
      <c r="D139" s="23">
        <v>2.1349999999999998</v>
      </c>
      <c r="E139" s="23">
        <v>0.97599999999999998</v>
      </c>
      <c r="F139" s="23">
        <v>0.95</v>
      </c>
      <c r="G139" s="23">
        <v>1.01</v>
      </c>
      <c r="H139" s="212"/>
      <c r="I139" s="213"/>
      <c r="J139" s="213"/>
      <c r="K139" s="213"/>
      <c r="L139" s="213"/>
      <c r="M139" s="213"/>
      <c r="N139" s="213"/>
      <c r="O139" s="213"/>
      <c r="P139" s="213"/>
      <c r="Q139" s="213"/>
      <c r="R139" s="213"/>
      <c r="S139" s="213"/>
      <c r="T139" s="213"/>
      <c r="U139" s="213"/>
      <c r="V139" s="213"/>
      <c r="W139" s="213"/>
      <c r="X139" s="213"/>
      <c r="Y139" s="213"/>
      <c r="Z139" s="213"/>
      <c r="AA139" s="213"/>
      <c r="AB139" s="213"/>
      <c r="AC139" s="213"/>
      <c r="AD139" s="213"/>
      <c r="AE139" s="213"/>
      <c r="AF139" s="213"/>
      <c r="AG139" s="213"/>
      <c r="AH139" s="213"/>
      <c r="AI139" s="213"/>
      <c r="AJ139" s="213"/>
      <c r="AK139" s="213"/>
      <c r="AL139" s="213"/>
      <c r="AM139" s="213"/>
      <c r="AN139" s="213"/>
      <c r="AO139" s="213"/>
      <c r="AP139" s="213"/>
      <c r="AQ139" s="213"/>
      <c r="AR139" s="213"/>
      <c r="AS139" s="213"/>
      <c r="AT139" s="213"/>
      <c r="AU139" s="213"/>
      <c r="AV139" s="213"/>
      <c r="AW139" s="213"/>
      <c r="AX139" s="213"/>
      <c r="AY139" s="213"/>
      <c r="AZ139" s="213"/>
      <c r="BA139" s="213"/>
      <c r="BB139" s="213"/>
      <c r="BC139" s="213"/>
      <c r="BD139" s="213"/>
      <c r="BE139" s="213"/>
      <c r="BF139" s="213"/>
      <c r="BG139" s="213"/>
      <c r="BH139" s="213"/>
      <c r="BI139" s="213"/>
      <c r="BJ139" s="213"/>
      <c r="BK139" s="213"/>
      <c r="BL139" s="213"/>
      <c r="BM139" s="57"/>
    </row>
    <row r="140" spans="1:65">
      <c r="A140" s="30"/>
      <c r="B140" s="3" t="s">
        <v>284</v>
      </c>
      <c r="C140" s="29"/>
      <c r="D140" s="23">
        <v>1.870828693386976E-2</v>
      </c>
      <c r="E140" s="23">
        <v>1.8970151993768717E-3</v>
      </c>
      <c r="F140" s="23">
        <v>5.7416606192517795E-2</v>
      </c>
      <c r="G140" s="23">
        <v>1.8618986725025273E-2</v>
      </c>
      <c r="H140" s="212"/>
      <c r="I140" s="213"/>
      <c r="J140" s="213"/>
      <c r="K140" s="213"/>
      <c r="L140" s="213"/>
      <c r="M140" s="213"/>
      <c r="N140" s="213"/>
      <c r="O140" s="213"/>
      <c r="P140" s="213"/>
      <c r="Q140" s="213"/>
      <c r="R140" s="213"/>
      <c r="S140" s="213"/>
      <c r="T140" s="213"/>
      <c r="U140" s="213"/>
      <c r="V140" s="213"/>
      <c r="W140" s="213"/>
      <c r="X140" s="213"/>
      <c r="Y140" s="213"/>
      <c r="Z140" s="213"/>
      <c r="AA140" s="213"/>
      <c r="AB140" s="213"/>
      <c r="AC140" s="213"/>
      <c r="AD140" s="213"/>
      <c r="AE140" s="213"/>
      <c r="AF140" s="213"/>
      <c r="AG140" s="213"/>
      <c r="AH140" s="213"/>
      <c r="AI140" s="213"/>
      <c r="AJ140" s="213"/>
      <c r="AK140" s="213"/>
      <c r="AL140" s="213"/>
      <c r="AM140" s="213"/>
      <c r="AN140" s="213"/>
      <c r="AO140" s="213"/>
      <c r="AP140" s="213"/>
      <c r="AQ140" s="213"/>
      <c r="AR140" s="213"/>
      <c r="AS140" s="213"/>
      <c r="AT140" s="213"/>
      <c r="AU140" s="213"/>
      <c r="AV140" s="213"/>
      <c r="AW140" s="213"/>
      <c r="AX140" s="213"/>
      <c r="AY140" s="213"/>
      <c r="AZ140" s="213"/>
      <c r="BA140" s="213"/>
      <c r="BB140" s="213"/>
      <c r="BC140" s="213"/>
      <c r="BD140" s="213"/>
      <c r="BE140" s="213"/>
      <c r="BF140" s="213"/>
      <c r="BG140" s="213"/>
      <c r="BH140" s="213"/>
      <c r="BI140" s="213"/>
      <c r="BJ140" s="213"/>
      <c r="BK140" s="213"/>
      <c r="BL140" s="213"/>
      <c r="BM140" s="57"/>
    </row>
    <row r="141" spans="1:65">
      <c r="A141" s="30"/>
      <c r="B141" s="3" t="s">
        <v>87</v>
      </c>
      <c r="C141" s="29"/>
      <c r="D141" s="13">
        <v>8.7626636692598424E-3</v>
      </c>
      <c r="E141" s="13">
        <v>1.9437958870587521E-3</v>
      </c>
      <c r="F141" s="13">
        <v>6.0332686016656187E-2</v>
      </c>
      <c r="G141" s="13">
        <v>1.8374000057590732E-2</v>
      </c>
      <c r="H141" s="15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6"/>
    </row>
    <row r="142" spans="1:65">
      <c r="A142" s="30"/>
      <c r="B142" s="3" t="s">
        <v>285</v>
      </c>
      <c r="C142" s="29"/>
      <c r="D142" s="13">
        <v>1.1778800380831482</v>
      </c>
      <c r="E142" s="13">
        <v>-4.4657024980729876E-3</v>
      </c>
      <c r="F142" s="13">
        <v>-2.9219748832570169E-2</v>
      </c>
      <c r="G142" s="13">
        <v>3.3685451330643268E-2</v>
      </c>
      <c r="H142" s="15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6"/>
    </row>
    <row r="143" spans="1:65">
      <c r="A143" s="30"/>
      <c r="B143" s="46" t="s">
        <v>286</v>
      </c>
      <c r="C143" s="47"/>
      <c r="D143" s="45">
        <v>24.94</v>
      </c>
      <c r="E143" s="45">
        <v>0.41</v>
      </c>
      <c r="F143" s="45">
        <v>0.94</v>
      </c>
      <c r="G143" s="45">
        <v>0.41</v>
      </c>
      <c r="H143" s="15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6"/>
    </row>
    <row r="144" spans="1:65">
      <c r="B144" s="31"/>
      <c r="C144" s="20"/>
      <c r="D144" s="20"/>
      <c r="E144" s="20"/>
      <c r="F144" s="20"/>
      <c r="G144" s="20"/>
      <c r="BM144" s="56"/>
    </row>
    <row r="145" spans="1:65" ht="15">
      <c r="B145" s="8" t="s">
        <v>704</v>
      </c>
      <c r="BM145" s="28" t="s">
        <v>292</v>
      </c>
    </row>
    <row r="146" spans="1:65" ht="15">
      <c r="A146" s="25" t="s">
        <v>19</v>
      </c>
      <c r="B146" s="18" t="s">
        <v>119</v>
      </c>
      <c r="C146" s="15" t="s">
        <v>120</v>
      </c>
      <c r="D146" s="16" t="s">
        <v>243</v>
      </c>
      <c r="E146" s="17" t="s">
        <v>243</v>
      </c>
      <c r="F146" s="17" t="s">
        <v>243</v>
      </c>
      <c r="G146" s="15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 t="s">
        <v>244</v>
      </c>
      <c r="C147" s="9" t="s">
        <v>244</v>
      </c>
      <c r="D147" s="151" t="s">
        <v>254</v>
      </c>
      <c r="E147" s="152" t="s">
        <v>257</v>
      </c>
      <c r="F147" s="152" t="s">
        <v>258</v>
      </c>
      <c r="G147" s="15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 t="s">
        <v>3</v>
      </c>
    </row>
    <row r="148" spans="1:65">
      <c r="A148" s="30"/>
      <c r="B148" s="19"/>
      <c r="C148" s="9"/>
      <c r="D148" s="10" t="s">
        <v>351</v>
      </c>
      <c r="E148" s="11" t="s">
        <v>351</v>
      </c>
      <c r="F148" s="11" t="s">
        <v>351</v>
      </c>
      <c r="G148" s="15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2</v>
      </c>
    </row>
    <row r="149" spans="1:65">
      <c r="A149" s="30"/>
      <c r="B149" s="19"/>
      <c r="C149" s="9"/>
      <c r="D149" s="26"/>
      <c r="E149" s="26"/>
      <c r="F149" s="26"/>
      <c r="G149" s="15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2</v>
      </c>
    </row>
    <row r="150" spans="1:65">
      <c r="A150" s="30"/>
      <c r="B150" s="18">
        <v>1</v>
      </c>
      <c r="C150" s="14">
        <v>1</v>
      </c>
      <c r="D150" s="154" t="s">
        <v>110</v>
      </c>
      <c r="E150" s="154" t="s">
        <v>112</v>
      </c>
      <c r="F150" s="154" t="s">
        <v>110</v>
      </c>
      <c r="G150" s="15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1</v>
      </c>
    </row>
    <row r="151" spans="1:65">
      <c r="A151" s="30"/>
      <c r="B151" s="19">
        <v>1</v>
      </c>
      <c r="C151" s="9">
        <v>2</v>
      </c>
      <c r="D151" s="155" t="s">
        <v>110</v>
      </c>
      <c r="E151" s="155" t="s">
        <v>112</v>
      </c>
      <c r="F151" s="155" t="s">
        <v>110</v>
      </c>
      <c r="G151" s="15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19</v>
      </c>
    </row>
    <row r="152" spans="1:65">
      <c r="A152" s="30"/>
      <c r="B152" s="19">
        <v>1</v>
      </c>
      <c r="C152" s="9">
        <v>3</v>
      </c>
      <c r="D152" s="155" t="s">
        <v>110</v>
      </c>
      <c r="E152" s="155" t="s">
        <v>112</v>
      </c>
      <c r="F152" s="155" t="s">
        <v>110</v>
      </c>
      <c r="G152" s="15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16</v>
      </c>
    </row>
    <row r="153" spans="1:65">
      <c r="A153" s="30"/>
      <c r="B153" s="19">
        <v>1</v>
      </c>
      <c r="C153" s="9">
        <v>4</v>
      </c>
      <c r="D153" s="155" t="s">
        <v>110</v>
      </c>
      <c r="E153" s="155" t="s">
        <v>112</v>
      </c>
      <c r="F153" s="155" t="s">
        <v>110</v>
      </c>
      <c r="G153" s="15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 t="s">
        <v>110</v>
      </c>
    </row>
    <row r="154" spans="1:65">
      <c r="A154" s="30"/>
      <c r="B154" s="19">
        <v>1</v>
      </c>
      <c r="C154" s="9">
        <v>5</v>
      </c>
      <c r="D154" s="155" t="s">
        <v>110</v>
      </c>
      <c r="E154" s="155" t="s">
        <v>112</v>
      </c>
      <c r="F154" s="155" t="s">
        <v>110</v>
      </c>
      <c r="G154" s="15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25</v>
      </c>
    </row>
    <row r="155" spans="1:65">
      <c r="A155" s="30"/>
      <c r="B155" s="19">
        <v>1</v>
      </c>
      <c r="C155" s="9">
        <v>6</v>
      </c>
      <c r="D155" s="155" t="s">
        <v>110</v>
      </c>
      <c r="E155" s="155" t="s">
        <v>112</v>
      </c>
      <c r="F155" s="155" t="s">
        <v>110</v>
      </c>
      <c r="G155" s="15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6"/>
    </row>
    <row r="156" spans="1:65">
      <c r="A156" s="30"/>
      <c r="B156" s="20" t="s">
        <v>282</v>
      </c>
      <c r="C156" s="12"/>
      <c r="D156" s="22" t="s">
        <v>825</v>
      </c>
      <c r="E156" s="22" t="s">
        <v>825</v>
      </c>
      <c r="F156" s="22" t="s">
        <v>825</v>
      </c>
      <c r="G156" s="15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6"/>
    </row>
    <row r="157" spans="1:65">
      <c r="A157" s="30"/>
      <c r="B157" s="3" t="s">
        <v>283</v>
      </c>
      <c r="C157" s="29"/>
      <c r="D157" s="11" t="s">
        <v>825</v>
      </c>
      <c r="E157" s="11" t="s">
        <v>825</v>
      </c>
      <c r="F157" s="11" t="s">
        <v>825</v>
      </c>
      <c r="G157" s="15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6"/>
    </row>
    <row r="158" spans="1:65">
      <c r="A158" s="30"/>
      <c r="B158" s="3" t="s">
        <v>284</v>
      </c>
      <c r="C158" s="29"/>
      <c r="D158" s="23" t="s">
        <v>825</v>
      </c>
      <c r="E158" s="23" t="s">
        <v>825</v>
      </c>
      <c r="F158" s="23" t="s">
        <v>825</v>
      </c>
      <c r="G158" s="15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6"/>
    </row>
    <row r="159" spans="1:65">
      <c r="A159" s="30"/>
      <c r="B159" s="3" t="s">
        <v>87</v>
      </c>
      <c r="C159" s="29"/>
      <c r="D159" s="13" t="s">
        <v>825</v>
      </c>
      <c r="E159" s="13" t="s">
        <v>825</v>
      </c>
      <c r="F159" s="13" t="s">
        <v>825</v>
      </c>
      <c r="G159" s="15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6"/>
    </row>
    <row r="160" spans="1:65">
      <c r="A160" s="30"/>
      <c r="B160" s="3" t="s">
        <v>285</v>
      </c>
      <c r="C160" s="29"/>
      <c r="D160" s="13" t="s">
        <v>825</v>
      </c>
      <c r="E160" s="13" t="s">
        <v>825</v>
      </c>
      <c r="F160" s="13" t="s">
        <v>825</v>
      </c>
      <c r="G160" s="15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6"/>
    </row>
    <row r="161" spans="1:65">
      <c r="A161" s="30"/>
      <c r="B161" s="46" t="s">
        <v>286</v>
      </c>
      <c r="C161" s="47"/>
      <c r="D161" s="45" t="s">
        <v>287</v>
      </c>
      <c r="E161" s="45" t="s">
        <v>287</v>
      </c>
      <c r="F161" s="45" t="s">
        <v>287</v>
      </c>
      <c r="G161" s="15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6"/>
    </row>
    <row r="162" spans="1:65">
      <c r="B162" s="31"/>
      <c r="C162" s="20"/>
      <c r="D162" s="20"/>
      <c r="E162" s="20"/>
      <c r="F162" s="20"/>
      <c r="BM162" s="56"/>
    </row>
    <row r="163" spans="1:65" ht="15">
      <c r="B163" s="8" t="s">
        <v>705</v>
      </c>
      <c r="BM163" s="28" t="s">
        <v>292</v>
      </c>
    </row>
    <row r="164" spans="1:65" ht="15">
      <c r="A164" s="25" t="s">
        <v>22</v>
      </c>
      <c r="B164" s="18" t="s">
        <v>119</v>
      </c>
      <c r="C164" s="15" t="s">
        <v>120</v>
      </c>
      <c r="D164" s="16" t="s">
        <v>243</v>
      </c>
      <c r="E164" s="17" t="s">
        <v>243</v>
      </c>
      <c r="F164" s="17" t="s">
        <v>243</v>
      </c>
      <c r="G164" s="17" t="s">
        <v>243</v>
      </c>
      <c r="H164" s="15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1</v>
      </c>
    </row>
    <row r="165" spans="1:65">
      <c r="A165" s="30"/>
      <c r="B165" s="19" t="s">
        <v>244</v>
      </c>
      <c r="C165" s="9" t="s">
        <v>244</v>
      </c>
      <c r="D165" s="151" t="s">
        <v>254</v>
      </c>
      <c r="E165" s="152" t="s">
        <v>257</v>
      </c>
      <c r="F165" s="152" t="s">
        <v>258</v>
      </c>
      <c r="G165" s="152" t="s">
        <v>270</v>
      </c>
      <c r="H165" s="15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 t="s">
        <v>3</v>
      </c>
    </row>
    <row r="166" spans="1:65">
      <c r="A166" s="30"/>
      <c r="B166" s="19"/>
      <c r="C166" s="9"/>
      <c r="D166" s="10" t="s">
        <v>351</v>
      </c>
      <c r="E166" s="11" t="s">
        <v>351</v>
      </c>
      <c r="F166" s="11" t="s">
        <v>351</v>
      </c>
      <c r="G166" s="11" t="s">
        <v>352</v>
      </c>
      <c r="H166" s="15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0</v>
      </c>
    </row>
    <row r="167" spans="1:65">
      <c r="A167" s="30"/>
      <c r="B167" s="19"/>
      <c r="C167" s="9"/>
      <c r="D167" s="26"/>
      <c r="E167" s="26"/>
      <c r="F167" s="26"/>
      <c r="G167" s="26"/>
      <c r="H167" s="15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0</v>
      </c>
    </row>
    <row r="168" spans="1:65">
      <c r="A168" s="30"/>
      <c r="B168" s="18">
        <v>1</v>
      </c>
      <c r="C168" s="14">
        <v>1</v>
      </c>
      <c r="D168" s="220">
        <v>106</v>
      </c>
      <c r="E168" s="220">
        <v>66.319999999999993</v>
      </c>
      <c r="F168" s="220">
        <v>89</v>
      </c>
      <c r="G168" s="220">
        <v>94.6</v>
      </c>
      <c r="H168" s="223"/>
      <c r="I168" s="224"/>
      <c r="J168" s="224"/>
      <c r="K168" s="224"/>
      <c r="L168" s="224"/>
      <c r="M168" s="224"/>
      <c r="N168" s="224"/>
      <c r="O168" s="224"/>
      <c r="P168" s="224"/>
      <c r="Q168" s="224"/>
      <c r="R168" s="224"/>
      <c r="S168" s="224"/>
      <c r="T168" s="224"/>
      <c r="U168" s="224"/>
      <c r="V168" s="224"/>
      <c r="W168" s="224"/>
      <c r="X168" s="224"/>
      <c r="Y168" s="224"/>
      <c r="Z168" s="224"/>
      <c r="AA168" s="224"/>
      <c r="AB168" s="224"/>
      <c r="AC168" s="224"/>
      <c r="AD168" s="224"/>
      <c r="AE168" s="224"/>
      <c r="AF168" s="224"/>
      <c r="AG168" s="224"/>
      <c r="AH168" s="224"/>
      <c r="AI168" s="224"/>
      <c r="AJ168" s="224"/>
      <c r="AK168" s="224"/>
      <c r="AL168" s="224"/>
      <c r="AM168" s="224"/>
      <c r="AN168" s="224"/>
      <c r="AO168" s="224"/>
      <c r="AP168" s="224"/>
      <c r="AQ168" s="224"/>
      <c r="AR168" s="224"/>
      <c r="AS168" s="224"/>
      <c r="AT168" s="224"/>
      <c r="AU168" s="224"/>
      <c r="AV168" s="224"/>
      <c r="AW168" s="224"/>
      <c r="AX168" s="224"/>
      <c r="AY168" s="224"/>
      <c r="AZ168" s="224"/>
      <c r="BA168" s="224"/>
      <c r="BB168" s="224"/>
      <c r="BC168" s="224"/>
      <c r="BD168" s="224"/>
      <c r="BE168" s="224"/>
      <c r="BF168" s="224"/>
      <c r="BG168" s="224"/>
      <c r="BH168" s="224"/>
      <c r="BI168" s="224"/>
      <c r="BJ168" s="224"/>
      <c r="BK168" s="224"/>
      <c r="BL168" s="224"/>
      <c r="BM168" s="225">
        <v>1</v>
      </c>
    </row>
    <row r="169" spans="1:65">
      <c r="A169" s="30"/>
      <c r="B169" s="19">
        <v>1</v>
      </c>
      <c r="C169" s="9">
        <v>2</v>
      </c>
      <c r="D169" s="226">
        <v>105.6</v>
      </c>
      <c r="E169" s="226">
        <v>65.3</v>
      </c>
      <c r="F169" s="226">
        <v>84</v>
      </c>
      <c r="G169" s="226">
        <v>95.5</v>
      </c>
      <c r="H169" s="223"/>
      <c r="I169" s="224"/>
      <c r="J169" s="224"/>
      <c r="K169" s="224"/>
      <c r="L169" s="224"/>
      <c r="M169" s="224"/>
      <c r="N169" s="224"/>
      <c r="O169" s="224"/>
      <c r="P169" s="224"/>
      <c r="Q169" s="224"/>
      <c r="R169" s="224"/>
      <c r="S169" s="224"/>
      <c r="T169" s="224"/>
      <c r="U169" s="224"/>
      <c r="V169" s="224"/>
      <c r="W169" s="224"/>
      <c r="X169" s="224"/>
      <c r="Y169" s="224"/>
      <c r="Z169" s="224"/>
      <c r="AA169" s="224"/>
      <c r="AB169" s="224"/>
      <c r="AC169" s="224"/>
      <c r="AD169" s="224"/>
      <c r="AE169" s="224"/>
      <c r="AF169" s="224"/>
      <c r="AG169" s="224"/>
      <c r="AH169" s="224"/>
      <c r="AI169" s="224"/>
      <c r="AJ169" s="224"/>
      <c r="AK169" s="224"/>
      <c r="AL169" s="224"/>
      <c r="AM169" s="224"/>
      <c r="AN169" s="224"/>
      <c r="AO169" s="224"/>
      <c r="AP169" s="224"/>
      <c r="AQ169" s="224"/>
      <c r="AR169" s="224"/>
      <c r="AS169" s="224"/>
      <c r="AT169" s="224"/>
      <c r="AU169" s="224"/>
      <c r="AV169" s="224"/>
      <c r="AW169" s="224"/>
      <c r="AX169" s="224"/>
      <c r="AY169" s="224"/>
      <c r="AZ169" s="224"/>
      <c r="BA169" s="224"/>
      <c r="BB169" s="224"/>
      <c r="BC169" s="224"/>
      <c r="BD169" s="224"/>
      <c r="BE169" s="224"/>
      <c r="BF169" s="224"/>
      <c r="BG169" s="224"/>
      <c r="BH169" s="224"/>
      <c r="BI169" s="224"/>
      <c r="BJ169" s="224"/>
      <c r="BK169" s="224"/>
      <c r="BL169" s="224"/>
      <c r="BM169" s="225">
        <v>20</v>
      </c>
    </row>
    <row r="170" spans="1:65">
      <c r="A170" s="30"/>
      <c r="B170" s="19">
        <v>1</v>
      </c>
      <c r="C170" s="9">
        <v>3</v>
      </c>
      <c r="D170" s="226">
        <v>106.7</v>
      </c>
      <c r="E170" s="226">
        <v>66.45</v>
      </c>
      <c r="F170" s="226">
        <v>88</v>
      </c>
      <c r="G170" s="226">
        <v>94.1</v>
      </c>
      <c r="H170" s="223"/>
      <c r="I170" s="224"/>
      <c r="J170" s="224"/>
      <c r="K170" s="224"/>
      <c r="L170" s="224"/>
      <c r="M170" s="224"/>
      <c r="N170" s="224"/>
      <c r="O170" s="224"/>
      <c r="P170" s="224"/>
      <c r="Q170" s="224"/>
      <c r="R170" s="224"/>
      <c r="S170" s="224"/>
      <c r="T170" s="224"/>
      <c r="U170" s="224"/>
      <c r="V170" s="224"/>
      <c r="W170" s="224"/>
      <c r="X170" s="224"/>
      <c r="Y170" s="224"/>
      <c r="Z170" s="224"/>
      <c r="AA170" s="224"/>
      <c r="AB170" s="224"/>
      <c r="AC170" s="224"/>
      <c r="AD170" s="224"/>
      <c r="AE170" s="224"/>
      <c r="AF170" s="224"/>
      <c r="AG170" s="224"/>
      <c r="AH170" s="224"/>
      <c r="AI170" s="224"/>
      <c r="AJ170" s="224"/>
      <c r="AK170" s="224"/>
      <c r="AL170" s="224"/>
      <c r="AM170" s="224"/>
      <c r="AN170" s="224"/>
      <c r="AO170" s="224"/>
      <c r="AP170" s="224"/>
      <c r="AQ170" s="224"/>
      <c r="AR170" s="224"/>
      <c r="AS170" s="224"/>
      <c r="AT170" s="224"/>
      <c r="AU170" s="224"/>
      <c r="AV170" s="224"/>
      <c r="AW170" s="224"/>
      <c r="AX170" s="224"/>
      <c r="AY170" s="224"/>
      <c r="AZ170" s="224"/>
      <c r="BA170" s="224"/>
      <c r="BB170" s="224"/>
      <c r="BC170" s="224"/>
      <c r="BD170" s="224"/>
      <c r="BE170" s="224"/>
      <c r="BF170" s="224"/>
      <c r="BG170" s="224"/>
      <c r="BH170" s="224"/>
      <c r="BI170" s="224"/>
      <c r="BJ170" s="224"/>
      <c r="BK170" s="224"/>
      <c r="BL170" s="224"/>
      <c r="BM170" s="225">
        <v>16</v>
      </c>
    </row>
    <row r="171" spans="1:65">
      <c r="A171" s="30"/>
      <c r="B171" s="19">
        <v>1</v>
      </c>
      <c r="C171" s="9">
        <v>4</v>
      </c>
      <c r="D171" s="226">
        <v>106.5</v>
      </c>
      <c r="E171" s="226">
        <v>66.23</v>
      </c>
      <c r="F171" s="226">
        <v>86</v>
      </c>
      <c r="G171" s="226">
        <v>98.8</v>
      </c>
      <c r="H171" s="223"/>
      <c r="I171" s="224"/>
      <c r="J171" s="224"/>
      <c r="K171" s="224"/>
      <c r="L171" s="224"/>
      <c r="M171" s="224"/>
      <c r="N171" s="224"/>
      <c r="O171" s="224"/>
      <c r="P171" s="224"/>
      <c r="Q171" s="224"/>
      <c r="R171" s="224"/>
      <c r="S171" s="224"/>
      <c r="T171" s="224"/>
      <c r="U171" s="224"/>
      <c r="V171" s="224"/>
      <c r="W171" s="224"/>
      <c r="X171" s="224"/>
      <c r="Y171" s="224"/>
      <c r="Z171" s="224"/>
      <c r="AA171" s="224"/>
      <c r="AB171" s="224"/>
      <c r="AC171" s="224"/>
      <c r="AD171" s="224"/>
      <c r="AE171" s="224"/>
      <c r="AF171" s="224"/>
      <c r="AG171" s="224"/>
      <c r="AH171" s="224"/>
      <c r="AI171" s="224"/>
      <c r="AJ171" s="224"/>
      <c r="AK171" s="224"/>
      <c r="AL171" s="224"/>
      <c r="AM171" s="224"/>
      <c r="AN171" s="224"/>
      <c r="AO171" s="224"/>
      <c r="AP171" s="224"/>
      <c r="AQ171" s="224"/>
      <c r="AR171" s="224"/>
      <c r="AS171" s="224"/>
      <c r="AT171" s="224"/>
      <c r="AU171" s="224"/>
      <c r="AV171" s="224"/>
      <c r="AW171" s="224"/>
      <c r="AX171" s="224"/>
      <c r="AY171" s="224"/>
      <c r="AZ171" s="224"/>
      <c r="BA171" s="224"/>
      <c r="BB171" s="224"/>
      <c r="BC171" s="224"/>
      <c r="BD171" s="224"/>
      <c r="BE171" s="224"/>
      <c r="BF171" s="224"/>
      <c r="BG171" s="224"/>
      <c r="BH171" s="224"/>
      <c r="BI171" s="224"/>
      <c r="BJ171" s="224"/>
      <c r="BK171" s="224"/>
      <c r="BL171" s="224"/>
      <c r="BM171" s="225">
        <v>89.1191666666667</v>
      </c>
    </row>
    <row r="172" spans="1:65">
      <c r="A172" s="30"/>
      <c r="B172" s="19">
        <v>1</v>
      </c>
      <c r="C172" s="9">
        <v>5</v>
      </c>
      <c r="D172" s="226">
        <v>109.9</v>
      </c>
      <c r="E172" s="226">
        <v>65.89</v>
      </c>
      <c r="F172" s="226">
        <v>88</v>
      </c>
      <c r="G172" s="226">
        <v>96.4</v>
      </c>
      <c r="H172" s="223"/>
      <c r="I172" s="224"/>
      <c r="J172" s="224"/>
      <c r="K172" s="224"/>
      <c r="L172" s="224"/>
      <c r="M172" s="224"/>
      <c r="N172" s="224"/>
      <c r="O172" s="224"/>
      <c r="P172" s="224"/>
      <c r="Q172" s="224"/>
      <c r="R172" s="224"/>
      <c r="S172" s="224"/>
      <c r="T172" s="224"/>
      <c r="U172" s="224"/>
      <c r="V172" s="224"/>
      <c r="W172" s="224"/>
      <c r="X172" s="224"/>
      <c r="Y172" s="224"/>
      <c r="Z172" s="224"/>
      <c r="AA172" s="224"/>
      <c r="AB172" s="224"/>
      <c r="AC172" s="224"/>
      <c r="AD172" s="224"/>
      <c r="AE172" s="224"/>
      <c r="AF172" s="224"/>
      <c r="AG172" s="224"/>
      <c r="AH172" s="224"/>
      <c r="AI172" s="224"/>
      <c r="AJ172" s="224"/>
      <c r="AK172" s="224"/>
      <c r="AL172" s="224"/>
      <c r="AM172" s="224"/>
      <c r="AN172" s="224"/>
      <c r="AO172" s="224"/>
      <c r="AP172" s="224"/>
      <c r="AQ172" s="224"/>
      <c r="AR172" s="224"/>
      <c r="AS172" s="224"/>
      <c r="AT172" s="224"/>
      <c r="AU172" s="224"/>
      <c r="AV172" s="224"/>
      <c r="AW172" s="224"/>
      <c r="AX172" s="224"/>
      <c r="AY172" s="224"/>
      <c r="AZ172" s="224"/>
      <c r="BA172" s="224"/>
      <c r="BB172" s="224"/>
      <c r="BC172" s="224"/>
      <c r="BD172" s="224"/>
      <c r="BE172" s="224"/>
      <c r="BF172" s="224"/>
      <c r="BG172" s="224"/>
      <c r="BH172" s="224"/>
      <c r="BI172" s="224"/>
      <c r="BJ172" s="224"/>
      <c r="BK172" s="224"/>
      <c r="BL172" s="224"/>
      <c r="BM172" s="225">
        <v>26</v>
      </c>
    </row>
    <row r="173" spans="1:65">
      <c r="A173" s="30"/>
      <c r="B173" s="19">
        <v>1</v>
      </c>
      <c r="C173" s="9">
        <v>6</v>
      </c>
      <c r="D173" s="226">
        <v>106.5</v>
      </c>
      <c r="E173" s="226">
        <v>66.27</v>
      </c>
      <c r="F173" s="226">
        <v>89</v>
      </c>
      <c r="G173" s="226">
        <v>97.8</v>
      </c>
      <c r="H173" s="223"/>
      <c r="I173" s="224"/>
      <c r="J173" s="224"/>
      <c r="K173" s="224"/>
      <c r="L173" s="224"/>
      <c r="M173" s="224"/>
      <c r="N173" s="224"/>
      <c r="O173" s="224"/>
      <c r="P173" s="224"/>
      <c r="Q173" s="224"/>
      <c r="R173" s="224"/>
      <c r="S173" s="224"/>
      <c r="T173" s="224"/>
      <c r="U173" s="224"/>
      <c r="V173" s="224"/>
      <c r="W173" s="224"/>
      <c r="X173" s="224"/>
      <c r="Y173" s="224"/>
      <c r="Z173" s="224"/>
      <c r="AA173" s="224"/>
      <c r="AB173" s="224"/>
      <c r="AC173" s="224"/>
      <c r="AD173" s="224"/>
      <c r="AE173" s="224"/>
      <c r="AF173" s="224"/>
      <c r="AG173" s="224"/>
      <c r="AH173" s="224"/>
      <c r="AI173" s="224"/>
      <c r="AJ173" s="224"/>
      <c r="AK173" s="224"/>
      <c r="AL173" s="224"/>
      <c r="AM173" s="224"/>
      <c r="AN173" s="224"/>
      <c r="AO173" s="224"/>
      <c r="AP173" s="224"/>
      <c r="AQ173" s="224"/>
      <c r="AR173" s="224"/>
      <c r="AS173" s="224"/>
      <c r="AT173" s="224"/>
      <c r="AU173" s="224"/>
      <c r="AV173" s="224"/>
      <c r="AW173" s="224"/>
      <c r="AX173" s="224"/>
      <c r="AY173" s="224"/>
      <c r="AZ173" s="224"/>
      <c r="BA173" s="224"/>
      <c r="BB173" s="224"/>
      <c r="BC173" s="224"/>
      <c r="BD173" s="224"/>
      <c r="BE173" s="224"/>
      <c r="BF173" s="224"/>
      <c r="BG173" s="224"/>
      <c r="BH173" s="224"/>
      <c r="BI173" s="224"/>
      <c r="BJ173" s="224"/>
      <c r="BK173" s="224"/>
      <c r="BL173" s="224"/>
      <c r="BM173" s="228"/>
    </row>
    <row r="174" spans="1:65">
      <c r="A174" s="30"/>
      <c r="B174" s="20" t="s">
        <v>282</v>
      </c>
      <c r="C174" s="12"/>
      <c r="D174" s="229">
        <v>106.86666666666667</v>
      </c>
      <c r="E174" s="229">
        <v>66.076666666666668</v>
      </c>
      <c r="F174" s="229">
        <v>87.333333333333329</v>
      </c>
      <c r="G174" s="229">
        <v>96.199999999999989</v>
      </c>
      <c r="H174" s="223"/>
      <c r="I174" s="224"/>
      <c r="J174" s="224"/>
      <c r="K174" s="224"/>
      <c r="L174" s="224"/>
      <c r="M174" s="224"/>
      <c r="N174" s="224"/>
      <c r="O174" s="224"/>
      <c r="P174" s="224"/>
      <c r="Q174" s="224"/>
      <c r="R174" s="224"/>
      <c r="S174" s="224"/>
      <c r="T174" s="224"/>
      <c r="U174" s="224"/>
      <c r="V174" s="224"/>
      <c r="W174" s="224"/>
      <c r="X174" s="224"/>
      <c r="Y174" s="224"/>
      <c r="Z174" s="224"/>
      <c r="AA174" s="224"/>
      <c r="AB174" s="224"/>
      <c r="AC174" s="224"/>
      <c r="AD174" s="224"/>
      <c r="AE174" s="224"/>
      <c r="AF174" s="224"/>
      <c r="AG174" s="224"/>
      <c r="AH174" s="224"/>
      <c r="AI174" s="224"/>
      <c r="AJ174" s="224"/>
      <c r="AK174" s="224"/>
      <c r="AL174" s="224"/>
      <c r="AM174" s="224"/>
      <c r="AN174" s="224"/>
      <c r="AO174" s="224"/>
      <c r="AP174" s="224"/>
      <c r="AQ174" s="224"/>
      <c r="AR174" s="224"/>
      <c r="AS174" s="224"/>
      <c r="AT174" s="224"/>
      <c r="AU174" s="224"/>
      <c r="AV174" s="224"/>
      <c r="AW174" s="224"/>
      <c r="AX174" s="224"/>
      <c r="AY174" s="224"/>
      <c r="AZ174" s="224"/>
      <c r="BA174" s="224"/>
      <c r="BB174" s="224"/>
      <c r="BC174" s="224"/>
      <c r="BD174" s="224"/>
      <c r="BE174" s="224"/>
      <c r="BF174" s="224"/>
      <c r="BG174" s="224"/>
      <c r="BH174" s="224"/>
      <c r="BI174" s="224"/>
      <c r="BJ174" s="224"/>
      <c r="BK174" s="224"/>
      <c r="BL174" s="224"/>
      <c r="BM174" s="228"/>
    </row>
    <row r="175" spans="1:65">
      <c r="A175" s="30"/>
      <c r="B175" s="3" t="s">
        <v>283</v>
      </c>
      <c r="C175" s="29"/>
      <c r="D175" s="226">
        <v>106.5</v>
      </c>
      <c r="E175" s="226">
        <v>66.25</v>
      </c>
      <c r="F175" s="226">
        <v>88</v>
      </c>
      <c r="G175" s="226">
        <v>95.95</v>
      </c>
      <c r="H175" s="223"/>
      <c r="I175" s="224"/>
      <c r="J175" s="224"/>
      <c r="K175" s="224"/>
      <c r="L175" s="224"/>
      <c r="M175" s="224"/>
      <c r="N175" s="224"/>
      <c r="O175" s="224"/>
      <c r="P175" s="224"/>
      <c r="Q175" s="224"/>
      <c r="R175" s="224"/>
      <c r="S175" s="224"/>
      <c r="T175" s="224"/>
      <c r="U175" s="224"/>
      <c r="V175" s="224"/>
      <c r="W175" s="224"/>
      <c r="X175" s="224"/>
      <c r="Y175" s="224"/>
      <c r="Z175" s="224"/>
      <c r="AA175" s="224"/>
      <c r="AB175" s="224"/>
      <c r="AC175" s="224"/>
      <c r="AD175" s="224"/>
      <c r="AE175" s="224"/>
      <c r="AF175" s="224"/>
      <c r="AG175" s="224"/>
      <c r="AH175" s="224"/>
      <c r="AI175" s="224"/>
      <c r="AJ175" s="224"/>
      <c r="AK175" s="224"/>
      <c r="AL175" s="224"/>
      <c r="AM175" s="224"/>
      <c r="AN175" s="224"/>
      <c r="AO175" s="224"/>
      <c r="AP175" s="224"/>
      <c r="AQ175" s="224"/>
      <c r="AR175" s="224"/>
      <c r="AS175" s="224"/>
      <c r="AT175" s="224"/>
      <c r="AU175" s="224"/>
      <c r="AV175" s="224"/>
      <c r="AW175" s="224"/>
      <c r="AX175" s="224"/>
      <c r="AY175" s="224"/>
      <c r="AZ175" s="224"/>
      <c r="BA175" s="224"/>
      <c r="BB175" s="224"/>
      <c r="BC175" s="224"/>
      <c r="BD175" s="224"/>
      <c r="BE175" s="224"/>
      <c r="BF175" s="224"/>
      <c r="BG175" s="224"/>
      <c r="BH175" s="224"/>
      <c r="BI175" s="224"/>
      <c r="BJ175" s="224"/>
      <c r="BK175" s="224"/>
      <c r="BL175" s="224"/>
      <c r="BM175" s="228"/>
    </row>
    <row r="176" spans="1:65">
      <c r="A176" s="30"/>
      <c r="B176" s="3" t="s">
        <v>284</v>
      </c>
      <c r="C176" s="29"/>
      <c r="D176" s="226">
        <v>1.5396969398770255</v>
      </c>
      <c r="E176" s="226">
        <v>0.42368227089018867</v>
      </c>
      <c r="F176" s="226">
        <v>1.9663841605003498</v>
      </c>
      <c r="G176" s="226">
        <v>1.8341210428976611</v>
      </c>
      <c r="H176" s="223"/>
      <c r="I176" s="224"/>
      <c r="J176" s="224"/>
      <c r="K176" s="224"/>
      <c r="L176" s="224"/>
      <c r="M176" s="224"/>
      <c r="N176" s="224"/>
      <c r="O176" s="224"/>
      <c r="P176" s="224"/>
      <c r="Q176" s="224"/>
      <c r="R176" s="224"/>
      <c r="S176" s="224"/>
      <c r="T176" s="224"/>
      <c r="U176" s="224"/>
      <c r="V176" s="224"/>
      <c r="W176" s="224"/>
      <c r="X176" s="224"/>
      <c r="Y176" s="224"/>
      <c r="Z176" s="224"/>
      <c r="AA176" s="224"/>
      <c r="AB176" s="224"/>
      <c r="AC176" s="224"/>
      <c r="AD176" s="224"/>
      <c r="AE176" s="224"/>
      <c r="AF176" s="224"/>
      <c r="AG176" s="224"/>
      <c r="AH176" s="224"/>
      <c r="AI176" s="224"/>
      <c r="AJ176" s="224"/>
      <c r="AK176" s="224"/>
      <c r="AL176" s="224"/>
      <c r="AM176" s="224"/>
      <c r="AN176" s="224"/>
      <c r="AO176" s="224"/>
      <c r="AP176" s="224"/>
      <c r="AQ176" s="224"/>
      <c r="AR176" s="224"/>
      <c r="AS176" s="224"/>
      <c r="AT176" s="224"/>
      <c r="AU176" s="224"/>
      <c r="AV176" s="224"/>
      <c r="AW176" s="224"/>
      <c r="AX176" s="224"/>
      <c r="AY176" s="224"/>
      <c r="AZ176" s="224"/>
      <c r="BA176" s="224"/>
      <c r="BB176" s="224"/>
      <c r="BC176" s="224"/>
      <c r="BD176" s="224"/>
      <c r="BE176" s="224"/>
      <c r="BF176" s="224"/>
      <c r="BG176" s="224"/>
      <c r="BH176" s="224"/>
      <c r="BI176" s="224"/>
      <c r="BJ176" s="224"/>
      <c r="BK176" s="224"/>
      <c r="BL176" s="224"/>
      <c r="BM176" s="228"/>
    </row>
    <row r="177" spans="1:65">
      <c r="A177" s="30"/>
      <c r="B177" s="3" t="s">
        <v>87</v>
      </c>
      <c r="C177" s="29"/>
      <c r="D177" s="13">
        <v>1.4407644477950956E-2</v>
      </c>
      <c r="E177" s="13">
        <v>6.4119800871238761E-3</v>
      </c>
      <c r="F177" s="13">
        <v>2.2515849166034541E-2</v>
      </c>
      <c r="G177" s="13">
        <v>1.9065707306628495E-2</v>
      </c>
      <c r="H177" s="15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6"/>
    </row>
    <row r="178" spans="1:65">
      <c r="A178" s="30"/>
      <c r="B178" s="3" t="s">
        <v>285</v>
      </c>
      <c r="C178" s="29"/>
      <c r="D178" s="13">
        <v>0.19914346895074919</v>
      </c>
      <c r="E178" s="13">
        <v>-0.25855829741077052</v>
      </c>
      <c r="F178" s="13">
        <v>-2.0038712211178367E-2</v>
      </c>
      <c r="G178" s="13">
        <v>7.9453540671198031E-2</v>
      </c>
      <c r="H178" s="15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6"/>
    </row>
    <row r="179" spans="1:65">
      <c r="A179" s="30"/>
      <c r="B179" s="46" t="s">
        <v>286</v>
      </c>
      <c r="C179" s="47"/>
      <c r="D179" s="45">
        <v>1.04</v>
      </c>
      <c r="E179" s="45">
        <v>1.77</v>
      </c>
      <c r="F179" s="45">
        <v>0.31</v>
      </c>
      <c r="G179" s="45">
        <v>0.31</v>
      </c>
      <c r="H179" s="15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6"/>
    </row>
    <row r="180" spans="1:65">
      <c r="B180" s="31"/>
      <c r="C180" s="20"/>
      <c r="D180" s="20"/>
      <c r="E180" s="20"/>
      <c r="F180" s="20"/>
      <c r="G180" s="20"/>
      <c r="BM180" s="56"/>
    </row>
    <row r="181" spans="1:65" ht="15">
      <c r="B181" s="8" t="s">
        <v>580</v>
      </c>
      <c r="BM181" s="28" t="s">
        <v>67</v>
      </c>
    </row>
    <row r="182" spans="1:65" ht="15">
      <c r="A182" s="25" t="s">
        <v>25</v>
      </c>
      <c r="B182" s="18" t="s">
        <v>119</v>
      </c>
      <c r="C182" s="15" t="s">
        <v>120</v>
      </c>
      <c r="D182" s="16" t="s">
        <v>243</v>
      </c>
      <c r="E182" s="17" t="s">
        <v>243</v>
      </c>
      <c r="F182" s="17" t="s">
        <v>243</v>
      </c>
      <c r="G182" s="17" t="s">
        <v>243</v>
      </c>
      <c r="H182" s="17" t="s">
        <v>243</v>
      </c>
      <c r="I182" s="17" t="s">
        <v>243</v>
      </c>
      <c r="J182" s="17" t="s">
        <v>243</v>
      </c>
      <c r="K182" s="17" t="s">
        <v>243</v>
      </c>
      <c r="L182" s="17" t="s">
        <v>243</v>
      </c>
      <c r="M182" s="17" t="s">
        <v>243</v>
      </c>
      <c r="N182" s="17" t="s">
        <v>243</v>
      </c>
      <c r="O182" s="17" t="s">
        <v>243</v>
      </c>
      <c r="P182" s="15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8">
        <v>1</v>
      </c>
    </row>
    <row r="183" spans="1:65">
      <c r="A183" s="30"/>
      <c r="B183" s="19" t="s">
        <v>244</v>
      </c>
      <c r="C183" s="9" t="s">
        <v>244</v>
      </c>
      <c r="D183" s="151" t="s">
        <v>246</v>
      </c>
      <c r="E183" s="152" t="s">
        <v>253</v>
      </c>
      <c r="F183" s="152" t="s">
        <v>254</v>
      </c>
      <c r="G183" s="152" t="s">
        <v>256</v>
      </c>
      <c r="H183" s="152" t="s">
        <v>257</v>
      </c>
      <c r="I183" s="152" t="s">
        <v>258</v>
      </c>
      <c r="J183" s="152" t="s">
        <v>259</v>
      </c>
      <c r="K183" s="152" t="s">
        <v>268</v>
      </c>
      <c r="L183" s="152" t="s">
        <v>270</v>
      </c>
      <c r="M183" s="152" t="s">
        <v>271</v>
      </c>
      <c r="N183" s="152" t="s">
        <v>272</v>
      </c>
      <c r="O183" s="152" t="s">
        <v>274</v>
      </c>
      <c r="P183" s="15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 t="s">
        <v>3</v>
      </c>
    </row>
    <row r="184" spans="1:65">
      <c r="A184" s="30"/>
      <c r="B184" s="19"/>
      <c r="C184" s="9"/>
      <c r="D184" s="10" t="s">
        <v>351</v>
      </c>
      <c r="E184" s="11" t="s">
        <v>352</v>
      </c>
      <c r="F184" s="11" t="s">
        <v>351</v>
      </c>
      <c r="G184" s="11" t="s">
        <v>351</v>
      </c>
      <c r="H184" s="11" t="s">
        <v>351</v>
      </c>
      <c r="I184" s="11" t="s">
        <v>351</v>
      </c>
      <c r="J184" s="11" t="s">
        <v>351</v>
      </c>
      <c r="K184" s="11" t="s">
        <v>351</v>
      </c>
      <c r="L184" s="11" t="s">
        <v>352</v>
      </c>
      <c r="M184" s="11" t="s">
        <v>353</v>
      </c>
      <c r="N184" s="11" t="s">
        <v>351</v>
      </c>
      <c r="O184" s="11" t="s">
        <v>354</v>
      </c>
      <c r="P184" s="15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0</v>
      </c>
    </row>
    <row r="185" spans="1:65">
      <c r="A185" s="30"/>
      <c r="B185" s="19"/>
      <c r="C185" s="9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15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0</v>
      </c>
    </row>
    <row r="186" spans="1:65">
      <c r="A186" s="30"/>
      <c r="B186" s="18">
        <v>1</v>
      </c>
      <c r="C186" s="14">
        <v>1</v>
      </c>
      <c r="D186" s="220">
        <v>122</v>
      </c>
      <c r="E186" s="220">
        <v>117</v>
      </c>
      <c r="F186" s="220">
        <v>110.5</v>
      </c>
      <c r="G186" s="220">
        <v>120.57294599297863</v>
      </c>
      <c r="H186" s="220">
        <v>110</v>
      </c>
      <c r="I186" s="220">
        <v>124</v>
      </c>
      <c r="J186" s="222">
        <v>130</v>
      </c>
      <c r="K186" s="220">
        <v>115</v>
      </c>
      <c r="L186" s="220">
        <v>119</v>
      </c>
      <c r="M186" s="220">
        <v>118.9</v>
      </c>
      <c r="N186" s="220">
        <v>116</v>
      </c>
      <c r="O186" s="220">
        <v>116.8899</v>
      </c>
      <c r="P186" s="223"/>
      <c r="Q186" s="224"/>
      <c r="R186" s="224"/>
      <c r="S186" s="224"/>
      <c r="T186" s="224"/>
      <c r="U186" s="224"/>
      <c r="V186" s="224"/>
      <c r="W186" s="224"/>
      <c r="X186" s="224"/>
      <c r="Y186" s="224"/>
      <c r="Z186" s="224"/>
      <c r="AA186" s="224"/>
      <c r="AB186" s="224"/>
      <c r="AC186" s="224"/>
      <c r="AD186" s="224"/>
      <c r="AE186" s="224"/>
      <c r="AF186" s="224"/>
      <c r="AG186" s="224"/>
      <c r="AH186" s="224"/>
      <c r="AI186" s="224"/>
      <c r="AJ186" s="224"/>
      <c r="AK186" s="224"/>
      <c r="AL186" s="224"/>
      <c r="AM186" s="224"/>
      <c r="AN186" s="224"/>
      <c r="AO186" s="224"/>
      <c r="AP186" s="224"/>
      <c r="AQ186" s="224"/>
      <c r="AR186" s="224"/>
      <c r="AS186" s="224"/>
      <c r="AT186" s="224"/>
      <c r="AU186" s="224"/>
      <c r="AV186" s="224"/>
      <c r="AW186" s="224"/>
      <c r="AX186" s="224"/>
      <c r="AY186" s="224"/>
      <c r="AZ186" s="224"/>
      <c r="BA186" s="224"/>
      <c r="BB186" s="224"/>
      <c r="BC186" s="224"/>
      <c r="BD186" s="224"/>
      <c r="BE186" s="224"/>
      <c r="BF186" s="224"/>
      <c r="BG186" s="224"/>
      <c r="BH186" s="224"/>
      <c r="BI186" s="224"/>
      <c r="BJ186" s="224"/>
      <c r="BK186" s="224"/>
      <c r="BL186" s="224"/>
      <c r="BM186" s="225">
        <v>1</v>
      </c>
    </row>
    <row r="187" spans="1:65">
      <c r="A187" s="30"/>
      <c r="B187" s="19">
        <v>1</v>
      </c>
      <c r="C187" s="9">
        <v>2</v>
      </c>
      <c r="D187" s="226">
        <v>122</v>
      </c>
      <c r="E187" s="226">
        <v>116</v>
      </c>
      <c r="F187" s="226">
        <v>107.6</v>
      </c>
      <c r="G187" s="226">
        <v>121.02011256853663</v>
      </c>
      <c r="H187" s="226">
        <v>106</v>
      </c>
      <c r="I187" s="226">
        <v>118</v>
      </c>
      <c r="J187" s="227">
        <v>130</v>
      </c>
      <c r="K187" s="226">
        <v>113</v>
      </c>
      <c r="L187" s="226">
        <v>114</v>
      </c>
      <c r="M187" s="226">
        <v>117.6</v>
      </c>
      <c r="N187" s="226">
        <v>117</v>
      </c>
      <c r="O187" s="226">
        <v>118.3652</v>
      </c>
      <c r="P187" s="223"/>
      <c r="Q187" s="224"/>
      <c r="R187" s="224"/>
      <c r="S187" s="224"/>
      <c r="T187" s="224"/>
      <c r="U187" s="224"/>
      <c r="V187" s="224"/>
      <c r="W187" s="224"/>
      <c r="X187" s="224"/>
      <c r="Y187" s="224"/>
      <c r="Z187" s="224"/>
      <c r="AA187" s="224"/>
      <c r="AB187" s="224"/>
      <c r="AC187" s="224"/>
      <c r="AD187" s="224"/>
      <c r="AE187" s="224"/>
      <c r="AF187" s="224"/>
      <c r="AG187" s="224"/>
      <c r="AH187" s="224"/>
      <c r="AI187" s="224"/>
      <c r="AJ187" s="224"/>
      <c r="AK187" s="224"/>
      <c r="AL187" s="224"/>
      <c r="AM187" s="224"/>
      <c r="AN187" s="224"/>
      <c r="AO187" s="224"/>
      <c r="AP187" s="224"/>
      <c r="AQ187" s="224"/>
      <c r="AR187" s="224"/>
      <c r="AS187" s="224"/>
      <c r="AT187" s="224"/>
      <c r="AU187" s="224"/>
      <c r="AV187" s="224"/>
      <c r="AW187" s="224"/>
      <c r="AX187" s="224"/>
      <c r="AY187" s="224"/>
      <c r="AZ187" s="224"/>
      <c r="BA187" s="224"/>
      <c r="BB187" s="224"/>
      <c r="BC187" s="224"/>
      <c r="BD187" s="224"/>
      <c r="BE187" s="224"/>
      <c r="BF187" s="224"/>
      <c r="BG187" s="224"/>
      <c r="BH187" s="224"/>
      <c r="BI187" s="224"/>
      <c r="BJ187" s="224"/>
      <c r="BK187" s="224"/>
      <c r="BL187" s="224"/>
      <c r="BM187" s="225">
        <v>37</v>
      </c>
    </row>
    <row r="188" spans="1:65">
      <c r="A188" s="30"/>
      <c r="B188" s="19">
        <v>1</v>
      </c>
      <c r="C188" s="9">
        <v>3</v>
      </c>
      <c r="D188" s="226">
        <v>123.00000000000001</v>
      </c>
      <c r="E188" s="226">
        <v>117</v>
      </c>
      <c r="F188" s="226">
        <v>111.2</v>
      </c>
      <c r="G188" s="226">
        <v>121.35551073086685</v>
      </c>
      <c r="H188" s="226">
        <v>105</v>
      </c>
      <c r="I188" s="226">
        <v>123.00000000000001</v>
      </c>
      <c r="J188" s="227">
        <v>130</v>
      </c>
      <c r="K188" s="226">
        <v>112</v>
      </c>
      <c r="L188" s="226">
        <v>115</v>
      </c>
      <c r="M188" s="226">
        <v>120.1</v>
      </c>
      <c r="N188" s="226">
        <v>115</v>
      </c>
      <c r="O188" s="226">
        <v>116.09780000000001</v>
      </c>
      <c r="P188" s="223"/>
      <c r="Q188" s="224"/>
      <c r="R188" s="224"/>
      <c r="S188" s="224"/>
      <c r="T188" s="224"/>
      <c r="U188" s="224"/>
      <c r="V188" s="224"/>
      <c r="W188" s="224"/>
      <c r="X188" s="224"/>
      <c r="Y188" s="224"/>
      <c r="Z188" s="224"/>
      <c r="AA188" s="224"/>
      <c r="AB188" s="224"/>
      <c r="AC188" s="224"/>
      <c r="AD188" s="224"/>
      <c r="AE188" s="224"/>
      <c r="AF188" s="224"/>
      <c r="AG188" s="224"/>
      <c r="AH188" s="224"/>
      <c r="AI188" s="224"/>
      <c r="AJ188" s="224"/>
      <c r="AK188" s="224"/>
      <c r="AL188" s="224"/>
      <c r="AM188" s="224"/>
      <c r="AN188" s="224"/>
      <c r="AO188" s="224"/>
      <c r="AP188" s="224"/>
      <c r="AQ188" s="224"/>
      <c r="AR188" s="224"/>
      <c r="AS188" s="224"/>
      <c r="AT188" s="224"/>
      <c r="AU188" s="224"/>
      <c r="AV188" s="224"/>
      <c r="AW188" s="224"/>
      <c r="AX188" s="224"/>
      <c r="AY188" s="224"/>
      <c r="AZ188" s="224"/>
      <c r="BA188" s="224"/>
      <c r="BB188" s="224"/>
      <c r="BC188" s="224"/>
      <c r="BD188" s="224"/>
      <c r="BE188" s="224"/>
      <c r="BF188" s="224"/>
      <c r="BG188" s="224"/>
      <c r="BH188" s="224"/>
      <c r="BI188" s="224"/>
      <c r="BJ188" s="224"/>
      <c r="BK188" s="224"/>
      <c r="BL188" s="224"/>
      <c r="BM188" s="225">
        <v>16</v>
      </c>
    </row>
    <row r="189" spans="1:65">
      <c r="A189" s="30"/>
      <c r="B189" s="19">
        <v>1</v>
      </c>
      <c r="C189" s="9">
        <v>4</v>
      </c>
      <c r="D189" s="226">
        <v>122</v>
      </c>
      <c r="E189" s="226">
        <v>117</v>
      </c>
      <c r="F189" s="226">
        <v>110.1</v>
      </c>
      <c r="G189" s="226">
        <v>119.69906864590163</v>
      </c>
      <c r="H189" s="226">
        <v>108</v>
      </c>
      <c r="I189" s="226">
        <v>121</v>
      </c>
      <c r="J189" s="227">
        <v>130</v>
      </c>
      <c r="K189" s="226">
        <v>114</v>
      </c>
      <c r="L189" s="226">
        <v>117</v>
      </c>
      <c r="M189" s="226">
        <v>120.2</v>
      </c>
      <c r="N189" s="226">
        <v>116</v>
      </c>
      <c r="O189" s="226">
        <v>115.78789999999999</v>
      </c>
      <c r="P189" s="223"/>
      <c r="Q189" s="224"/>
      <c r="R189" s="224"/>
      <c r="S189" s="224"/>
      <c r="T189" s="224"/>
      <c r="U189" s="224"/>
      <c r="V189" s="224"/>
      <c r="W189" s="224"/>
      <c r="X189" s="224"/>
      <c r="Y189" s="224"/>
      <c r="Z189" s="224"/>
      <c r="AA189" s="224"/>
      <c r="AB189" s="224"/>
      <c r="AC189" s="224"/>
      <c r="AD189" s="224"/>
      <c r="AE189" s="224"/>
      <c r="AF189" s="224"/>
      <c r="AG189" s="224"/>
      <c r="AH189" s="224"/>
      <c r="AI189" s="224"/>
      <c r="AJ189" s="224"/>
      <c r="AK189" s="224"/>
      <c r="AL189" s="224"/>
      <c r="AM189" s="224"/>
      <c r="AN189" s="224"/>
      <c r="AO189" s="224"/>
      <c r="AP189" s="224"/>
      <c r="AQ189" s="224"/>
      <c r="AR189" s="224"/>
      <c r="AS189" s="224"/>
      <c r="AT189" s="224"/>
      <c r="AU189" s="224"/>
      <c r="AV189" s="224"/>
      <c r="AW189" s="224"/>
      <c r="AX189" s="224"/>
      <c r="AY189" s="224"/>
      <c r="AZ189" s="224"/>
      <c r="BA189" s="224"/>
      <c r="BB189" s="224"/>
      <c r="BC189" s="224"/>
      <c r="BD189" s="224"/>
      <c r="BE189" s="224"/>
      <c r="BF189" s="224"/>
      <c r="BG189" s="224"/>
      <c r="BH189" s="224"/>
      <c r="BI189" s="224"/>
      <c r="BJ189" s="224"/>
      <c r="BK189" s="224"/>
      <c r="BL189" s="224"/>
      <c r="BM189" s="225">
        <v>116.54184540086545</v>
      </c>
    </row>
    <row r="190" spans="1:65">
      <c r="A190" s="30"/>
      <c r="B190" s="19">
        <v>1</v>
      </c>
      <c r="C190" s="9">
        <v>5</v>
      </c>
      <c r="D190" s="226">
        <v>121</v>
      </c>
      <c r="E190" s="226">
        <v>119</v>
      </c>
      <c r="F190" s="226">
        <v>111</v>
      </c>
      <c r="G190" s="226">
        <v>120.2508013843193</v>
      </c>
      <c r="H190" s="226">
        <v>108</v>
      </c>
      <c r="I190" s="226">
        <v>127</v>
      </c>
      <c r="J190" s="227">
        <v>130</v>
      </c>
      <c r="K190" s="226">
        <v>114</v>
      </c>
      <c r="L190" s="226">
        <v>120</v>
      </c>
      <c r="M190" s="226">
        <v>118.7</v>
      </c>
      <c r="N190" s="226">
        <v>115</v>
      </c>
      <c r="O190" s="226">
        <v>118.2769</v>
      </c>
      <c r="P190" s="223"/>
      <c r="Q190" s="224"/>
      <c r="R190" s="224"/>
      <c r="S190" s="224"/>
      <c r="T190" s="224"/>
      <c r="U190" s="224"/>
      <c r="V190" s="224"/>
      <c r="W190" s="224"/>
      <c r="X190" s="224"/>
      <c r="Y190" s="224"/>
      <c r="Z190" s="224"/>
      <c r="AA190" s="224"/>
      <c r="AB190" s="224"/>
      <c r="AC190" s="224"/>
      <c r="AD190" s="224"/>
      <c r="AE190" s="224"/>
      <c r="AF190" s="224"/>
      <c r="AG190" s="224"/>
      <c r="AH190" s="224"/>
      <c r="AI190" s="224"/>
      <c r="AJ190" s="224"/>
      <c r="AK190" s="224"/>
      <c r="AL190" s="224"/>
      <c r="AM190" s="224"/>
      <c r="AN190" s="224"/>
      <c r="AO190" s="224"/>
      <c r="AP190" s="224"/>
      <c r="AQ190" s="224"/>
      <c r="AR190" s="224"/>
      <c r="AS190" s="224"/>
      <c r="AT190" s="224"/>
      <c r="AU190" s="224"/>
      <c r="AV190" s="224"/>
      <c r="AW190" s="224"/>
      <c r="AX190" s="224"/>
      <c r="AY190" s="224"/>
      <c r="AZ190" s="224"/>
      <c r="BA190" s="224"/>
      <c r="BB190" s="224"/>
      <c r="BC190" s="224"/>
      <c r="BD190" s="224"/>
      <c r="BE190" s="224"/>
      <c r="BF190" s="224"/>
      <c r="BG190" s="224"/>
      <c r="BH190" s="224"/>
      <c r="BI190" s="224"/>
      <c r="BJ190" s="224"/>
      <c r="BK190" s="224"/>
      <c r="BL190" s="224"/>
      <c r="BM190" s="225">
        <v>184</v>
      </c>
    </row>
    <row r="191" spans="1:65">
      <c r="A191" s="30"/>
      <c r="B191" s="19">
        <v>1</v>
      </c>
      <c r="C191" s="9">
        <v>6</v>
      </c>
      <c r="D191" s="226">
        <v>123.00000000000001</v>
      </c>
      <c r="E191" s="226">
        <v>117</v>
      </c>
      <c r="F191" s="226">
        <v>110.3</v>
      </c>
      <c r="G191" s="226">
        <v>120.16865713451763</v>
      </c>
      <c r="H191" s="226">
        <v>109</v>
      </c>
      <c r="I191" s="226">
        <v>120</v>
      </c>
      <c r="J191" s="227">
        <v>130</v>
      </c>
      <c r="K191" s="226">
        <v>111</v>
      </c>
      <c r="L191" s="226">
        <v>116</v>
      </c>
      <c r="M191" s="226">
        <v>120</v>
      </c>
      <c r="N191" s="226">
        <v>118</v>
      </c>
      <c r="O191" s="226">
        <v>115.077</v>
      </c>
      <c r="P191" s="223"/>
      <c r="Q191" s="224"/>
      <c r="R191" s="224"/>
      <c r="S191" s="224"/>
      <c r="T191" s="224"/>
      <c r="U191" s="224"/>
      <c r="V191" s="224"/>
      <c r="W191" s="224"/>
      <c r="X191" s="224"/>
      <c r="Y191" s="224"/>
      <c r="Z191" s="224"/>
      <c r="AA191" s="224"/>
      <c r="AB191" s="224"/>
      <c r="AC191" s="224"/>
      <c r="AD191" s="224"/>
      <c r="AE191" s="224"/>
      <c r="AF191" s="224"/>
      <c r="AG191" s="224"/>
      <c r="AH191" s="224"/>
      <c r="AI191" s="224"/>
      <c r="AJ191" s="224"/>
      <c r="AK191" s="224"/>
      <c r="AL191" s="224"/>
      <c r="AM191" s="224"/>
      <c r="AN191" s="224"/>
      <c r="AO191" s="224"/>
      <c r="AP191" s="224"/>
      <c r="AQ191" s="224"/>
      <c r="AR191" s="224"/>
      <c r="AS191" s="224"/>
      <c r="AT191" s="224"/>
      <c r="AU191" s="224"/>
      <c r="AV191" s="224"/>
      <c r="AW191" s="224"/>
      <c r="AX191" s="224"/>
      <c r="AY191" s="224"/>
      <c r="AZ191" s="224"/>
      <c r="BA191" s="224"/>
      <c r="BB191" s="224"/>
      <c r="BC191" s="224"/>
      <c r="BD191" s="224"/>
      <c r="BE191" s="224"/>
      <c r="BF191" s="224"/>
      <c r="BG191" s="224"/>
      <c r="BH191" s="224"/>
      <c r="BI191" s="224"/>
      <c r="BJ191" s="224"/>
      <c r="BK191" s="224"/>
      <c r="BL191" s="224"/>
      <c r="BM191" s="228"/>
    </row>
    <row r="192" spans="1:65">
      <c r="A192" s="30"/>
      <c r="B192" s="20" t="s">
        <v>282</v>
      </c>
      <c r="C192" s="12"/>
      <c r="D192" s="229">
        <v>122.16666666666667</v>
      </c>
      <c r="E192" s="229">
        <v>117.16666666666667</v>
      </c>
      <c r="F192" s="229">
        <v>110.11666666666666</v>
      </c>
      <c r="G192" s="229">
        <v>120.51118274285345</v>
      </c>
      <c r="H192" s="229">
        <v>107.66666666666667</v>
      </c>
      <c r="I192" s="229">
        <v>122.16666666666667</v>
      </c>
      <c r="J192" s="229">
        <v>130</v>
      </c>
      <c r="K192" s="229">
        <v>113.16666666666667</v>
      </c>
      <c r="L192" s="229">
        <v>116.83333333333333</v>
      </c>
      <c r="M192" s="229">
        <v>119.25</v>
      </c>
      <c r="N192" s="229">
        <v>116.16666666666667</v>
      </c>
      <c r="O192" s="229">
        <v>116.74911666666667</v>
      </c>
      <c r="P192" s="223"/>
      <c r="Q192" s="224"/>
      <c r="R192" s="224"/>
      <c r="S192" s="224"/>
      <c r="T192" s="224"/>
      <c r="U192" s="224"/>
      <c r="V192" s="224"/>
      <c r="W192" s="224"/>
      <c r="X192" s="224"/>
      <c r="Y192" s="224"/>
      <c r="Z192" s="224"/>
      <c r="AA192" s="224"/>
      <c r="AB192" s="224"/>
      <c r="AC192" s="224"/>
      <c r="AD192" s="224"/>
      <c r="AE192" s="224"/>
      <c r="AF192" s="224"/>
      <c r="AG192" s="224"/>
      <c r="AH192" s="224"/>
      <c r="AI192" s="224"/>
      <c r="AJ192" s="224"/>
      <c r="AK192" s="224"/>
      <c r="AL192" s="224"/>
      <c r="AM192" s="224"/>
      <c r="AN192" s="224"/>
      <c r="AO192" s="224"/>
      <c r="AP192" s="224"/>
      <c r="AQ192" s="224"/>
      <c r="AR192" s="224"/>
      <c r="AS192" s="224"/>
      <c r="AT192" s="224"/>
      <c r="AU192" s="224"/>
      <c r="AV192" s="224"/>
      <c r="AW192" s="224"/>
      <c r="AX192" s="224"/>
      <c r="AY192" s="224"/>
      <c r="AZ192" s="224"/>
      <c r="BA192" s="224"/>
      <c r="BB192" s="224"/>
      <c r="BC192" s="224"/>
      <c r="BD192" s="224"/>
      <c r="BE192" s="224"/>
      <c r="BF192" s="224"/>
      <c r="BG192" s="224"/>
      <c r="BH192" s="224"/>
      <c r="BI192" s="224"/>
      <c r="BJ192" s="224"/>
      <c r="BK192" s="224"/>
      <c r="BL192" s="224"/>
      <c r="BM192" s="228"/>
    </row>
    <row r="193" spans="1:65">
      <c r="A193" s="30"/>
      <c r="B193" s="3" t="s">
        <v>283</v>
      </c>
      <c r="C193" s="29"/>
      <c r="D193" s="226">
        <v>122</v>
      </c>
      <c r="E193" s="226">
        <v>117</v>
      </c>
      <c r="F193" s="226">
        <v>110.4</v>
      </c>
      <c r="G193" s="226">
        <v>120.41187368864897</v>
      </c>
      <c r="H193" s="226">
        <v>108</v>
      </c>
      <c r="I193" s="226">
        <v>122</v>
      </c>
      <c r="J193" s="226">
        <v>130</v>
      </c>
      <c r="K193" s="226">
        <v>113.5</v>
      </c>
      <c r="L193" s="226">
        <v>116.5</v>
      </c>
      <c r="M193" s="226">
        <v>119.45</v>
      </c>
      <c r="N193" s="226">
        <v>116</v>
      </c>
      <c r="O193" s="226">
        <v>116.49385000000001</v>
      </c>
      <c r="P193" s="223"/>
      <c r="Q193" s="224"/>
      <c r="R193" s="224"/>
      <c r="S193" s="224"/>
      <c r="T193" s="224"/>
      <c r="U193" s="224"/>
      <c r="V193" s="224"/>
      <c r="W193" s="224"/>
      <c r="X193" s="224"/>
      <c r="Y193" s="224"/>
      <c r="Z193" s="224"/>
      <c r="AA193" s="224"/>
      <c r="AB193" s="224"/>
      <c r="AC193" s="224"/>
      <c r="AD193" s="224"/>
      <c r="AE193" s="224"/>
      <c r="AF193" s="224"/>
      <c r="AG193" s="224"/>
      <c r="AH193" s="224"/>
      <c r="AI193" s="224"/>
      <c r="AJ193" s="224"/>
      <c r="AK193" s="224"/>
      <c r="AL193" s="224"/>
      <c r="AM193" s="224"/>
      <c r="AN193" s="224"/>
      <c r="AO193" s="224"/>
      <c r="AP193" s="224"/>
      <c r="AQ193" s="224"/>
      <c r="AR193" s="224"/>
      <c r="AS193" s="224"/>
      <c r="AT193" s="224"/>
      <c r="AU193" s="224"/>
      <c r="AV193" s="224"/>
      <c r="AW193" s="224"/>
      <c r="AX193" s="224"/>
      <c r="AY193" s="224"/>
      <c r="AZ193" s="224"/>
      <c r="BA193" s="224"/>
      <c r="BB193" s="224"/>
      <c r="BC193" s="224"/>
      <c r="BD193" s="224"/>
      <c r="BE193" s="224"/>
      <c r="BF193" s="224"/>
      <c r="BG193" s="224"/>
      <c r="BH193" s="224"/>
      <c r="BI193" s="224"/>
      <c r="BJ193" s="224"/>
      <c r="BK193" s="224"/>
      <c r="BL193" s="224"/>
      <c r="BM193" s="228"/>
    </row>
    <row r="194" spans="1:65">
      <c r="A194" s="30"/>
      <c r="B194" s="3" t="s">
        <v>284</v>
      </c>
      <c r="C194" s="29"/>
      <c r="D194" s="226">
        <v>0.75277265270908722</v>
      </c>
      <c r="E194" s="226">
        <v>0.98319208025017513</v>
      </c>
      <c r="F194" s="226">
        <v>1.3014094923069655</v>
      </c>
      <c r="G194" s="226">
        <v>0.60338471452042597</v>
      </c>
      <c r="H194" s="226">
        <v>1.8618986725025255</v>
      </c>
      <c r="I194" s="226">
        <v>3.1885210782848321</v>
      </c>
      <c r="J194" s="226">
        <v>0</v>
      </c>
      <c r="K194" s="226">
        <v>1.4719601443879746</v>
      </c>
      <c r="L194" s="226">
        <v>2.3166067138525404</v>
      </c>
      <c r="M194" s="226">
        <v>1.032956920689339</v>
      </c>
      <c r="N194" s="226">
        <v>1.1690451944500122</v>
      </c>
      <c r="O194" s="226">
        <v>1.3497994094185506</v>
      </c>
      <c r="P194" s="223"/>
      <c r="Q194" s="224"/>
      <c r="R194" s="224"/>
      <c r="S194" s="224"/>
      <c r="T194" s="224"/>
      <c r="U194" s="224"/>
      <c r="V194" s="224"/>
      <c r="W194" s="224"/>
      <c r="X194" s="224"/>
      <c r="Y194" s="224"/>
      <c r="Z194" s="224"/>
      <c r="AA194" s="224"/>
      <c r="AB194" s="224"/>
      <c r="AC194" s="224"/>
      <c r="AD194" s="224"/>
      <c r="AE194" s="224"/>
      <c r="AF194" s="224"/>
      <c r="AG194" s="224"/>
      <c r="AH194" s="224"/>
      <c r="AI194" s="224"/>
      <c r="AJ194" s="224"/>
      <c r="AK194" s="224"/>
      <c r="AL194" s="224"/>
      <c r="AM194" s="224"/>
      <c r="AN194" s="224"/>
      <c r="AO194" s="224"/>
      <c r="AP194" s="224"/>
      <c r="AQ194" s="224"/>
      <c r="AR194" s="224"/>
      <c r="AS194" s="224"/>
      <c r="AT194" s="224"/>
      <c r="AU194" s="224"/>
      <c r="AV194" s="224"/>
      <c r="AW194" s="224"/>
      <c r="AX194" s="224"/>
      <c r="AY194" s="224"/>
      <c r="AZ194" s="224"/>
      <c r="BA194" s="224"/>
      <c r="BB194" s="224"/>
      <c r="BC194" s="224"/>
      <c r="BD194" s="224"/>
      <c r="BE194" s="224"/>
      <c r="BF194" s="224"/>
      <c r="BG194" s="224"/>
      <c r="BH194" s="224"/>
      <c r="BI194" s="224"/>
      <c r="BJ194" s="224"/>
      <c r="BK194" s="224"/>
      <c r="BL194" s="224"/>
      <c r="BM194" s="228"/>
    </row>
    <row r="195" spans="1:65">
      <c r="A195" s="30"/>
      <c r="B195" s="3" t="s">
        <v>87</v>
      </c>
      <c r="C195" s="29"/>
      <c r="D195" s="13">
        <v>6.1618498175368668E-3</v>
      </c>
      <c r="E195" s="13">
        <v>8.391397555478023E-3</v>
      </c>
      <c r="F195" s="13">
        <v>1.1818460653612521E-2</v>
      </c>
      <c r="G195" s="13">
        <v>5.0068773767487388E-3</v>
      </c>
      <c r="H195" s="13">
        <v>1.7293176524791259E-2</v>
      </c>
      <c r="I195" s="13">
        <v>2.609976326017598E-2</v>
      </c>
      <c r="J195" s="13">
        <v>0</v>
      </c>
      <c r="K195" s="13">
        <v>1.3007011585166196E-2</v>
      </c>
      <c r="L195" s="13">
        <v>1.9828302828980376E-2</v>
      </c>
      <c r="M195" s="13">
        <v>8.6621125424682522E-3</v>
      </c>
      <c r="N195" s="13">
        <v>1.0063516738450606E-2</v>
      </c>
      <c r="O195" s="13">
        <v>1.1561538519151256E-2</v>
      </c>
      <c r="P195" s="15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6"/>
    </row>
    <row r="196" spans="1:65">
      <c r="A196" s="30"/>
      <c r="B196" s="3" t="s">
        <v>285</v>
      </c>
      <c r="C196" s="29"/>
      <c r="D196" s="13">
        <v>4.8264391613618951E-2</v>
      </c>
      <c r="E196" s="13">
        <v>5.3613469363904542E-3</v>
      </c>
      <c r="F196" s="13">
        <v>-5.5131946058502024E-2</v>
      </c>
      <c r="G196" s="13">
        <v>3.4059331464460607E-2</v>
      </c>
      <c r="H196" s="13">
        <v>-7.6154437950343934E-2</v>
      </c>
      <c r="I196" s="13">
        <v>4.8264391613618951E-2</v>
      </c>
      <c r="J196" s="13">
        <v>0.1154791616079438</v>
      </c>
      <c r="K196" s="13">
        <v>-2.8961088805392499E-2</v>
      </c>
      <c r="L196" s="13">
        <v>2.5011439579083472E-3</v>
      </c>
      <c r="M196" s="13">
        <v>2.3237615551902291E-2</v>
      </c>
      <c r="N196" s="13">
        <v>-3.2192619990553117E-3</v>
      </c>
      <c r="O196" s="13">
        <v>1.7785136753949438E-3</v>
      </c>
      <c r="P196" s="15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6"/>
    </row>
    <row r="197" spans="1:65">
      <c r="A197" s="30"/>
      <c r="B197" s="46" t="s">
        <v>286</v>
      </c>
      <c r="C197" s="47"/>
      <c r="D197" s="45">
        <v>0.98</v>
      </c>
      <c r="E197" s="45">
        <v>0.06</v>
      </c>
      <c r="F197" s="45">
        <v>1.24</v>
      </c>
      <c r="G197" s="45">
        <v>0.68</v>
      </c>
      <c r="H197" s="45">
        <v>1.69</v>
      </c>
      <c r="I197" s="45">
        <v>0.98</v>
      </c>
      <c r="J197" s="45" t="s">
        <v>287</v>
      </c>
      <c r="K197" s="45">
        <v>0.67</v>
      </c>
      <c r="L197" s="45">
        <v>0</v>
      </c>
      <c r="M197" s="45">
        <v>0.44</v>
      </c>
      <c r="N197" s="45">
        <v>0.12</v>
      </c>
      <c r="O197" s="45">
        <v>0.02</v>
      </c>
      <c r="P197" s="15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6"/>
    </row>
    <row r="198" spans="1:65">
      <c r="B198" s="31" t="s">
        <v>355</v>
      </c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BM198" s="56"/>
    </row>
    <row r="199" spans="1:65">
      <c r="BM199" s="56"/>
    </row>
    <row r="200" spans="1:65" ht="15">
      <c r="B200" s="8" t="s">
        <v>706</v>
      </c>
      <c r="BM200" s="28" t="s">
        <v>292</v>
      </c>
    </row>
    <row r="201" spans="1:65" ht="15">
      <c r="A201" s="25" t="s">
        <v>51</v>
      </c>
      <c r="B201" s="18" t="s">
        <v>119</v>
      </c>
      <c r="C201" s="15" t="s">
        <v>120</v>
      </c>
      <c r="D201" s="16" t="s">
        <v>243</v>
      </c>
      <c r="E201" s="17" t="s">
        <v>243</v>
      </c>
      <c r="F201" s="17" t="s">
        <v>243</v>
      </c>
      <c r="G201" s="17" t="s">
        <v>243</v>
      </c>
      <c r="H201" s="15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9" t="s">
        <v>244</v>
      </c>
      <c r="C202" s="9" t="s">
        <v>244</v>
      </c>
      <c r="D202" s="151" t="s">
        <v>254</v>
      </c>
      <c r="E202" s="152" t="s">
        <v>257</v>
      </c>
      <c r="F202" s="152" t="s">
        <v>258</v>
      </c>
      <c r="G202" s="152" t="s">
        <v>270</v>
      </c>
      <c r="H202" s="15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 t="s">
        <v>3</v>
      </c>
    </row>
    <row r="203" spans="1:65">
      <c r="A203" s="30"/>
      <c r="B203" s="19"/>
      <c r="C203" s="9"/>
      <c r="D203" s="10" t="s">
        <v>351</v>
      </c>
      <c r="E203" s="11" t="s">
        <v>351</v>
      </c>
      <c r="F203" s="11" t="s">
        <v>351</v>
      </c>
      <c r="G203" s="11" t="s">
        <v>352</v>
      </c>
      <c r="H203" s="15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9"/>
      <c r="C204" s="9"/>
      <c r="D204" s="26"/>
      <c r="E204" s="26"/>
      <c r="F204" s="26"/>
      <c r="G204" s="26"/>
      <c r="H204" s="15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8">
        <v>1</v>
      </c>
      <c r="C205" s="14">
        <v>1</v>
      </c>
      <c r="D205" s="234">
        <v>64</v>
      </c>
      <c r="E205" s="240">
        <v>24.73</v>
      </c>
      <c r="F205" s="240">
        <v>26</v>
      </c>
      <c r="G205" s="241">
        <v>29.7</v>
      </c>
      <c r="H205" s="231"/>
      <c r="I205" s="232"/>
      <c r="J205" s="232"/>
      <c r="K205" s="232"/>
      <c r="L205" s="232"/>
      <c r="M205" s="232"/>
      <c r="N205" s="232"/>
      <c r="O205" s="232"/>
      <c r="P205" s="232"/>
      <c r="Q205" s="232"/>
      <c r="R205" s="232"/>
      <c r="S205" s="232"/>
      <c r="T205" s="232"/>
      <c r="U205" s="232"/>
      <c r="V205" s="232"/>
      <c r="W205" s="232"/>
      <c r="X205" s="232"/>
      <c r="Y205" s="232"/>
      <c r="Z205" s="232"/>
      <c r="AA205" s="232"/>
      <c r="AB205" s="232"/>
      <c r="AC205" s="232"/>
      <c r="AD205" s="232"/>
      <c r="AE205" s="232"/>
      <c r="AF205" s="232"/>
      <c r="AG205" s="232"/>
      <c r="AH205" s="232"/>
      <c r="AI205" s="232"/>
      <c r="AJ205" s="232"/>
      <c r="AK205" s="232"/>
      <c r="AL205" s="232"/>
      <c r="AM205" s="232"/>
      <c r="AN205" s="232"/>
      <c r="AO205" s="232"/>
      <c r="AP205" s="232"/>
      <c r="AQ205" s="232"/>
      <c r="AR205" s="232"/>
      <c r="AS205" s="232"/>
      <c r="AT205" s="232"/>
      <c r="AU205" s="232"/>
      <c r="AV205" s="232"/>
      <c r="AW205" s="232"/>
      <c r="AX205" s="232"/>
      <c r="AY205" s="232"/>
      <c r="AZ205" s="232"/>
      <c r="BA205" s="232"/>
      <c r="BB205" s="232"/>
      <c r="BC205" s="232"/>
      <c r="BD205" s="232"/>
      <c r="BE205" s="232"/>
      <c r="BF205" s="232"/>
      <c r="BG205" s="232"/>
      <c r="BH205" s="232"/>
      <c r="BI205" s="232"/>
      <c r="BJ205" s="232"/>
      <c r="BK205" s="232"/>
      <c r="BL205" s="232"/>
      <c r="BM205" s="235">
        <v>1</v>
      </c>
    </row>
    <row r="206" spans="1:65">
      <c r="A206" s="30"/>
      <c r="B206" s="19">
        <v>1</v>
      </c>
      <c r="C206" s="9">
        <v>2</v>
      </c>
      <c r="D206" s="236">
        <v>69.099999999999994</v>
      </c>
      <c r="E206" s="230">
        <v>24.87</v>
      </c>
      <c r="F206" s="230">
        <v>24</v>
      </c>
      <c r="G206" s="230">
        <v>25.2</v>
      </c>
      <c r="H206" s="231"/>
      <c r="I206" s="232"/>
      <c r="J206" s="232"/>
      <c r="K206" s="232"/>
      <c r="L206" s="232"/>
      <c r="M206" s="232"/>
      <c r="N206" s="232"/>
      <c r="O206" s="232"/>
      <c r="P206" s="232"/>
      <c r="Q206" s="232"/>
      <c r="R206" s="232"/>
      <c r="S206" s="232"/>
      <c r="T206" s="232"/>
      <c r="U206" s="232"/>
      <c r="V206" s="232"/>
      <c r="W206" s="232"/>
      <c r="X206" s="232"/>
      <c r="Y206" s="232"/>
      <c r="Z206" s="232"/>
      <c r="AA206" s="232"/>
      <c r="AB206" s="232"/>
      <c r="AC206" s="232"/>
      <c r="AD206" s="232"/>
      <c r="AE206" s="232"/>
      <c r="AF206" s="232"/>
      <c r="AG206" s="232"/>
      <c r="AH206" s="232"/>
      <c r="AI206" s="232"/>
      <c r="AJ206" s="232"/>
      <c r="AK206" s="232"/>
      <c r="AL206" s="232"/>
      <c r="AM206" s="232"/>
      <c r="AN206" s="232"/>
      <c r="AO206" s="232"/>
      <c r="AP206" s="232"/>
      <c r="AQ206" s="232"/>
      <c r="AR206" s="232"/>
      <c r="AS206" s="232"/>
      <c r="AT206" s="232"/>
      <c r="AU206" s="232"/>
      <c r="AV206" s="232"/>
      <c r="AW206" s="232"/>
      <c r="AX206" s="232"/>
      <c r="AY206" s="232"/>
      <c r="AZ206" s="232"/>
      <c r="BA206" s="232"/>
      <c r="BB206" s="232"/>
      <c r="BC206" s="232"/>
      <c r="BD206" s="232"/>
      <c r="BE206" s="232"/>
      <c r="BF206" s="232"/>
      <c r="BG206" s="232"/>
      <c r="BH206" s="232"/>
      <c r="BI206" s="232"/>
      <c r="BJ206" s="232"/>
      <c r="BK206" s="232"/>
      <c r="BL206" s="232"/>
      <c r="BM206" s="235">
        <v>21</v>
      </c>
    </row>
    <row r="207" spans="1:65">
      <c r="A207" s="30"/>
      <c r="B207" s="19">
        <v>1</v>
      </c>
      <c r="C207" s="9">
        <v>3</v>
      </c>
      <c r="D207" s="236">
        <v>66.5</v>
      </c>
      <c r="E207" s="230">
        <v>24.28</v>
      </c>
      <c r="F207" s="230">
        <v>26</v>
      </c>
      <c r="G207" s="230">
        <v>25.7</v>
      </c>
      <c r="H207" s="231"/>
      <c r="I207" s="232"/>
      <c r="J207" s="232"/>
      <c r="K207" s="232"/>
      <c r="L207" s="232"/>
      <c r="M207" s="232"/>
      <c r="N207" s="232"/>
      <c r="O207" s="232"/>
      <c r="P207" s="232"/>
      <c r="Q207" s="232"/>
      <c r="R207" s="232"/>
      <c r="S207" s="232"/>
      <c r="T207" s="232"/>
      <c r="U207" s="232"/>
      <c r="V207" s="232"/>
      <c r="W207" s="232"/>
      <c r="X207" s="232"/>
      <c r="Y207" s="232"/>
      <c r="Z207" s="232"/>
      <c r="AA207" s="232"/>
      <c r="AB207" s="232"/>
      <c r="AC207" s="232"/>
      <c r="AD207" s="232"/>
      <c r="AE207" s="232"/>
      <c r="AF207" s="232"/>
      <c r="AG207" s="232"/>
      <c r="AH207" s="232"/>
      <c r="AI207" s="232"/>
      <c r="AJ207" s="232"/>
      <c r="AK207" s="232"/>
      <c r="AL207" s="232"/>
      <c r="AM207" s="232"/>
      <c r="AN207" s="232"/>
      <c r="AO207" s="232"/>
      <c r="AP207" s="232"/>
      <c r="AQ207" s="232"/>
      <c r="AR207" s="232"/>
      <c r="AS207" s="232"/>
      <c r="AT207" s="232"/>
      <c r="AU207" s="232"/>
      <c r="AV207" s="232"/>
      <c r="AW207" s="232"/>
      <c r="AX207" s="232"/>
      <c r="AY207" s="232"/>
      <c r="AZ207" s="232"/>
      <c r="BA207" s="232"/>
      <c r="BB207" s="232"/>
      <c r="BC207" s="232"/>
      <c r="BD207" s="232"/>
      <c r="BE207" s="232"/>
      <c r="BF207" s="232"/>
      <c r="BG207" s="232"/>
      <c r="BH207" s="232"/>
      <c r="BI207" s="232"/>
      <c r="BJ207" s="232"/>
      <c r="BK207" s="232"/>
      <c r="BL207" s="232"/>
      <c r="BM207" s="235">
        <v>16</v>
      </c>
    </row>
    <row r="208" spans="1:65">
      <c r="A208" s="30"/>
      <c r="B208" s="19">
        <v>1</v>
      </c>
      <c r="C208" s="9">
        <v>4</v>
      </c>
      <c r="D208" s="236">
        <v>69.5</v>
      </c>
      <c r="E208" s="230">
        <v>24.74</v>
      </c>
      <c r="F208" s="230">
        <v>25</v>
      </c>
      <c r="G208" s="230">
        <v>26.7</v>
      </c>
      <c r="H208" s="231"/>
      <c r="I208" s="232"/>
      <c r="J208" s="232"/>
      <c r="K208" s="232"/>
      <c r="L208" s="232"/>
      <c r="M208" s="232"/>
      <c r="N208" s="232"/>
      <c r="O208" s="232"/>
      <c r="P208" s="232"/>
      <c r="Q208" s="232"/>
      <c r="R208" s="232"/>
      <c r="S208" s="232"/>
      <c r="T208" s="232"/>
      <c r="U208" s="232"/>
      <c r="V208" s="232"/>
      <c r="W208" s="232"/>
      <c r="X208" s="232"/>
      <c r="Y208" s="232"/>
      <c r="Z208" s="232"/>
      <c r="AA208" s="232"/>
      <c r="AB208" s="232"/>
      <c r="AC208" s="232"/>
      <c r="AD208" s="232"/>
      <c r="AE208" s="232"/>
      <c r="AF208" s="232"/>
      <c r="AG208" s="232"/>
      <c r="AH208" s="232"/>
      <c r="AI208" s="232"/>
      <c r="AJ208" s="232"/>
      <c r="AK208" s="232"/>
      <c r="AL208" s="232"/>
      <c r="AM208" s="232"/>
      <c r="AN208" s="232"/>
      <c r="AO208" s="232"/>
      <c r="AP208" s="232"/>
      <c r="AQ208" s="232"/>
      <c r="AR208" s="232"/>
      <c r="AS208" s="232"/>
      <c r="AT208" s="232"/>
      <c r="AU208" s="232"/>
      <c r="AV208" s="232"/>
      <c r="AW208" s="232"/>
      <c r="AX208" s="232"/>
      <c r="AY208" s="232"/>
      <c r="AZ208" s="232"/>
      <c r="BA208" s="232"/>
      <c r="BB208" s="232"/>
      <c r="BC208" s="232"/>
      <c r="BD208" s="232"/>
      <c r="BE208" s="232"/>
      <c r="BF208" s="232"/>
      <c r="BG208" s="232"/>
      <c r="BH208" s="232"/>
      <c r="BI208" s="232"/>
      <c r="BJ208" s="232"/>
      <c r="BK208" s="232"/>
      <c r="BL208" s="232"/>
      <c r="BM208" s="235">
        <v>25.373888888888899</v>
      </c>
    </row>
    <row r="209" spans="1:65">
      <c r="A209" s="30"/>
      <c r="B209" s="19">
        <v>1</v>
      </c>
      <c r="C209" s="9">
        <v>5</v>
      </c>
      <c r="D209" s="236">
        <v>65.3</v>
      </c>
      <c r="E209" s="230">
        <v>24.53</v>
      </c>
      <c r="F209" s="230">
        <v>25</v>
      </c>
      <c r="G209" s="230">
        <v>27.5</v>
      </c>
      <c r="H209" s="231"/>
      <c r="I209" s="232"/>
      <c r="J209" s="232"/>
      <c r="K209" s="232"/>
      <c r="L209" s="232"/>
      <c r="M209" s="232"/>
      <c r="N209" s="232"/>
      <c r="O209" s="232"/>
      <c r="P209" s="232"/>
      <c r="Q209" s="232"/>
      <c r="R209" s="232"/>
      <c r="S209" s="232"/>
      <c r="T209" s="232"/>
      <c r="U209" s="232"/>
      <c r="V209" s="232"/>
      <c r="W209" s="232"/>
      <c r="X209" s="232"/>
      <c r="Y209" s="232"/>
      <c r="Z209" s="232"/>
      <c r="AA209" s="232"/>
      <c r="AB209" s="232"/>
      <c r="AC209" s="232"/>
      <c r="AD209" s="232"/>
      <c r="AE209" s="232"/>
      <c r="AF209" s="232"/>
      <c r="AG209" s="232"/>
      <c r="AH209" s="232"/>
      <c r="AI209" s="232"/>
      <c r="AJ209" s="232"/>
      <c r="AK209" s="232"/>
      <c r="AL209" s="232"/>
      <c r="AM209" s="232"/>
      <c r="AN209" s="232"/>
      <c r="AO209" s="232"/>
      <c r="AP209" s="232"/>
      <c r="AQ209" s="232"/>
      <c r="AR209" s="232"/>
      <c r="AS209" s="232"/>
      <c r="AT209" s="232"/>
      <c r="AU209" s="232"/>
      <c r="AV209" s="232"/>
      <c r="AW209" s="232"/>
      <c r="AX209" s="232"/>
      <c r="AY209" s="232"/>
      <c r="AZ209" s="232"/>
      <c r="BA209" s="232"/>
      <c r="BB209" s="232"/>
      <c r="BC209" s="232"/>
      <c r="BD209" s="232"/>
      <c r="BE209" s="232"/>
      <c r="BF209" s="232"/>
      <c r="BG209" s="232"/>
      <c r="BH209" s="232"/>
      <c r="BI209" s="232"/>
      <c r="BJ209" s="232"/>
      <c r="BK209" s="232"/>
      <c r="BL209" s="232"/>
      <c r="BM209" s="235">
        <v>27</v>
      </c>
    </row>
    <row r="210" spans="1:65">
      <c r="A210" s="30"/>
      <c r="B210" s="19">
        <v>1</v>
      </c>
      <c r="C210" s="9">
        <v>6</v>
      </c>
      <c r="D210" s="236">
        <v>65.2</v>
      </c>
      <c r="E210" s="230">
        <v>24.86</v>
      </c>
      <c r="F210" s="230">
        <v>26</v>
      </c>
      <c r="G210" s="230">
        <v>25.5</v>
      </c>
      <c r="H210" s="231"/>
      <c r="I210" s="232"/>
      <c r="J210" s="232"/>
      <c r="K210" s="232"/>
      <c r="L210" s="232"/>
      <c r="M210" s="232"/>
      <c r="N210" s="232"/>
      <c r="O210" s="232"/>
      <c r="P210" s="232"/>
      <c r="Q210" s="232"/>
      <c r="R210" s="232"/>
      <c r="S210" s="232"/>
      <c r="T210" s="232"/>
      <c r="U210" s="232"/>
      <c r="V210" s="232"/>
      <c r="W210" s="232"/>
      <c r="X210" s="232"/>
      <c r="Y210" s="232"/>
      <c r="Z210" s="232"/>
      <c r="AA210" s="232"/>
      <c r="AB210" s="232"/>
      <c r="AC210" s="232"/>
      <c r="AD210" s="232"/>
      <c r="AE210" s="232"/>
      <c r="AF210" s="232"/>
      <c r="AG210" s="232"/>
      <c r="AH210" s="232"/>
      <c r="AI210" s="232"/>
      <c r="AJ210" s="232"/>
      <c r="AK210" s="232"/>
      <c r="AL210" s="232"/>
      <c r="AM210" s="232"/>
      <c r="AN210" s="232"/>
      <c r="AO210" s="232"/>
      <c r="AP210" s="232"/>
      <c r="AQ210" s="232"/>
      <c r="AR210" s="232"/>
      <c r="AS210" s="232"/>
      <c r="AT210" s="232"/>
      <c r="AU210" s="232"/>
      <c r="AV210" s="232"/>
      <c r="AW210" s="232"/>
      <c r="AX210" s="232"/>
      <c r="AY210" s="232"/>
      <c r="AZ210" s="232"/>
      <c r="BA210" s="232"/>
      <c r="BB210" s="232"/>
      <c r="BC210" s="232"/>
      <c r="BD210" s="232"/>
      <c r="BE210" s="232"/>
      <c r="BF210" s="232"/>
      <c r="BG210" s="232"/>
      <c r="BH210" s="232"/>
      <c r="BI210" s="232"/>
      <c r="BJ210" s="232"/>
      <c r="BK210" s="232"/>
      <c r="BL210" s="232"/>
      <c r="BM210" s="233"/>
    </row>
    <row r="211" spans="1:65">
      <c r="A211" s="30"/>
      <c r="B211" s="20" t="s">
        <v>282</v>
      </c>
      <c r="C211" s="12"/>
      <c r="D211" s="237">
        <v>66.600000000000009</v>
      </c>
      <c r="E211" s="237">
        <v>24.668333333333333</v>
      </c>
      <c r="F211" s="237">
        <v>25.333333333333332</v>
      </c>
      <c r="G211" s="237">
        <v>26.716666666666669</v>
      </c>
      <c r="H211" s="231"/>
      <c r="I211" s="232"/>
      <c r="J211" s="232"/>
      <c r="K211" s="232"/>
      <c r="L211" s="232"/>
      <c r="M211" s="232"/>
      <c r="N211" s="232"/>
      <c r="O211" s="232"/>
      <c r="P211" s="232"/>
      <c r="Q211" s="232"/>
      <c r="R211" s="232"/>
      <c r="S211" s="232"/>
      <c r="T211" s="232"/>
      <c r="U211" s="232"/>
      <c r="V211" s="232"/>
      <c r="W211" s="232"/>
      <c r="X211" s="232"/>
      <c r="Y211" s="232"/>
      <c r="Z211" s="232"/>
      <c r="AA211" s="232"/>
      <c r="AB211" s="232"/>
      <c r="AC211" s="232"/>
      <c r="AD211" s="232"/>
      <c r="AE211" s="232"/>
      <c r="AF211" s="232"/>
      <c r="AG211" s="232"/>
      <c r="AH211" s="232"/>
      <c r="AI211" s="232"/>
      <c r="AJ211" s="232"/>
      <c r="AK211" s="232"/>
      <c r="AL211" s="232"/>
      <c r="AM211" s="232"/>
      <c r="AN211" s="232"/>
      <c r="AO211" s="232"/>
      <c r="AP211" s="232"/>
      <c r="AQ211" s="232"/>
      <c r="AR211" s="232"/>
      <c r="AS211" s="232"/>
      <c r="AT211" s="232"/>
      <c r="AU211" s="232"/>
      <c r="AV211" s="232"/>
      <c r="AW211" s="232"/>
      <c r="AX211" s="232"/>
      <c r="AY211" s="232"/>
      <c r="AZ211" s="232"/>
      <c r="BA211" s="232"/>
      <c r="BB211" s="232"/>
      <c r="BC211" s="232"/>
      <c r="BD211" s="232"/>
      <c r="BE211" s="232"/>
      <c r="BF211" s="232"/>
      <c r="BG211" s="232"/>
      <c r="BH211" s="232"/>
      <c r="BI211" s="232"/>
      <c r="BJ211" s="232"/>
      <c r="BK211" s="232"/>
      <c r="BL211" s="232"/>
      <c r="BM211" s="233"/>
    </row>
    <row r="212" spans="1:65">
      <c r="A212" s="30"/>
      <c r="B212" s="3" t="s">
        <v>283</v>
      </c>
      <c r="C212" s="29"/>
      <c r="D212" s="230">
        <v>65.900000000000006</v>
      </c>
      <c r="E212" s="230">
        <v>24.734999999999999</v>
      </c>
      <c r="F212" s="230">
        <v>25.5</v>
      </c>
      <c r="G212" s="230">
        <v>26.2</v>
      </c>
      <c r="H212" s="231"/>
      <c r="I212" s="232"/>
      <c r="J212" s="232"/>
      <c r="K212" s="232"/>
      <c r="L212" s="232"/>
      <c r="M212" s="232"/>
      <c r="N212" s="232"/>
      <c r="O212" s="232"/>
      <c r="P212" s="232"/>
      <c r="Q212" s="232"/>
      <c r="R212" s="232"/>
      <c r="S212" s="232"/>
      <c r="T212" s="232"/>
      <c r="U212" s="232"/>
      <c r="V212" s="232"/>
      <c r="W212" s="232"/>
      <c r="X212" s="232"/>
      <c r="Y212" s="232"/>
      <c r="Z212" s="232"/>
      <c r="AA212" s="232"/>
      <c r="AB212" s="232"/>
      <c r="AC212" s="232"/>
      <c r="AD212" s="232"/>
      <c r="AE212" s="232"/>
      <c r="AF212" s="232"/>
      <c r="AG212" s="232"/>
      <c r="AH212" s="232"/>
      <c r="AI212" s="232"/>
      <c r="AJ212" s="232"/>
      <c r="AK212" s="232"/>
      <c r="AL212" s="232"/>
      <c r="AM212" s="232"/>
      <c r="AN212" s="232"/>
      <c r="AO212" s="232"/>
      <c r="AP212" s="232"/>
      <c r="AQ212" s="232"/>
      <c r="AR212" s="232"/>
      <c r="AS212" s="232"/>
      <c r="AT212" s="232"/>
      <c r="AU212" s="232"/>
      <c r="AV212" s="232"/>
      <c r="AW212" s="232"/>
      <c r="AX212" s="232"/>
      <c r="AY212" s="232"/>
      <c r="AZ212" s="232"/>
      <c r="BA212" s="232"/>
      <c r="BB212" s="232"/>
      <c r="BC212" s="232"/>
      <c r="BD212" s="232"/>
      <c r="BE212" s="232"/>
      <c r="BF212" s="232"/>
      <c r="BG212" s="232"/>
      <c r="BH212" s="232"/>
      <c r="BI212" s="232"/>
      <c r="BJ212" s="232"/>
      <c r="BK212" s="232"/>
      <c r="BL212" s="232"/>
      <c r="BM212" s="233"/>
    </row>
    <row r="213" spans="1:65">
      <c r="A213" s="30"/>
      <c r="B213" s="3" t="s">
        <v>284</v>
      </c>
      <c r="C213" s="29"/>
      <c r="D213" s="230">
        <v>2.2396428286671055</v>
      </c>
      <c r="E213" s="230">
        <v>0.22639935217810681</v>
      </c>
      <c r="F213" s="230">
        <v>0.81649658092772603</v>
      </c>
      <c r="G213" s="230">
        <v>1.6928280085899652</v>
      </c>
      <c r="H213" s="231"/>
      <c r="I213" s="232"/>
      <c r="J213" s="232"/>
      <c r="K213" s="232"/>
      <c r="L213" s="232"/>
      <c r="M213" s="232"/>
      <c r="N213" s="232"/>
      <c r="O213" s="232"/>
      <c r="P213" s="232"/>
      <c r="Q213" s="232"/>
      <c r="R213" s="232"/>
      <c r="S213" s="232"/>
      <c r="T213" s="232"/>
      <c r="U213" s="232"/>
      <c r="V213" s="232"/>
      <c r="W213" s="232"/>
      <c r="X213" s="232"/>
      <c r="Y213" s="232"/>
      <c r="Z213" s="232"/>
      <c r="AA213" s="232"/>
      <c r="AB213" s="232"/>
      <c r="AC213" s="232"/>
      <c r="AD213" s="232"/>
      <c r="AE213" s="232"/>
      <c r="AF213" s="232"/>
      <c r="AG213" s="232"/>
      <c r="AH213" s="232"/>
      <c r="AI213" s="232"/>
      <c r="AJ213" s="232"/>
      <c r="AK213" s="232"/>
      <c r="AL213" s="232"/>
      <c r="AM213" s="232"/>
      <c r="AN213" s="232"/>
      <c r="AO213" s="232"/>
      <c r="AP213" s="232"/>
      <c r="AQ213" s="232"/>
      <c r="AR213" s="232"/>
      <c r="AS213" s="232"/>
      <c r="AT213" s="232"/>
      <c r="AU213" s="232"/>
      <c r="AV213" s="232"/>
      <c r="AW213" s="232"/>
      <c r="AX213" s="232"/>
      <c r="AY213" s="232"/>
      <c r="AZ213" s="232"/>
      <c r="BA213" s="232"/>
      <c r="BB213" s="232"/>
      <c r="BC213" s="232"/>
      <c r="BD213" s="232"/>
      <c r="BE213" s="232"/>
      <c r="BF213" s="232"/>
      <c r="BG213" s="232"/>
      <c r="BH213" s="232"/>
      <c r="BI213" s="232"/>
      <c r="BJ213" s="232"/>
      <c r="BK213" s="232"/>
      <c r="BL213" s="232"/>
      <c r="BM213" s="233"/>
    </row>
    <row r="214" spans="1:65">
      <c r="A214" s="30"/>
      <c r="B214" s="3" t="s">
        <v>87</v>
      </c>
      <c r="C214" s="29"/>
      <c r="D214" s="13">
        <v>3.3628270700707286E-2</v>
      </c>
      <c r="E214" s="13">
        <v>9.1777319983017414E-3</v>
      </c>
      <c r="F214" s="13">
        <v>3.2230128194515505E-2</v>
      </c>
      <c r="G214" s="13">
        <v>6.3362246110666195E-2</v>
      </c>
      <c r="H214" s="15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6"/>
    </row>
    <row r="215" spans="1:65">
      <c r="A215" s="30"/>
      <c r="B215" s="3" t="s">
        <v>285</v>
      </c>
      <c r="C215" s="29"/>
      <c r="D215" s="13">
        <v>1.6247454732555333</v>
      </c>
      <c r="E215" s="13">
        <v>-2.7806362621242697E-2</v>
      </c>
      <c r="F215" s="13">
        <v>-1.5983184813789242E-3</v>
      </c>
      <c r="G215" s="13">
        <v>5.2919668075230186E-2</v>
      </c>
      <c r="H215" s="15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6"/>
    </row>
    <row r="216" spans="1:65">
      <c r="A216" s="30"/>
      <c r="B216" s="46" t="s">
        <v>286</v>
      </c>
      <c r="C216" s="47"/>
      <c r="D216" s="45">
        <v>26.71</v>
      </c>
      <c r="E216" s="45">
        <v>0.89</v>
      </c>
      <c r="F216" s="45">
        <v>0.46</v>
      </c>
      <c r="G216" s="45">
        <v>0.46</v>
      </c>
      <c r="H216" s="15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6"/>
    </row>
    <row r="217" spans="1:65">
      <c r="B217" s="31"/>
      <c r="C217" s="20"/>
      <c r="D217" s="20"/>
      <c r="E217" s="20"/>
      <c r="F217" s="20"/>
      <c r="G217" s="20"/>
      <c r="BM217" s="56"/>
    </row>
    <row r="218" spans="1:65" ht="15">
      <c r="B218" s="8" t="s">
        <v>707</v>
      </c>
      <c r="BM218" s="28" t="s">
        <v>292</v>
      </c>
    </row>
    <row r="219" spans="1:65" ht="15">
      <c r="A219" s="25" t="s">
        <v>28</v>
      </c>
      <c r="B219" s="18" t="s">
        <v>119</v>
      </c>
      <c r="C219" s="15" t="s">
        <v>120</v>
      </c>
      <c r="D219" s="16" t="s">
        <v>243</v>
      </c>
      <c r="E219" s="15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1</v>
      </c>
    </row>
    <row r="220" spans="1:65">
      <c r="A220" s="30"/>
      <c r="B220" s="19" t="s">
        <v>244</v>
      </c>
      <c r="C220" s="9" t="s">
        <v>244</v>
      </c>
      <c r="D220" s="151" t="s">
        <v>270</v>
      </c>
      <c r="E220" s="15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 t="s">
        <v>3</v>
      </c>
    </row>
    <row r="221" spans="1:65">
      <c r="A221" s="30"/>
      <c r="B221" s="19"/>
      <c r="C221" s="9"/>
      <c r="D221" s="10" t="s">
        <v>352</v>
      </c>
      <c r="E221" s="15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2</v>
      </c>
    </row>
    <row r="222" spans="1:65">
      <c r="A222" s="30"/>
      <c r="B222" s="19"/>
      <c r="C222" s="9"/>
      <c r="D222" s="26"/>
      <c r="E222" s="15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2</v>
      </c>
    </row>
    <row r="223" spans="1:65">
      <c r="A223" s="30"/>
      <c r="B223" s="18">
        <v>1</v>
      </c>
      <c r="C223" s="14">
        <v>1</v>
      </c>
      <c r="D223" s="21">
        <v>2.08</v>
      </c>
      <c r="E223" s="15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1</v>
      </c>
    </row>
    <row r="224" spans="1:65">
      <c r="A224" s="30"/>
      <c r="B224" s="19">
        <v>1</v>
      </c>
      <c r="C224" s="9">
        <v>2</v>
      </c>
      <c r="D224" s="11">
        <v>1.9800000000000002</v>
      </c>
      <c r="E224" s="15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22</v>
      </c>
    </row>
    <row r="225" spans="1:65">
      <c r="A225" s="30"/>
      <c r="B225" s="19">
        <v>1</v>
      </c>
      <c r="C225" s="9">
        <v>3</v>
      </c>
      <c r="D225" s="11">
        <v>1.91</v>
      </c>
      <c r="E225" s="15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16</v>
      </c>
    </row>
    <row r="226" spans="1:65">
      <c r="A226" s="30"/>
      <c r="B226" s="19">
        <v>1</v>
      </c>
      <c r="C226" s="9">
        <v>4</v>
      </c>
      <c r="D226" s="11">
        <v>2.15</v>
      </c>
      <c r="E226" s="15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2.1133333333333302</v>
      </c>
    </row>
    <row r="227" spans="1:65">
      <c r="A227" s="30"/>
      <c r="B227" s="19">
        <v>1</v>
      </c>
      <c r="C227" s="9">
        <v>5</v>
      </c>
      <c r="D227" s="11">
        <v>2.23</v>
      </c>
      <c r="E227" s="15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28</v>
      </c>
    </row>
    <row r="228" spans="1:65">
      <c r="A228" s="30"/>
      <c r="B228" s="19">
        <v>1</v>
      </c>
      <c r="C228" s="9">
        <v>6</v>
      </c>
      <c r="D228" s="11">
        <v>2.33</v>
      </c>
      <c r="E228" s="15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6"/>
    </row>
    <row r="229" spans="1:65">
      <c r="A229" s="30"/>
      <c r="B229" s="20" t="s">
        <v>282</v>
      </c>
      <c r="C229" s="12"/>
      <c r="D229" s="22">
        <v>2.1133333333333337</v>
      </c>
      <c r="E229" s="15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6"/>
    </row>
    <row r="230" spans="1:65">
      <c r="A230" s="30"/>
      <c r="B230" s="3" t="s">
        <v>283</v>
      </c>
      <c r="C230" s="29"/>
      <c r="D230" s="11">
        <v>2.1150000000000002</v>
      </c>
      <c r="E230" s="15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6"/>
    </row>
    <row r="231" spans="1:65">
      <c r="A231" s="30"/>
      <c r="B231" s="3" t="s">
        <v>284</v>
      </c>
      <c r="C231" s="29"/>
      <c r="D231" s="23">
        <v>0.15629032812898777</v>
      </c>
      <c r="E231" s="15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6"/>
    </row>
    <row r="232" spans="1:65">
      <c r="A232" s="30"/>
      <c r="B232" s="3" t="s">
        <v>87</v>
      </c>
      <c r="C232" s="29"/>
      <c r="D232" s="13">
        <v>7.3954413941161395E-2</v>
      </c>
      <c r="E232" s="15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6"/>
    </row>
    <row r="233" spans="1:65">
      <c r="A233" s="30"/>
      <c r="B233" s="3" t="s">
        <v>285</v>
      </c>
      <c r="C233" s="29"/>
      <c r="D233" s="13">
        <v>1.7763568394002505E-15</v>
      </c>
      <c r="E233" s="15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6"/>
    </row>
    <row r="234" spans="1:65">
      <c r="A234" s="30"/>
      <c r="B234" s="46" t="s">
        <v>286</v>
      </c>
      <c r="C234" s="47"/>
      <c r="D234" s="45" t="s">
        <v>287</v>
      </c>
      <c r="E234" s="15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6"/>
    </row>
    <row r="235" spans="1:65">
      <c r="B235" s="31"/>
      <c r="C235" s="20"/>
      <c r="D235" s="20"/>
      <c r="BM235" s="56"/>
    </row>
    <row r="236" spans="1:65" ht="15">
      <c r="B236" s="8" t="s">
        <v>521</v>
      </c>
      <c r="BM236" s="28" t="s">
        <v>67</v>
      </c>
    </row>
    <row r="237" spans="1:65" ht="15">
      <c r="A237" s="25" t="s">
        <v>0</v>
      </c>
      <c r="B237" s="18" t="s">
        <v>119</v>
      </c>
      <c r="C237" s="15" t="s">
        <v>120</v>
      </c>
      <c r="D237" s="16" t="s">
        <v>243</v>
      </c>
      <c r="E237" s="17" t="s">
        <v>243</v>
      </c>
      <c r="F237" s="17" t="s">
        <v>243</v>
      </c>
      <c r="G237" s="17" t="s">
        <v>243</v>
      </c>
      <c r="H237" s="17" t="s">
        <v>243</v>
      </c>
      <c r="I237" s="17" t="s">
        <v>243</v>
      </c>
      <c r="J237" s="17" t="s">
        <v>243</v>
      </c>
      <c r="K237" s="17" t="s">
        <v>243</v>
      </c>
      <c r="L237" s="17" t="s">
        <v>243</v>
      </c>
      <c r="M237" s="17" t="s">
        <v>243</v>
      </c>
      <c r="N237" s="17" t="s">
        <v>243</v>
      </c>
      <c r="O237" s="17" t="s">
        <v>243</v>
      </c>
      <c r="P237" s="15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8">
        <v>1</v>
      </c>
    </row>
    <row r="238" spans="1:65">
      <c r="A238" s="30"/>
      <c r="B238" s="19" t="s">
        <v>244</v>
      </c>
      <c r="C238" s="9" t="s">
        <v>244</v>
      </c>
      <c r="D238" s="151" t="s">
        <v>246</v>
      </c>
      <c r="E238" s="152" t="s">
        <v>253</v>
      </c>
      <c r="F238" s="152" t="s">
        <v>254</v>
      </c>
      <c r="G238" s="152" t="s">
        <v>256</v>
      </c>
      <c r="H238" s="152" t="s">
        <v>257</v>
      </c>
      <c r="I238" s="152" t="s">
        <v>258</v>
      </c>
      <c r="J238" s="152" t="s">
        <v>259</v>
      </c>
      <c r="K238" s="152" t="s">
        <v>268</v>
      </c>
      <c r="L238" s="152" t="s">
        <v>270</v>
      </c>
      <c r="M238" s="152" t="s">
        <v>271</v>
      </c>
      <c r="N238" s="152" t="s">
        <v>272</v>
      </c>
      <c r="O238" s="152" t="s">
        <v>274</v>
      </c>
      <c r="P238" s="15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 t="s">
        <v>1</v>
      </c>
    </row>
    <row r="239" spans="1:65">
      <c r="A239" s="30"/>
      <c r="B239" s="19"/>
      <c r="C239" s="9"/>
      <c r="D239" s="10" t="s">
        <v>351</v>
      </c>
      <c r="E239" s="11" t="s">
        <v>352</v>
      </c>
      <c r="F239" s="11" t="s">
        <v>351</v>
      </c>
      <c r="G239" s="11" t="s">
        <v>351</v>
      </c>
      <c r="H239" s="11" t="s">
        <v>351</v>
      </c>
      <c r="I239" s="11" t="s">
        <v>351</v>
      </c>
      <c r="J239" s="11" t="s">
        <v>351</v>
      </c>
      <c r="K239" s="11" t="s">
        <v>351</v>
      </c>
      <c r="L239" s="11" t="s">
        <v>352</v>
      </c>
      <c r="M239" s="11" t="s">
        <v>353</v>
      </c>
      <c r="N239" s="11" t="s">
        <v>351</v>
      </c>
      <c r="O239" s="11" t="s">
        <v>354</v>
      </c>
      <c r="P239" s="15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3</v>
      </c>
    </row>
    <row r="240" spans="1:65">
      <c r="A240" s="30"/>
      <c r="B240" s="19"/>
      <c r="C240" s="9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15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3</v>
      </c>
    </row>
    <row r="241" spans="1:65">
      <c r="A241" s="30"/>
      <c r="B241" s="18">
        <v>1</v>
      </c>
      <c r="C241" s="14">
        <v>1</v>
      </c>
      <c r="D241" s="211">
        <v>0.28300000000000003</v>
      </c>
      <c r="E241" s="211">
        <v>0.29299999999999998</v>
      </c>
      <c r="F241" s="211">
        <v>0.30959999999999999</v>
      </c>
      <c r="G241" s="211">
        <v>0.29941057888731365</v>
      </c>
      <c r="H241" s="211">
        <v>0.2848</v>
      </c>
      <c r="I241" s="211">
        <v>0.28589999999999999</v>
      </c>
      <c r="J241" s="211">
        <v>0.30399999999999999</v>
      </c>
      <c r="K241" s="211">
        <v>0.29699999999999999</v>
      </c>
      <c r="L241" s="211">
        <v>0.2999</v>
      </c>
      <c r="M241" s="211">
        <v>0.29432000000000003</v>
      </c>
      <c r="N241" s="211">
        <v>0.29299999999999998</v>
      </c>
      <c r="O241" s="211">
        <v>0.28488402500000004</v>
      </c>
      <c r="P241" s="212"/>
      <c r="Q241" s="213"/>
      <c r="R241" s="213"/>
      <c r="S241" s="213"/>
      <c r="T241" s="213"/>
      <c r="U241" s="213"/>
      <c r="V241" s="213"/>
      <c r="W241" s="213"/>
      <c r="X241" s="213"/>
      <c r="Y241" s="213"/>
      <c r="Z241" s="213"/>
      <c r="AA241" s="213"/>
      <c r="AB241" s="213"/>
      <c r="AC241" s="213"/>
      <c r="AD241" s="213"/>
      <c r="AE241" s="213"/>
      <c r="AF241" s="213"/>
      <c r="AG241" s="213"/>
      <c r="AH241" s="213"/>
      <c r="AI241" s="213"/>
      <c r="AJ241" s="213"/>
      <c r="AK241" s="213"/>
      <c r="AL241" s="213"/>
      <c r="AM241" s="213"/>
      <c r="AN241" s="213"/>
      <c r="AO241" s="213"/>
      <c r="AP241" s="213"/>
      <c r="AQ241" s="213"/>
      <c r="AR241" s="213"/>
      <c r="AS241" s="213"/>
      <c r="AT241" s="213"/>
      <c r="AU241" s="213"/>
      <c r="AV241" s="213"/>
      <c r="AW241" s="213"/>
      <c r="AX241" s="213"/>
      <c r="AY241" s="213"/>
      <c r="AZ241" s="213"/>
      <c r="BA241" s="213"/>
      <c r="BB241" s="213"/>
      <c r="BC241" s="213"/>
      <c r="BD241" s="213"/>
      <c r="BE241" s="213"/>
      <c r="BF241" s="213"/>
      <c r="BG241" s="213"/>
      <c r="BH241" s="213"/>
      <c r="BI241" s="213"/>
      <c r="BJ241" s="213"/>
      <c r="BK241" s="213"/>
      <c r="BL241" s="213"/>
      <c r="BM241" s="214">
        <v>1</v>
      </c>
    </row>
    <row r="242" spans="1:65">
      <c r="A242" s="30"/>
      <c r="B242" s="19">
        <v>1</v>
      </c>
      <c r="C242" s="9">
        <v>2</v>
      </c>
      <c r="D242" s="23">
        <v>0.27679999999999999</v>
      </c>
      <c r="E242" s="23">
        <v>0.28700000000000003</v>
      </c>
      <c r="F242" s="23">
        <v>0.30820000000000003</v>
      </c>
      <c r="G242" s="23">
        <v>0.29840506766337865</v>
      </c>
      <c r="H242" s="23">
        <v>0.28540000000000004</v>
      </c>
      <c r="I242" s="23">
        <v>0.27989999999999998</v>
      </c>
      <c r="J242" s="23">
        <v>0.308</v>
      </c>
      <c r="K242" s="23">
        <v>0.29550000000000004</v>
      </c>
      <c r="L242" s="23">
        <v>0.28249999999999997</v>
      </c>
      <c r="M242" s="23">
        <v>0.28913000000000005</v>
      </c>
      <c r="N242" s="23">
        <v>0.28949999999999998</v>
      </c>
      <c r="O242" s="23">
        <v>0.28205978500000001</v>
      </c>
      <c r="P242" s="212"/>
      <c r="Q242" s="213"/>
      <c r="R242" s="213"/>
      <c r="S242" s="213"/>
      <c r="T242" s="213"/>
      <c r="U242" s="213"/>
      <c r="V242" s="213"/>
      <c r="W242" s="213"/>
      <c r="X242" s="213"/>
      <c r="Y242" s="213"/>
      <c r="Z242" s="213"/>
      <c r="AA242" s="213"/>
      <c r="AB242" s="213"/>
      <c r="AC242" s="213"/>
      <c r="AD242" s="213"/>
      <c r="AE242" s="213"/>
      <c r="AF242" s="213"/>
      <c r="AG242" s="213"/>
      <c r="AH242" s="213"/>
      <c r="AI242" s="213"/>
      <c r="AJ242" s="213"/>
      <c r="AK242" s="213"/>
      <c r="AL242" s="213"/>
      <c r="AM242" s="213"/>
      <c r="AN242" s="213"/>
      <c r="AO242" s="213"/>
      <c r="AP242" s="213"/>
      <c r="AQ242" s="213"/>
      <c r="AR242" s="213"/>
      <c r="AS242" s="213"/>
      <c r="AT242" s="213"/>
      <c r="AU242" s="213"/>
      <c r="AV242" s="213"/>
      <c r="AW242" s="213"/>
      <c r="AX242" s="213"/>
      <c r="AY242" s="213"/>
      <c r="AZ242" s="213"/>
      <c r="BA242" s="213"/>
      <c r="BB242" s="213"/>
      <c r="BC242" s="213"/>
      <c r="BD242" s="213"/>
      <c r="BE242" s="213"/>
      <c r="BF242" s="213"/>
      <c r="BG242" s="213"/>
      <c r="BH242" s="213"/>
      <c r="BI242" s="213"/>
      <c r="BJ242" s="213"/>
      <c r="BK242" s="213"/>
      <c r="BL242" s="213"/>
      <c r="BM242" s="214">
        <v>39</v>
      </c>
    </row>
    <row r="243" spans="1:65">
      <c r="A243" s="30"/>
      <c r="B243" s="19">
        <v>1</v>
      </c>
      <c r="C243" s="9">
        <v>3</v>
      </c>
      <c r="D243" s="23">
        <v>0.27979999999999999</v>
      </c>
      <c r="E243" s="23">
        <v>0.28999999999999998</v>
      </c>
      <c r="F243" s="23">
        <v>0.30219999999999997</v>
      </c>
      <c r="G243" s="23">
        <v>0.29666403606665548</v>
      </c>
      <c r="H243" s="23">
        <v>0.28289999999999998</v>
      </c>
      <c r="I243" s="23">
        <v>0.28410000000000002</v>
      </c>
      <c r="J243" s="23">
        <v>0.30399999999999999</v>
      </c>
      <c r="K243" s="23">
        <v>0.28800000000000003</v>
      </c>
      <c r="L243" s="23">
        <v>0.28220000000000001</v>
      </c>
      <c r="M243" s="23">
        <v>0.29639000000000004</v>
      </c>
      <c r="N243" s="23">
        <v>0.28270000000000001</v>
      </c>
      <c r="O243" s="23">
        <v>0.27648824</v>
      </c>
      <c r="P243" s="212"/>
      <c r="Q243" s="213"/>
      <c r="R243" s="213"/>
      <c r="S243" s="213"/>
      <c r="T243" s="213"/>
      <c r="U243" s="213"/>
      <c r="V243" s="213"/>
      <c r="W243" s="213"/>
      <c r="X243" s="213"/>
      <c r="Y243" s="213"/>
      <c r="Z243" s="213"/>
      <c r="AA243" s="213"/>
      <c r="AB243" s="213"/>
      <c r="AC243" s="213"/>
      <c r="AD243" s="213"/>
      <c r="AE243" s="213"/>
      <c r="AF243" s="213"/>
      <c r="AG243" s="213"/>
      <c r="AH243" s="213"/>
      <c r="AI243" s="213"/>
      <c r="AJ243" s="213"/>
      <c r="AK243" s="213"/>
      <c r="AL243" s="213"/>
      <c r="AM243" s="213"/>
      <c r="AN243" s="213"/>
      <c r="AO243" s="213"/>
      <c r="AP243" s="213"/>
      <c r="AQ243" s="213"/>
      <c r="AR243" s="213"/>
      <c r="AS243" s="213"/>
      <c r="AT243" s="213"/>
      <c r="AU243" s="213"/>
      <c r="AV243" s="213"/>
      <c r="AW243" s="213"/>
      <c r="AX243" s="213"/>
      <c r="AY243" s="213"/>
      <c r="AZ243" s="213"/>
      <c r="BA243" s="213"/>
      <c r="BB243" s="213"/>
      <c r="BC243" s="213"/>
      <c r="BD243" s="213"/>
      <c r="BE243" s="213"/>
      <c r="BF243" s="213"/>
      <c r="BG243" s="213"/>
      <c r="BH243" s="213"/>
      <c r="BI243" s="213"/>
      <c r="BJ243" s="213"/>
      <c r="BK243" s="213"/>
      <c r="BL243" s="213"/>
      <c r="BM243" s="214">
        <v>16</v>
      </c>
    </row>
    <row r="244" spans="1:65">
      <c r="A244" s="30"/>
      <c r="B244" s="19">
        <v>1</v>
      </c>
      <c r="C244" s="9">
        <v>4</v>
      </c>
      <c r="D244" s="23">
        <v>0.28060000000000002</v>
      </c>
      <c r="E244" s="23">
        <v>0.28300000000000003</v>
      </c>
      <c r="F244" s="23">
        <v>0.30280000000000001</v>
      </c>
      <c r="G244" s="23">
        <v>0.29697445248920917</v>
      </c>
      <c r="H244" s="23">
        <v>0.28410000000000002</v>
      </c>
      <c r="I244" s="23">
        <v>0.27999999999999997</v>
      </c>
      <c r="J244" s="23">
        <v>0.30099999999999999</v>
      </c>
      <c r="K244" s="23">
        <v>0.29499999999999998</v>
      </c>
      <c r="L244" s="23">
        <v>0.28900000000000003</v>
      </c>
      <c r="M244" s="23">
        <v>0.29984</v>
      </c>
      <c r="N244" s="23">
        <v>0.2923</v>
      </c>
      <c r="O244" s="23">
        <v>0.28260667</v>
      </c>
      <c r="P244" s="212"/>
      <c r="Q244" s="213"/>
      <c r="R244" s="213"/>
      <c r="S244" s="213"/>
      <c r="T244" s="213"/>
      <c r="U244" s="213"/>
      <c r="V244" s="213"/>
      <c r="W244" s="213"/>
      <c r="X244" s="213"/>
      <c r="Y244" s="213"/>
      <c r="Z244" s="213"/>
      <c r="AA244" s="213"/>
      <c r="AB244" s="213"/>
      <c r="AC244" s="213"/>
      <c r="AD244" s="213"/>
      <c r="AE244" s="213"/>
      <c r="AF244" s="213"/>
      <c r="AG244" s="213"/>
      <c r="AH244" s="213"/>
      <c r="AI244" s="213"/>
      <c r="AJ244" s="213"/>
      <c r="AK244" s="213"/>
      <c r="AL244" s="213"/>
      <c r="AM244" s="213"/>
      <c r="AN244" s="213"/>
      <c r="AO244" s="213"/>
      <c r="AP244" s="213"/>
      <c r="AQ244" s="213"/>
      <c r="AR244" s="213"/>
      <c r="AS244" s="213"/>
      <c r="AT244" s="213"/>
      <c r="AU244" s="213"/>
      <c r="AV244" s="213"/>
      <c r="AW244" s="213"/>
      <c r="AX244" s="213"/>
      <c r="AY244" s="213"/>
      <c r="AZ244" s="213"/>
      <c r="BA244" s="213"/>
      <c r="BB244" s="213"/>
      <c r="BC244" s="213"/>
      <c r="BD244" s="213"/>
      <c r="BE244" s="213"/>
      <c r="BF244" s="213"/>
      <c r="BG244" s="213"/>
      <c r="BH244" s="213"/>
      <c r="BI244" s="213"/>
      <c r="BJ244" s="213"/>
      <c r="BK244" s="213"/>
      <c r="BL244" s="213"/>
      <c r="BM244" s="214">
        <v>0.29089266346139214</v>
      </c>
    </row>
    <row r="245" spans="1:65">
      <c r="A245" s="30"/>
      <c r="B245" s="19">
        <v>1</v>
      </c>
      <c r="C245" s="9">
        <v>5</v>
      </c>
      <c r="D245" s="23">
        <v>0.28050000000000003</v>
      </c>
      <c r="E245" s="23">
        <v>0.28800000000000003</v>
      </c>
      <c r="F245" s="23">
        <v>0.30230000000000001</v>
      </c>
      <c r="G245" s="23">
        <v>0.29793849449849263</v>
      </c>
      <c r="H245" s="23">
        <v>0.28349999999999997</v>
      </c>
      <c r="I245" s="23">
        <v>0.28360000000000002</v>
      </c>
      <c r="J245" s="23">
        <v>0.30299999999999999</v>
      </c>
      <c r="K245" s="23">
        <v>0.2928</v>
      </c>
      <c r="L245" s="23">
        <v>0.29339999999999999</v>
      </c>
      <c r="M245" s="23">
        <v>0.29421999999999998</v>
      </c>
      <c r="N245" s="23">
        <v>0.28300000000000003</v>
      </c>
      <c r="O245" s="23">
        <v>0.29034704499999997</v>
      </c>
      <c r="P245" s="212"/>
      <c r="Q245" s="213"/>
      <c r="R245" s="213"/>
      <c r="S245" s="213"/>
      <c r="T245" s="213"/>
      <c r="U245" s="213"/>
      <c r="V245" s="213"/>
      <c r="W245" s="213"/>
      <c r="X245" s="213"/>
      <c r="Y245" s="213"/>
      <c r="Z245" s="213"/>
      <c r="AA245" s="213"/>
      <c r="AB245" s="213"/>
      <c r="AC245" s="213"/>
      <c r="AD245" s="213"/>
      <c r="AE245" s="213"/>
      <c r="AF245" s="213"/>
      <c r="AG245" s="213"/>
      <c r="AH245" s="213"/>
      <c r="AI245" s="213"/>
      <c r="AJ245" s="213"/>
      <c r="AK245" s="213"/>
      <c r="AL245" s="213"/>
      <c r="AM245" s="213"/>
      <c r="AN245" s="213"/>
      <c r="AO245" s="213"/>
      <c r="AP245" s="213"/>
      <c r="AQ245" s="213"/>
      <c r="AR245" s="213"/>
      <c r="AS245" s="213"/>
      <c r="AT245" s="213"/>
      <c r="AU245" s="213"/>
      <c r="AV245" s="213"/>
      <c r="AW245" s="213"/>
      <c r="AX245" s="213"/>
      <c r="AY245" s="213"/>
      <c r="AZ245" s="213"/>
      <c r="BA245" s="213"/>
      <c r="BB245" s="213"/>
      <c r="BC245" s="213"/>
      <c r="BD245" s="213"/>
      <c r="BE245" s="213"/>
      <c r="BF245" s="213"/>
      <c r="BG245" s="213"/>
      <c r="BH245" s="213"/>
      <c r="BI245" s="213"/>
      <c r="BJ245" s="213"/>
      <c r="BK245" s="213"/>
      <c r="BL245" s="213"/>
      <c r="BM245" s="214">
        <v>185</v>
      </c>
    </row>
    <row r="246" spans="1:65">
      <c r="A246" s="30"/>
      <c r="B246" s="19">
        <v>1</v>
      </c>
      <c r="C246" s="9">
        <v>6</v>
      </c>
      <c r="D246" s="23">
        <v>0.28389999999999999</v>
      </c>
      <c r="E246" s="23">
        <v>0.28300000000000003</v>
      </c>
      <c r="F246" s="23">
        <v>0.30019999999999997</v>
      </c>
      <c r="G246" s="23">
        <v>0.29846307461518568</v>
      </c>
      <c r="H246" s="23">
        <v>0.28489999999999999</v>
      </c>
      <c r="I246" s="23">
        <v>0.28089999999999998</v>
      </c>
      <c r="J246" s="23">
        <v>0.30599999999999999</v>
      </c>
      <c r="K246" s="23">
        <v>0.29249999999999998</v>
      </c>
      <c r="L246" s="23">
        <v>0.29580000000000001</v>
      </c>
      <c r="M246" s="23">
        <v>0.29829</v>
      </c>
      <c r="N246" s="23">
        <v>0.29430000000000001</v>
      </c>
      <c r="O246" s="23">
        <v>0.26954030000000001</v>
      </c>
      <c r="P246" s="212"/>
      <c r="Q246" s="213"/>
      <c r="R246" s="213"/>
      <c r="S246" s="213"/>
      <c r="T246" s="213"/>
      <c r="U246" s="213"/>
      <c r="V246" s="213"/>
      <c r="W246" s="213"/>
      <c r="X246" s="213"/>
      <c r="Y246" s="213"/>
      <c r="Z246" s="213"/>
      <c r="AA246" s="213"/>
      <c r="AB246" s="213"/>
      <c r="AC246" s="213"/>
      <c r="AD246" s="213"/>
      <c r="AE246" s="213"/>
      <c r="AF246" s="213"/>
      <c r="AG246" s="213"/>
      <c r="AH246" s="213"/>
      <c r="AI246" s="213"/>
      <c r="AJ246" s="213"/>
      <c r="AK246" s="213"/>
      <c r="AL246" s="213"/>
      <c r="AM246" s="213"/>
      <c r="AN246" s="213"/>
      <c r="AO246" s="213"/>
      <c r="AP246" s="213"/>
      <c r="AQ246" s="213"/>
      <c r="AR246" s="213"/>
      <c r="AS246" s="213"/>
      <c r="AT246" s="213"/>
      <c r="AU246" s="213"/>
      <c r="AV246" s="213"/>
      <c r="AW246" s="213"/>
      <c r="AX246" s="213"/>
      <c r="AY246" s="213"/>
      <c r="AZ246" s="213"/>
      <c r="BA246" s="213"/>
      <c r="BB246" s="213"/>
      <c r="BC246" s="213"/>
      <c r="BD246" s="213"/>
      <c r="BE246" s="213"/>
      <c r="BF246" s="213"/>
      <c r="BG246" s="213"/>
      <c r="BH246" s="213"/>
      <c r="BI246" s="213"/>
      <c r="BJ246" s="213"/>
      <c r="BK246" s="213"/>
      <c r="BL246" s="213"/>
      <c r="BM246" s="57"/>
    </row>
    <row r="247" spans="1:65">
      <c r="A247" s="30"/>
      <c r="B247" s="20" t="s">
        <v>282</v>
      </c>
      <c r="C247" s="12"/>
      <c r="D247" s="216">
        <v>0.28076666666666666</v>
      </c>
      <c r="E247" s="216">
        <v>0.28733333333333338</v>
      </c>
      <c r="F247" s="216">
        <v>0.30421666666666664</v>
      </c>
      <c r="G247" s="216">
        <v>0.29797595070337252</v>
      </c>
      <c r="H247" s="216">
        <v>0.28426666666666667</v>
      </c>
      <c r="I247" s="216">
        <v>0.28239999999999998</v>
      </c>
      <c r="J247" s="216">
        <v>0.30433333333333329</v>
      </c>
      <c r="K247" s="216">
        <v>0.29346666666666665</v>
      </c>
      <c r="L247" s="216">
        <v>0.29046666666666671</v>
      </c>
      <c r="M247" s="216">
        <v>0.29536499999999999</v>
      </c>
      <c r="N247" s="216">
        <v>0.28913333333333335</v>
      </c>
      <c r="O247" s="216">
        <v>0.28098767750000003</v>
      </c>
      <c r="P247" s="212"/>
      <c r="Q247" s="213"/>
      <c r="R247" s="213"/>
      <c r="S247" s="213"/>
      <c r="T247" s="213"/>
      <c r="U247" s="213"/>
      <c r="V247" s="213"/>
      <c r="W247" s="213"/>
      <c r="X247" s="213"/>
      <c r="Y247" s="213"/>
      <c r="Z247" s="213"/>
      <c r="AA247" s="213"/>
      <c r="AB247" s="213"/>
      <c r="AC247" s="213"/>
      <c r="AD247" s="213"/>
      <c r="AE247" s="213"/>
      <c r="AF247" s="213"/>
      <c r="AG247" s="213"/>
      <c r="AH247" s="213"/>
      <c r="AI247" s="213"/>
      <c r="AJ247" s="213"/>
      <c r="AK247" s="213"/>
      <c r="AL247" s="213"/>
      <c r="AM247" s="213"/>
      <c r="AN247" s="213"/>
      <c r="AO247" s="213"/>
      <c r="AP247" s="213"/>
      <c r="AQ247" s="213"/>
      <c r="AR247" s="213"/>
      <c r="AS247" s="213"/>
      <c r="AT247" s="213"/>
      <c r="AU247" s="213"/>
      <c r="AV247" s="213"/>
      <c r="AW247" s="213"/>
      <c r="AX247" s="213"/>
      <c r="AY247" s="213"/>
      <c r="AZ247" s="213"/>
      <c r="BA247" s="213"/>
      <c r="BB247" s="213"/>
      <c r="BC247" s="213"/>
      <c r="BD247" s="213"/>
      <c r="BE247" s="213"/>
      <c r="BF247" s="213"/>
      <c r="BG247" s="213"/>
      <c r="BH247" s="213"/>
      <c r="BI247" s="213"/>
      <c r="BJ247" s="213"/>
      <c r="BK247" s="213"/>
      <c r="BL247" s="213"/>
      <c r="BM247" s="57"/>
    </row>
    <row r="248" spans="1:65">
      <c r="A248" s="30"/>
      <c r="B248" s="3" t="s">
        <v>283</v>
      </c>
      <c r="C248" s="29"/>
      <c r="D248" s="23">
        <v>0.28055000000000002</v>
      </c>
      <c r="E248" s="23">
        <v>0.28750000000000003</v>
      </c>
      <c r="F248" s="23">
        <v>0.30254999999999999</v>
      </c>
      <c r="G248" s="23">
        <v>0.29817178108093567</v>
      </c>
      <c r="H248" s="23">
        <v>0.28444999999999998</v>
      </c>
      <c r="I248" s="23">
        <v>0.28225</v>
      </c>
      <c r="J248" s="23">
        <v>0.30399999999999999</v>
      </c>
      <c r="K248" s="23">
        <v>0.29389999999999999</v>
      </c>
      <c r="L248" s="23">
        <v>0.29120000000000001</v>
      </c>
      <c r="M248" s="23">
        <v>0.29535500000000003</v>
      </c>
      <c r="N248" s="23">
        <v>0.29089999999999999</v>
      </c>
      <c r="O248" s="23">
        <v>0.28233322750000001</v>
      </c>
      <c r="P248" s="212"/>
      <c r="Q248" s="213"/>
      <c r="R248" s="213"/>
      <c r="S248" s="213"/>
      <c r="T248" s="213"/>
      <c r="U248" s="213"/>
      <c r="V248" s="213"/>
      <c r="W248" s="213"/>
      <c r="X248" s="213"/>
      <c r="Y248" s="213"/>
      <c r="Z248" s="213"/>
      <c r="AA248" s="213"/>
      <c r="AB248" s="213"/>
      <c r="AC248" s="213"/>
      <c r="AD248" s="213"/>
      <c r="AE248" s="213"/>
      <c r="AF248" s="213"/>
      <c r="AG248" s="213"/>
      <c r="AH248" s="213"/>
      <c r="AI248" s="213"/>
      <c r="AJ248" s="213"/>
      <c r="AK248" s="213"/>
      <c r="AL248" s="213"/>
      <c r="AM248" s="213"/>
      <c r="AN248" s="213"/>
      <c r="AO248" s="213"/>
      <c r="AP248" s="213"/>
      <c r="AQ248" s="213"/>
      <c r="AR248" s="213"/>
      <c r="AS248" s="213"/>
      <c r="AT248" s="213"/>
      <c r="AU248" s="213"/>
      <c r="AV248" s="213"/>
      <c r="AW248" s="213"/>
      <c r="AX248" s="213"/>
      <c r="AY248" s="213"/>
      <c r="AZ248" s="213"/>
      <c r="BA248" s="213"/>
      <c r="BB248" s="213"/>
      <c r="BC248" s="213"/>
      <c r="BD248" s="213"/>
      <c r="BE248" s="213"/>
      <c r="BF248" s="213"/>
      <c r="BG248" s="213"/>
      <c r="BH248" s="213"/>
      <c r="BI248" s="213"/>
      <c r="BJ248" s="213"/>
      <c r="BK248" s="213"/>
      <c r="BL248" s="213"/>
      <c r="BM248" s="57"/>
    </row>
    <row r="249" spans="1:65">
      <c r="A249" s="30"/>
      <c r="B249" s="3" t="s">
        <v>284</v>
      </c>
      <c r="C249" s="29"/>
      <c r="D249" s="23">
        <v>2.512900051069817E-3</v>
      </c>
      <c r="E249" s="23">
        <v>3.9327683210006806E-3</v>
      </c>
      <c r="F249" s="23">
        <v>3.761072542063865E-3</v>
      </c>
      <c r="G249" s="23">
        <v>1.0203049300353364E-3</v>
      </c>
      <c r="H249" s="23">
        <v>9.4375137968995683E-4</v>
      </c>
      <c r="I249" s="23">
        <v>2.483545852204074E-3</v>
      </c>
      <c r="J249" s="23">
        <v>2.4221202832779955E-3</v>
      </c>
      <c r="K249" s="23">
        <v>3.1696477196475007E-3</v>
      </c>
      <c r="L249" s="23">
        <v>7.2110101003026415E-3</v>
      </c>
      <c r="M249" s="23">
        <v>3.7659036100250723E-3</v>
      </c>
      <c r="N249" s="23">
        <v>5.1149454216703584E-3</v>
      </c>
      <c r="O249" s="23">
        <v>7.1810476184375367E-3</v>
      </c>
      <c r="P249" s="212"/>
      <c r="Q249" s="213"/>
      <c r="R249" s="213"/>
      <c r="S249" s="213"/>
      <c r="T249" s="213"/>
      <c r="U249" s="213"/>
      <c r="V249" s="213"/>
      <c r="W249" s="213"/>
      <c r="X249" s="213"/>
      <c r="Y249" s="213"/>
      <c r="Z249" s="213"/>
      <c r="AA249" s="213"/>
      <c r="AB249" s="213"/>
      <c r="AC249" s="213"/>
      <c r="AD249" s="213"/>
      <c r="AE249" s="213"/>
      <c r="AF249" s="213"/>
      <c r="AG249" s="213"/>
      <c r="AH249" s="213"/>
      <c r="AI249" s="213"/>
      <c r="AJ249" s="213"/>
      <c r="AK249" s="213"/>
      <c r="AL249" s="213"/>
      <c r="AM249" s="213"/>
      <c r="AN249" s="213"/>
      <c r="AO249" s="213"/>
      <c r="AP249" s="213"/>
      <c r="AQ249" s="213"/>
      <c r="AR249" s="213"/>
      <c r="AS249" s="213"/>
      <c r="AT249" s="213"/>
      <c r="AU249" s="213"/>
      <c r="AV249" s="213"/>
      <c r="AW249" s="213"/>
      <c r="AX249" s="213"/>
      <c r="AY249" s="213"/>
      <c r="AZ249" s="213"/>
      <c r="BA249" s="213"/>
      <c r="BB249" s="213"/>
      <c r="BC249" s="213"/>
      <c r="BD249" s="213"/>
      <c r="BE249" s="213"/>
      <c r="BF249" s="213"/>
      <c r="BG249" s="213"/>
      <c r="BH249" s="213"/>
      <c r="BI249" s="213"/>
      <c r="BJ249" s="213"/>
      <c r="BK249" s="213"/>
      <c r="BL249" s="213"/>
      <c r="BM249" s="57"/>
    </row>
    <row r="250" spans="1:65">
      <c r="A250" s="30"/>
      <c r="B250" s="3" t="s">
        <v>87</v>
      </c>
      <c r="C250" s="29"/>
      <c r="D250" s="13">
        <v>8.9501367128213827E-3</v>
      </c>
      <c r="E250" s="13">
        <v>1.3687128727380557E-2</v>
      </c>
      <c r="F250" s="13">
        <v>1.2363137704696868E-2</v>
      </c>
      <c r="G250" s="13">
        <v>3.4241183814563074E-3</v>
      </c>
      <c r="H250" s="13">
        <v>3.3199509135434691E-3</v>
      </c>
      <c r="I250" s="13">
        <v>8.7944258222523875E-3</v>
      </c>
      <c r="J250" s="13">
        <v>7.9587742057327347E-3</v>
      </c>
      <c r="K250" s="13">
        <v>1.0800707813428559E-2</v>
      </c>
      <c r="L250" s="13">
        <v>2.4825602824085288E-2</v>
      </c>
      <c r="M250" s="13">
        <v>1.2749999526095077E-2</v>
      </c>
      <c r="N250" s="13">
        <v>1.7690611326966883E-2</v>
      </c>
      <c r="O250" s="13">
        <v>2.5556450312443101E-2</v>
      </c>
      <c r="P250" s="15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6"/>
    </row>
    <row r="251" spans="1:65">
      <c r="A251" s="30"/>
      <c r="B251" s="3" t="s">
        <v>285</v>
      </c>
      <c r="C251" s="29"/>
      <c r="D251" s="13">
        <v>-3.4810079684493012E-2</v>
      </c>
      <c r="E251" s="13">
        <v>-1.2235888267877026E-2</v>
      </c>
      <c r="F251" s="13">
        <v>4.5803847531695752E-2</v>
      </c>
      <c r="G251" s="13">
        <v>2.4350174932894042E-2</v>
      </c>
      <c r="H251" s="13">
        <v>-2.2778150249240903E-2</v>
      </c>
      <c r="I251" s="13">
        <v>-2.9195179281375494E-2</v>
      </c>
      <c r="J251" s="13">
        <v>4.6204911846204011E-2</v>
      </c>
      <c r="K251" s="13">
        <v>8.84863569485006E-3</v>
      </c>
      <c r="L251" s="13">
        <v>-1.4644466782228749E-3</v>
      </c>
      <c r="M251" s="13">
        <v>1.5374525040922515E-2</v>
      </c>
      <c r="N251" s="13">
        <v>-6.0480388440332655E-3</v>
      </c>
      <c r="O251" s="13">
        <v>-3.4050312041323472E-2</v>
      </c>
      <c r="P251" s="15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6"/>
    </row>
    <row r="252" spans="1:65">
      <c r="A252" s="30"/>
      <c r="B252" s="46" t="s">
        <v>286</v>
      </c>
      <c r="C252" s="47"/>
      <c r="D252" s="45">
        <v>0.94</v>
      </c>
      <c r="E252" s="45">
        <v>0.26</v>
      </c>
      <c r="F252" s="45">
        <v>1.5</v>
      </c>
      <c r="G252" s="45">
        <v>0.85</v>
      </c>
      <c r="H252" s="45">
        <v>0.57999999999999996</v>
      </c>
      <c r="I252" s="45">
        <v>0.77</v>
      </c>
      <c r="J252" s="45">
        <v>1.51</v>
      </c>
      <c r="K252" s="45">
        <v>0.38</v>
      </c>
      <c r="L252" s="45">
        <v>7.0000000000000007E-2</v>
      </c>
      <c r="M252" s="45">
        <v>0.57999999999999996</v>
      </c>
      <c r="N252" s="45">
        <v>7.0000000000000007E-2</v>
      </c>
      <c r="O252" s="45">
        <v>0.92</v>
      </c>
      <c r="P252" s="15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6"/>
    </row>
    <row r="253" spans="1:65">
      <c r="B253" s="31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BM253" s="56"/>
    </row>
    <row r="254" spans="1:65" ht="15">
      <c r="B254" s="8" t="s">
        <v>708</v>
      </c>
      <c r="BM254" s="28" t="s">
        <v>67</v>
      </c>
    </row>
    <row r="255" spans="1:65" ht="15">
      <c r="A255" s="25" t="s">
        <v>52</v>
      </c>
      <c r="B255" s="18" t="s">
        <v>119</v>
      </c>
      <c r="C255" s="15" t="s">
        <v>120</v>
      </c>
      <c r="D255" s="16" t="s">
        <v>243</v>
      </c>
      <c r="E255" s="17" t="s">
        <v>243</v>
      </c>
      <c r="F255" s="17" t="s">
        <v>243</v>
      </c>
      <c r="G255" s="17" t="s">
        <v>243</v>
      </c>
      <c r="H255" s="17" t="s">
        <v>243</v>
      </c>
      <c r="I255" s="17" t="s">
        <v>243</v>
      </c>
      <c r="J255" s="17" t="s">
        <v>243</v>
      </c>
      <c r="K255" s="17" t="s">
        <v>243</v>
      </c>
      <c r="L255" s="17" t="s">
        <v>243</v>
      </c>
      <c r="M255" s="17" t="s">
        <v>243</v>
      </c>
      <c r="N255" s="17" t="s">
        <v>243</v>
      </c>
      <c r="O255" s="15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>
        <v>1</v>
      </c>
    </row>
    <row r="256" spans="1:65">
      <c r="A256" s="30"/>
      <c r="B256" s="19" t="s">
        <v>244</v>
      </c>
      <c r="C256" s="9" t="s">
        <v>244</v>
      </c>
      <c r="D256" s="151" t="s">
        <v>246</v>
      </c>
      <c r="E256" s="152" t="s">
        <v>253</v>
      </c>
      <c r="F256" s="152" t="s">
        <v>254</v>
      </c>
      <c r="G256" s="152" t="s">
        <v>256</v>
      </c>
      <c r="H256" s="152" t="s">
        <v>257</v>
      </c>
      <c r="I256" s="152" t="s">
        <v>258</v>
      </c>
      <c r="J256" s="152" t="s">
        <v>259</v>
      </c>
      <c r="K256" s="152" t="s">
        <v>268</v>
      </c>
      <c r="L256" s="152" t="s">
        <v>271</v>
      </c>
      <c r="M256" s="152" t="s">
        <v>272</v>
      </c>
      <c r="N256" s="152" t="s">
        <v>274</v>
      </c>
      <c r="O256" s="15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 t="s">
        <v>1</v>
      </c>
    </row>
    <row r="257" spans="1:65">
      <c r="A257" s="30"/>
      <c r="B257" s="19"/>
      <c r="C257" s="9"/>
      <c r="D257" s="10" t="s">
        <v>351</v>
      </c>
      <c r="E257" s="11" t="s">
        <v>352</v>
      </c>
      <c r="F257" s="11" t="s">
        <v>351</v>
      </c>
      <c r="G257" s="11" t="s">
        <v>351</v>
      </c>
      <c r="H257" s="11" t="s">
        <v>351</v>
      </c>
      <c r="I257" s="11" t="s">
        <v>351</v>
      </c>
      <c r="J257" s="11" t="s">
        <v>351</v>
      </c>
      <c r="K257" s="11" t="s">
        <v>351</v>
      </c>
      <c r="L257" s="11" t="s">
        <v>353</v>
      </c>
      <c r="M257" s="11" t="s">
        <v>351</v>
      </c>
      <c r="N257" s="11" t="s">
        <v>354</v>
      </c>
      <c r="O257" s="15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9"/>
      <c r="C258" s="9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15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3</v>
      </c>
    </row>
    <row r="259" spans="1:65">
      <c r="A259" s="30"/>
      <c r="B259" s="18">
        <v>1</v>
      </c>
      <c r="C259" s="14">
        <v>1</v>
      </c>
      <c r="D259" s="21">
        <v>11.55</v>
      </c>
      <c r="E259" s="21">
        <v>12.6</v>
      </c>
      <c r="F259" s="21">
        <v>12.689999999999998</v>
      </c>
      <c r="G259" s="21">
        <v>12.596548263219583</v>
      </c>
      <c r="H259" s="154">
        <v>7.4327000000000005</v>
      </c>
      <c r="I259" s="21">
        <v>12.05</v>
      </c>
      <c r="J259" s="21">
        <v>11.7</v>
      </c>
      <c r="K259" s="21">
        <v>11.14</v>
      </c>
      <c r="L259" s="154">
        <v>9.0282</v>
      </c>
      <c r="M259" s="21">
        <v>12.13</v>
      </c>
      <c r="N259" s="21">
        <v>12.08346645</v>
      </c>
      <c r="O259" s="15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</v>
      </c>
    </row>
    <row r="260" spans="1:65">
      <c r="A260" s="30"/>
      <c r="B260" s="19">
        <v>1</v>
      </c>
      <c r="C260" s="9">
        <v>2</v>
      </c>
      <c r="D260" s="11">
        <v>11.45</v>
      </c>
      <c r="E260" s="11">
        <v>12.3</v>
      </c>
      <c r="F260" s="11">
        <v>12.48</v>
      </c>
      <c r="G260" s="11">
        <v>12.505239073407887</v>
      </c>
      <c r="H260" s="155">
        <v>7.3586999999999998</v>
      </c>
      <c r="I260" s="11">
        <v>11.8</v>
      </c>
      <c r="J260" s="11">
        <v>11.8</v>
      </c>
      <c r="K260" s="11">
        <v>10.96</v>
      </c>
      <c r="L260" s="155">
        <v>9.0240000000000009</v>
      </c>
      <c r="M260" s="11">
        <v>11.86</v>
      </c>
      <c r="N260" s="11">
        <v>11.90547761</v>
      </c>
      <c r="O260" s="15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32</v>
      </c>
    </row>
    <row r="261" spans="1:65">
      <c r="A261" s="30"/>
      <c r="B261" s="19">
        <v>1</v>
      </c>
      <c r="C261" s="9">
        <v>3</v>
      </c>
      <c r="D261" s="11">
        <v>11.51</v>
      </c>
      <c r="E261" s="11">
        <v>12.9</v>
      </c>
      <c r="F261" s="11">
        <v>12.809999999999999</v>
      </c>
      <c r="G261" s="11">
        <v>12.409458618628177</v>
      </c>
      <c r="H261" s="155">
        <v>7.4351000000000003</v>
      </c>
      <c r="I261" s="11">
        <v>12.07</v>
      </c>
      <c r="J261" s="11">
        <v>11.7</v>
      </c>
      <c r="K261" s="11">
        <v>11.41</v>
      </c>
      <c r="L261" s="155">
        <v>9</v>
      </c>
      <c r="M261" s="11">
        <v>11.66</v>
      </c>
      <c r="N261" s="11">
        <v>11.931480929999999</v>
      </c>
      <c r="O261" s="15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16</v>
      </c>
    </row>
    <row r="262" spans="1:65">
      <c r="A262" s="30"/>
      <c r="B262" s="19">
        <v>1</v>
      </c>
      <c r="C262" s="9">
        <v>4</v>
      </c>
      <c r="D262" s="11">
        <v>11.48</v>
      </c>
      <c r="E262" s="11">
        <v>12.9</v>
      </c>
      <c r="F262" s="11">
        <v>12.64</v>
      </c>
      <c r="G262" s="11">
        <v>12.463367922954509</v>
      </c>
      <c r="H262" s="155">
        <v>7.4264999999999999</v>
      </c>
      <c r="I262" s="11">
        <v>11.56</v>
      </c>
      <c r="J262" s="11">
        <v>11.7</v>
      </c>
      <c r="K262" s="11">
        <v>11.06</v>
      </c>
      <c r="L262" s="155">
        <v>9.0556999999999999</v>
      </c>
      <c r="M262" s="11">
        <v>11.99</v>
      </c>
      <c r="N262" s="11">
        <v>12.034079549999998</v>
      </c>
      <c r="O262" s="15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11.993655990274112</v>
      </c>
    </row>
    <row r="263" spans="1:65">
      <c r="A263" s="30"/>
      <c r="B263" s="19">
        <v>1</v>
      </c>
      <c r="C263" s="9">
        <v>5</v>
      </c>
      <c r="D263" s="11">
        <v>11.44</v>
      </c>
      <c r="E263" s="11">
        <v>12.8</v>
      </c>
      <c r="F263" s="11">
        <v>12.72</v>
      </c>
      <c r="G263" s="11">
        <v>12.408054529325645</v>
      </c>
      <c r="H263" s="155">
        <v>7.426099999999999</v>
      </c>
      <c r="I263" s="11">
        <v>12.32</v>
      </c>
      <c r="J263" s="11">
        <v>11.6</v>
      </c>
      <c r="K263" s="11">
        <v>11</v>
      </c>
      <c r="L263" s="155">
        <v>8.7817999999999987</v>
      </c>
      <c r="M263" s="11">
        <v>11.63</v>
      </c>
      <c r="N263" s="11">
        <v>11.9657681</v>
      </c>
      <c r="O263" s="15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186</v>
      </c>
    </row>
    <row r="264" spans="1:65">
      <c r="A264" s="30"/>
      <c r="B264" s="19">
        <v>1</v>
      </c>
      <c r="C264" s="9">
        <v>6</v>
      </c>
      <c r="D264" s="11">
        <v>11.53</v>
      </c>
      <c r="E264" s="11">
        <v>12.3</v>
      </c>
      <c r="F264" s="11">
        <v>12.619999999999997</v>
      </c>
      <c r="G264" s="11">
        <v>12.593447637266241</v>
      </c>
      <c r="H264" s="155">
        <v>7.4328000000000003</v>
      </c>
      <c r="I264" s="11">
        <v>12.41</v>
      </c>
      <c r="J264" s="11">
        <v>11.6</v>
      </c>
      <c r="K264" s="11">
        <v>10.88</v>
      </c>
      <c r="L264" s="155">
        <v>8.9975000000000005</v>
      </c>
      <c r="M264" s="11">
        <v>12.24</v>
      </c>
      <c r="N264" s="11">
        <v>11.77103479</v>
      </c>
      <c r="O264" s="15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6"/>
    </row>
    <row r="265" spans="1:65">
      <c r="A265" s="30"/>
      <c r="B265" s="20" t="s">
        <v>282</v>
      </c>
      <c r="C265" s="12"/>
      <c r="D265" s="22">
        <v>11.493333333333332</v>
      </c>
      <c r="E265" s="22">
        <v>12.633333333333333</v>
      </c>
      <c r="F265" s="22">
        <v>12.659999999999998</v>
      </c>
      <c r="G265" s="22">
        <v>12.496019340800339</v>
      </c>
      <c r="H265" s="22">
        <v>7.4186500000000004</v>
      </c>
      <c r="I265" s="22">
        <v>12.035000000000002</v>
      </c>
      <c r="J265" s="22">
        <v>11.683333333333335</v>
      </c>
      <c r="K265" s="22">
        <v>11.075000000000001</v>
      </c>
      <c r="L265" s="22">
        <v>8.9811999999999994</v>
      </c>
      <c r="M265" s="22">
        <v>11.918333333333335</v>
      </c>
      <c r="N265" s="22">
        <v>11.948551238333332</v>
      </c>
      <c r="O265" s="15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6"/>
    </row>
    <row r="266" spans="1:65">
      <c r="A266" s="30"/>
      <c r="B266" s="3" t="s">
        <v>283</v>
      </c>
      <c r="C266" s="29"/>
      <c r="D266" s="11">
        <v>11.495000000000001</v>
      </c>
      <c r="E266" s="11">
        <v>12.7</v>
      </c>
      <c r="F266" s="11">
        <v>12.664999999999999</v>
      </c>
      <c r="G266" s="11">
        <v>12.484303498181198</v>
      </c>
      <c r="H266" s="11">
        <v>7.4296000000000006</v>
      </c>
      <c r="I266" s="11">
        <v>12.06</v>
      </c>
      <c r="J266" s="11">
        <v>11.7</v>
      </c>
      <c r="K266" s="11">
        <v>11.030000000000001</v>
      </c>
      <c r="L266" s="11">
        <v>9.0120000000000005</v>
      </c>
      <c r="M266" s="11">
        <v>11.925000000000001</v>
      </c>
      <c r="N266" s="11">
        <v>11.948624514999999</v>
      </c>
      <c r="O266" s="15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6"/>
    </row>
    <row r="267" spans="1:65">
      <c r="A267" s="30"/>
      <c r="B267" s="3" t="s">
        <v>284</v>
      </c>
      <c r="C267" s="29"/>
      <c r="D267" s="23">
        <v>4.4121045620731755E-2</v>
      </c>
      <c r="E267" s="23">
        <v>0.28047578623950165</v>
      </c>
      <c r="F267" s="23">
        <v>0.11081516141756018</v>
      </c>
      <c r="G267" s="23">
        <v>8.4829266686049509E-2</v>
      </c>
      <c r="H267" s="23">
        <v>2.9595117840617025E-2</v>
      </c>
      <c r="I267" s="23">
        <v>0.31753739937210529</v>
      </c>
      <c r="J267" s="23">
        <v>7.5277265270908389E-2</v>
      </c>
      <c r="K267" s="23">
        <v>0.18630619957478586</v>
      </c>
      <c r="L267" s="23">
        <v>9.9970575671044906E-2</v>
      </c>
      <c r="M267" s="23">
        <v>0.24766240462909725</v>
      </c>
      <c r="N267" s="23">
        <v>0.10906186233008754</v>
      </c>
      <c r="O267" s="212"/>
      <c r="P267" s="213"/>
      <c r="Q267" s="213"/>
      <c r="R267" s="213"/>
      <c r="S267" s="213"/>
      <c r="T267" s="213"/>
      <c r="U267" s="213"/>
      <c r="V267" s="213"/>
      <c r="W267" s="213"/>
      <c r="X267" s="213"/>
      <c r="Y267" s="213"/>
      <c r="Z267" s="213"/>
      <c r="AA267" s="213"/>
      <c r="AB267" s="213"/>
      <c r="AC267" s="213"/>
      <c r="AD267" s="213"/>
      <c r="AE267" s="213"/>
      <c r="AF267" s="213"/>
      <c r="AG267" s="213"/>
      <c r="AH267" s="213"/>
      <c r="AI267" s="213"/>
      <c r="AJ267" s="213"/>
      <c r="AK267" s="213"/>
      <c r="AL267" s="213"/>
      <c r="AM267" s="213"/>
      <c r="AN267" s="213"/>
      <c r="AO267" s="213"/>
      <c r="AP267" s="213"/>
      <c r="AQ267" s="213"/>
      <c r="AR267" s="213"/>
      <c r="AS267" s="213"/>
      <c r="AT267" s="213"/>
      <c r="AU267" s="213"/>
      <c r="AV267" s="213"/>
      <c r="AW267" s="213"/>
      <c r="AX267" s="213"/>
      <c r="AY267" s="213"/>
      <c r="AZ267" s="213"/>
      <c r="BA267" s="213"/>
      <c r="BB267" s="213"/>
      <c r="BC267" s="213"/>
      <c r="BD267" s="213"/>
      <c r="BE267" s="213"/>
      <c r="BF267" s="213"/>
      <c r="BG267" s="213"/>
      <c r="BH267" s="213"/>
      <c r="BI267" s="213"/>
      <c r="BJ267" s="213"/>
      <c r="BK267" s="213"/>
      <c r="BL267" s="213"/>
      <c r="BM267" s="57"/>
    </row>
    <row r="268" spans="1:65">
      <c r="A268" s="30"/>
      <c r="B268" s="3" t="s">
        <v>87</v>
      </c>
      <c r="C268" s="29"/>
      <c r="D268" s="13">
        <v>3.838838076049747E-3</v>
      </c>
      <c r="E268" s="13">
        <v>2.2201249570409101E-2</v>
      </c>
      <c r="F268" s="13">
        <v>8.7531723078641543E-3</v>
      </c>
      <c r="G268" s="13">
        <v>6.7885031522859664E-3</v>
      </c>
      <c r="H268" s="13">
        <v>3.9892861693996921E-3</v>
      </c>
      <c r="I268" s="13">
        <v>2.638449517009599E-2</v>
      </c>
      <c r="J268" s="13">
        <v>6.4431325481519291E-3</v>
      </c>
      <c r="K268" s="13">
        <v>1.6822230209912942E-2</v>
      </c>
      <c r="L268" s="13">
        <v>1.1131093358464895E-2</v>
      </c>
      <c r="M268" s="13">
        <v>2.0779952842603599E-2</v>
      </c>
      <c r="N268" s="13">
        <v>9.1276222660530894E-3</v>
      </c>
      <c r="O268" s="15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6"/>
    </row>
    <row r="269" spans="1:65">
      <c r="A269" s="30"/>
      <c r="B269" s="3" t="s">
        <v>285</v>
      </c>
      <c r="C269" s="29"/>
      <c r="D269" s="13">
        <v>-4.1715608430532014E-2</v>
      </c>
      <c r="E269" s="13">
        <v>5.3334641545325967E-2</v>
      </c>
      <c r="F269" s="13">
        <v>5.555803920557989E-2</v>
      </c>
      <c r="G269" s="13">
        <v>4.1885756180901179E-2</v>
      </c>
      <c r="H269" s="13">
        <v>-0.3814521605408786</v>
      </c>
      <c r="I269" s="13">
        <v>3.4471565433773499E-3</v>
      </c>
      <c r="J269" s="13">
        <v>-2.5873900101222147E-2</v>
      </c>
      <c r="K269" s="13">
        <v>-7.6595159225766207E-2</v>
      </c>
      <c r="L269" s="13">
        <v>-0.25117078501475876</v>
      </c>
      <c r="M269" s="13">
        <v>-6.280208220233896E-3</v>
      </c>
      <c r="N269" s="13">
        <v>-3.7607174974300106E-3</v>
      </c>
      <c r="O269" s="15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6"/>
    </row>
    <row r="270" spans="1:65">
      <c r="A270" s="30"/>
      <c r="B270" s="46" t="s">
        <v>286</v>
      </c>
      <c r="C270" s="47"/>
      <c r="D270" s="45">
        <v>0.5</v>
      </c>
      <c r="E270" s="45">
        <v>0.83</v>
      </c>
      <c r="F270" s="45">
        <v>0.87</v>
      </c>
      <c r="G270" s="45">
        <v>0.67</v>
      </c>
      <c r="H270" s="45">
        <v>5.25</v>
      </c>
      <c r="I270" s="45">
        <v>0.14000000000000001</v>
      </c>
      <c r="J270" s="45">
        <v>0.27</v>
      </c>
      <c r="K270" s="45">
        <v>0.98</v>
      </c>
      <c r="L270" s="45">
        <v>3.43</v>
      </c>
      <c r="M270" s="45">
        <v>0</v>
      </c>
      <c r="N270" s="45">
        <v>0.04</v>
      </c>
      <c r="O270" s="15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6"/>
    </row>
    <row r="271" spans="1:65">
      <c r="B271" s="31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BM271" s="56"/>
    </row>
    <row r="272" spans="1:65" ht="15">
      <c r="B272" s="8" t="s">
        <v>709</v>
      </c>
      <c r="BM272" s="28" t="s">
        <v>292</v>
      </c>
    </row>
    <row r="273" spans="1:65" ht="15">
      <c r="A273" s="25" t="s">
        <v>42</v>
      </c>
      <c r="B273" s="18" t="s">
        <v>119</v>
      </c>
      <c r="C273" s="15" t="s">
        <v>120</v>
      </c>
      <c r="D273" s="16" t="s">
        <v>243</v>
      </c>
      <c r="E273" s="17" t="s">
        <v>243</v>
      </c>
      <c r="F273" s="17" t="s">
        <v>243</v>
      </c>
      <c r="G273" s="17" t="s">
        <v>243</v>
      </c>
      <c r="H273" s="15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>
        <v>1</v>
      </c>
    </row>
    <row r="274" spans="1:65">
      <c r="A274" s="30"/>
      <c r="B274" s="19" t="s">
        <v>244</v>
      </c>
      <c r="C274" s="9" t="s">
        <v>244</v>
      </c>
      <c r="D274" s="151" t="s">
        <v>254</v>
      </c>
      <c r="E274" s="152" t="s">
        <v>257</v>
      </c>
      <c r="F274" s="152" t="s">
        <v>258</v>
      </c>
      <c r="G274" s="152" t="s">
        <v>270</v>
      </c>
      <c r="H274" s="15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 t="s">
        <v>3</v>
      </c>
    </row>
    <row r="275" spans="1:65">
      <c r="A275" s="30"/>
      <c r="B275" s="19"/>
      <c r="C275" s="9"/>
      <c r="D275" s="10" t="s">
        <v>351</v>
      </c>
      <c r="E275" s="11" t="s">
        <v>351</v>
      </c>
      <c r="F275" s="11" t="s">
        <v>351</v>
      </c>
      <c r="G275" s="11" t="s">
        <v>352</v>
      </c>
      <c r="H275" s="15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1</v>
      </c>
    </row>
    <row r="276" spans="1:65">
      <c r="A276" s="30"/>
      <c r="B276" s="19"/>
      <c r="C276" s="9"/>
      <c r="D276" s="26"/>
      <c r="E276" s="26"/>
      <c r="F276" s="26"/>
      <c r="G276" s="26"/>
      <c r="H276" s="15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1</v>
      </c>
    </row>
    <row r="277" spans="1:65">
      <c r="A277" s="30"/>
      <c r="B277" s="18">
        <v>1</v>
      </c>
      <c r="C277" s="14">
        <v>1</v>
      </c>
      <c r="D277" s="240">
        <v>23.47</v>
      </c>
      <c r="E277" s="234" t="s">
        <v>112</v>
      </c>
      <c r="F277" s="240">
        <v>7</v>
      </c>
      <c r="G277" s="240">
        <v>9.9</v>
      </c>
      <c r="H277" s="231"/>
      <c r="I277" s="232"/>
      <c r="J277" s="232"/>
      <c r="K277" s="232"/>
      <c r="L277" s="232"/>
      <c r="M277" s="232"/>
      <c r="N277" s="232"/>
      <c r="O277" s="232"/>
      <c r="P277" s="232"/>
      <c r="Q277" s="232"/>
      <c r="R277" s="232"/>
      <c r="S277" s="232"/>
      <c r="T277" s="232"/>
      <c r="U277" s="232"/>
      <c r="V277" s="232"/>
      <c r="W277" s="232"/>
      <c r="X277" s="232"/>
      <c r="Y277" s="232"/>
      <c r="Z277" s="232"/>
      <c r="AA277" s="232"/>
      <c r="AB277" s="232"/>
      <c r="AC277" s="232"/>
      <c r="AD277" s="232"/>
      <c r="AE277" s="232"/>
      <c r="AF277" s="232"/>
      <c r="AG277" s="232"/>
      <c r="AH277" s="232"/>
      <c r="AI277" s="232"/>
      <c r="AJ277" s="232"/>
      <c r="AK277" s="232"/>
      <c r="AL277" s="232"/>
      <c r="AM277" s="232"/>
      <c r="AN277" s="232"/>
      <c r="AO277" s="232"/>
      <c r="AP277" s="232"/>
      <c r="AQ277" s="232"/>
      <c r="AR277" s="232"/>
      <c r="AS277" s="232"/>
      <c r="AT277" s="232"/>
      <c r="AU277" s="232"/>
      <c r="AV277" s="232"/>
      <c r="AW277" s="232"/>
      <c r="AX277" s="232"/>
      <c r="AY277" s="232"/>
      <c r="AZ277" s="232"/>
      <c r="BA277" s="232"/>
      <c r="BB277" s="232"/>
      <c r="BC277" s="232"/>
      <c r="BD277" s="232"/>
      <c r="BE277" s="232"/>
      <c r="BF277" s="232"/>
      <c r="BG277" s="232"/>
      <c r="BH277" s="232"/>
      <c r="BI277" s="232"/>
      <c r="BJ277" s="232"/>
      <c r="BK277" s="232"/>
      <c r="BL277" s="232"/>
      <c r="BM277" s="235">
        <v>1</v>
      </c>
    </row>
    <row r="278" spans="1:65">
      <c r="A278" s="30"/>
      <c r="B278" s="19">
        <v>1</v>
      </c>
      <c r="C278" s="9">
        <v>2</v>
      </c>
      <c r="D278" s="230">
        <v>21.96</v>
      </c>
      <c r="E278" s="236" t="s">
        <v>112</v>
      </c>
      <c r="F278" s="230">
        <v>7</v>
      </c>
      <c r="G278" s="230">
        <v>10.28</v>
      </c>
      <c r="H278" s="231"/>
      <c r="I278" s="232"/>
      <c r="J278" s="232"/>
      <c r="K278" s="232"/>
      <c r="L278" s="232"/>
      <c r="M278" s="232"/>
      <c r="N278" s="232"/>
      <c r="O278" s="232"/>
      <c r="P278" s="232"/>
      <c r="Q278" s="232"/>
      <c r="R278" s="232"/>
      <c r="S278" s="232"/>
      <c r="T278" s="232"/>
      <c r="U278" s="232"/>
      <c r="V278" s="232"/>
      <c r="W278" s="232"/>
      <c r="X278" s="232"/>
      <c r="Y278" s="232"/>
      <c r="Z278" s="232"/>
      <c r="AA278" s="232"/>
      <c r="AB278" s="232"/>
      <c r="AC278" s="232"/>
      <c r="AD278" s="232"/>
      <c r="AE278" s="232"/>
      <c r="AF278" s="232"/>
      <c r="AG278" s="232"/>
      <c r="AH278" s="232"/>
      <c r="AI278" s="232"/>
      <c r="AJ278" s="232"/>
      <c r="AK278" s="232"/>
      <c r="AL278" s="232"/>
      <c r="AM278" s="232"/>
      <c r="AN278" s="232"/>
      <c r="AO278" s="232"/>
      <c r="AP278" s="232"/>
      <c r="AQ278" s="232"/>
      <c r="AR278" s="232"/>
      <c r="AS278" s="232"/>
      <c r="AT278" s="232"/>
      <c r="AU278" s="232"/>
      <c r="AV278" s="232"/>
      <c r="AW278" s="232"/>
      <c r="AX278" s="232"/>
      <c r="AY278" s="232"/>
      <c r="AZ278" s="232"/>
      <c r="BA278" s="232"/>
      <c r="BB278" s="232"/>
      <c r="BC278" s="232"/>
      <c r="BD278" s="232"/>
      <c r="BE278" s="232"/>
      <c r="BF278" s="232"/>
      <c r="BG278" s="232"/>
      <c r="BH278" s="232"/>
      <c r="BI278" s="232"/>
      <c r="BJ278" s="232"/>
      <c r="BK278" s="232"/>
      <c r="BL278" s="232"/>
      <c r="BM278" s="235">
        <v>23</v>
      </c>
    </row>
    <row r="279" spans="1:65">
      <c r="A279" s="30"/>
      <c r="B279" s="19">
        <v>1</v>
      </c>
      <c r="C279" s="9">
        <v>3</v>
      </c>
      <c r="D279" s="230">
        <v>19.690000000000001</v>
      </c>
      <c r="E279" s="236" t="s">
        <v>112</v>
      </c>
      <c r="F279" s="230">
        <v>7</v>
      </c>
      <c r="G279" s="230">
        <v>9.49</v>
      </c>
      <c r="H279" s="231"/>
      <c r="I279" s="232"/>
      <c r="J279" s="232"/>
      <c r="K279" s="232"/>
      <c r="L279" s="232"/>
      <c r="M279" s="232"/>
      <c r="N279" s="232"/>
      <c r="O279" s="232"/>
      <c r="P279" s="232"/>
      <c r="Q279" s="232"/>
      <c r="R279" s="232"/>
      <c r="S279" s="232"/>
      <c r="T279" s="232"/>
      <c r="U279" s="232"/>
      <c r="V279" s="232"/>
      <c r="W279" s="232"/>
      <c r="X279" s="232"/>
      <c r="Y279" s="232"/>
      <c r="Z279" s="232"/>
      <c r="AA279" s="232"/>
      <c r="AB279" s="232"/>
      <c r="AC279" s="232"/>
      <c r="AD279" s="232"/>
      <c r="AE279" s="232"/>
      <c r="AF279" s="232"/>
      <c r="AG279" s="232"/>
      <c r="AH279" s="232"/>
      <c r="AI279" s="232"/>
      <c r="AJ279" s="232"/>
      <c r="AK279" s="232"/>
      <c r="AL279" s="232"/>
      <c r="AM279" s="232"/>
      <c r="AN279" s="232"/>
      <c r="AO279" s="232"/>
      <c r="AP279" s="232"/>
      <c r="AQ279" s="232"/>
      <c r="AR279" s="232"/>
      <c r="AS279" s="232"/>
      <c r="AT279" s="232"/>
      <c r="AU279" s="232"/>
      <c r="AV279" s="232"/>
      <c r="AW279" s="232"/>
      <c r="AX279" s="232"/>
      <c r="AY279" s="232"/>
      <c r="AZ279" s="232"/>
      <c r="BA279" s="232"/>
      <c r="BB279" s="232"/>
      <c r="BC279" s="232"/>
      <c r="BD279" s="232"/>
      <c r="BE279" s="232"/>
      <c r="BF279" s="232"/>
      <c r="BG279" s="232"/>
      <c r="BH279" s="232"/>
      <c r="BI279" s="232"/>
      <c r="BJ279" s="232"/>
      <c r="BK279" s="232"/>
      <c r="BL279" s="232"/>
      <c r="BM279" s="235">
        <v>16</v>
      </c>
    </row>
    <row r="280" spans="1:65">
      <c r="A280" s="30"/>
      <c r="B280" s="19">
        <v>1</v>
      </c>
      <c r="C280" s="9">
        <v>4</v>
      </c>
      <c r="D280" s="230">
        <v>22.63</v>
      </c>
      <c r="E280" s="236" t="s">
        <v>112</v>
      </c>
      <c r="F280" s="230">
        <v>7</v>
      </c>
      <c r="G280" s="230">
        <v>10.46</v>
      </c>
      <c r="H280" s="231"/>
      <c r="I280" s="232"/>
      <c r="J280" s="232"/>
      <c r="K280" s="232"/>
      <c r="L280" s="232"/>
      <c r="M280" s="232"/>
      <c r="N280" s="232"/>
      <c r="O280" s="232"/>
      <c r="P280" s="232"/>
      <c r="Q280" s="232"/>
      <c r="R280" s="232"/>
      <c r="S280" s="232"/>
      <c r="T280" s="232"/>
      <c r="U280" s="232"/>
      <c r="V280" s="232"/>
      <c r="W280" s="232"/>
      <c r="X280" s="232"/>
      <c r="Y280" s="232"/>
      <c r="Z280" s="232"/>
      <c r="AA280" s="232"/>
      <c r="AB280" s="232"/>
      <c r="AC280" s="232"/>
      <c r="AD280" s="232"/>
      <c r="AE280" s="232"/>
      <c r="AF280" s="232"/>
      <c r="AG280" s="232"/>
      <c r="AH280" s="232"/>
      <c r="AI280" s="232"/>
      <c r="AJ280" s="232"/>
      <c r="AK280" s="232"/>
      <c r="AL280" s="232"/>
      <c r="AM280" s="232"/>
      <c r="AN280" s="232"/>
      <c r="AO280" s="232"/>
      <c r="AP280" s="232"/>
      <c r="AQ280" s="232"/>
      <c r="AR280" s="232"/>
      <c r="AS280" s="232"/>
      <c r="AT280" s="232"/>
      <c r="AU280" s="232"/>
      <c r="AV280" s="232"/>
      <c r="AW280" s="232"/>
      <c r="AX280" s="232"/>
      <c r="AY280" s="232"/>
      <c r="AZ280" s="232"/>
      <c r="BA280" s="232"/>
      <c r="BB280" s="232"/>
      <c r="BC280" s="232"/>
      <c r="BD280" s="232"/>
      <c r="BE280" s="232"/>
      <c r="BF280" s="232"/>
      <c r="BG280" s="232"/>
      <c r="BH280" s="232"/>
      <c r="BI280" s="232"/>
      <c r="BJ280" s="232"/>
      <c r="BK280" s="232"/>
      <c r="BL280" s="232"/>
      <c r="BM280" s="235">
        <v>13.817777777777801</v>
      </c>
    </row>
    <row r="281" spans="1:65">
      <c r="A281" s="30"/>
      <c r="B281" s="19">
        <v>1</v>
      </c>
      <c r="C281" s="9">
        <v>5</v>
      </c>
      <c r="D281" s="230">
        <v>25.49</v>
      </c>
      <c r="E281" s="236" t="s">
        <v>112</v>
      </c>
      <c r="F281" s="230">
        <v>8</v>
      </c>
      <c r="G281" s="230">
        <v>10.79</v>
      </c>
      <c r="H281" s="231"/>
      <c r="I281" s="232"/>
      <c r="J281" s="232"/>
      <c r="K281" s="232"/>
      <c r="L281" s="232"/>
      <c r="M281" s="232"/>
      <c r="N281" s="232"/>
      <c r="O281" s="232"/>
      <c r="P281" s="232"/>
      <c r="Q281" s="232"/>
      <c r="R281" s="232"/>
      <c r="S281" s="232"/>
      <c r="T281" s="232"/>
      <c r="U281" s="232"/>
      <c r="V281" s="232"/>
      <c r="W281" s="232"/>
      <c r="X281" s="232"/>
      <c r="Y281" s="232"/>
      <c r="Z281" s="232"/>
      <c r="AA281" s="232"/>
      <c r="AB281" s="232"/>
      <c r="AC281" s="232"/>
      <c r="AD281" s="232"/>
      <c r="AE281" s="232"/>
      <c r="AF281" s="232"/>
      <c r="AG281" s="232"/>
      <c r="AH281" s="232"/>
      <c r="AI281" s="232"/>
      <c r="AJ281" s="232"/>
      <c r="AK281" s="232"/>
      <c r="AL281" s="232"/>
      <c r="AM281" s="232"/>
      <c r="AN281" s="232"/>
      <c r="AO281" s="232"/>
      <c r="AP281" s="232"/>
      <c r="AQ281" s="232"/>
      <c r="AR281" s="232"/>
      <c r="AS281" s="232"/>
      <c r="AT281" s="232"/>
      <c r="AU281" s="232"/>
      <c r="AV281" s="232"/>
      <c r="AW281" s="232"/>
      <c r="AX281" s="232"/>
      <c r="AY281" s="232"/>
      <c r="AZ281" s="232"/>
      <c r="BA281" s="232"/>
      <c r="BB281" s="232"/>
      <c r="BC281" s="232"/>
      <c r="BD281" s="232"/>
      <c r="BE281" s="232"/>
      <c r="BF281" s="232"/>
      <c r="BG281" s="232"/>
      <c r="BH281" s="232"/>
      <c r="BI281" s="232"/>
      <c r="BJ281" s="232"/>
      <c r="BK281" s="232"/>
      <c r="BL281" s="232"/>
      <c r="BM281" s="235">
        <v>29</v>
      </c>
    </row>
    <row r="282" spans="1:65">
      <c r="A282" s="30"/>
      <c r="B282" s="19">
        <v>1</v>
      </c>
      <c r="C282" s="9">
        <v>6</v>
      </c>
      <c r="D282" s="230">
        <v>27.96</v>
      </c>
      <c r="E282" s="236" t="s">
        <v>112</v>
      </c>
      <c r="F282" s="230">
        <v>9</v>
      </c>
      <c r="G282" s="230">
        <v>11.6</v>
      </c>
      <c r="H282" s="231"/>
      <c r="I282" s="232"/>
      <c r="J282" s="232"/>
      <c r="K282" s="232"/>
      <c r="L282" s="232"/>
      <c r="M282" s="232"/>
      <c r="N282" s="232"/>
      <c r="O282" s="232"/>
      <c r="P282" s="232"/>
      <c r="Q282" s="232"/>
      <c r="R282" s="232"/>
      <c r="S282" s="232"/>
      <c r="T282" s="232"/>
      <c r="U282" s="232"/>
      <c r="V282" s="232"/>
      <c r="W282" s="232"/>
      <c r="X282" s="232"/>
      <c r="Y282" s="232"/>
      <c r="Z282" s="232"/>
      <c r="AA282" s="232"/>
      <c r="AB282" s="232"/>
      <c r="AC282" s="232"/>
      <c r="AD282" s="232"/>
      <c r="AE282" s="232"/>
      <c r="AF282" s="232"/>
      <c r="AG282" s="232"/>
      <c r="AH282" s="232"/>
      <c r="AI282" s="232"/>
      <c r="AJ282" s="232"/>
      <c r="AK282" s="232"/>
      <c r="AL282" s="232"/>
      <c r="AM282" s="232"/>
      <c r="AN282" s="232"/>
      <c r="AO282" s="232"/>
      <c r="AP282" s="232"/>
      <c r="AQ282" s="232"/>
      <c r="AR282" s="232"/>
      <c r="AS282" s="232"/>
      <c r="AT282" s="232"/>
      <c r="AU282" s="232"/>
      <c r="AV282" s="232"/>
      <c r="AW282" s="232"/>
      <c r="AX282" s="232"/>
      <c r="AY282" s="232"/>
      <c r="AZ282" s="232"/>
      <c r="BA282" s="232"/>
      <c r="BB282" s="232"/>
      <c r="BC282" s="232"/>
      <c r="BD282" s="232"/>
      <c r="BE282" s="232"/>
      <c r="BF282" s="232"/>
      <c r="BG282" s="232"/>
      <c r="BH282" s="232"/>
      <c r="BI282" s="232"/>
      <c r="BJ282" s="232"/>
      <c r="BK282" s="232"/>
      <c r="BL282" s="232"/>
      <c r="BM282" s="233"/>
    </row>
    <row r="283" spans="1:65">
      <c r="A283" s="30"/>
      <c r="B283" s="20" t="s">
        <v>282</v>
      </c>
      <c r="C283" s="12"/>
      <c r="D283" s="237">
        <v>23.533333333333331</v>
      </c>
      <c r="E283" s="237" t="s">
        <v>825</v>
      </c>
      <c r="F283" s="237">
        <v>7.5</v>
      </c>
      <c r="G283" s="237">
        <v>10.42</v>
      </c>
      <c r="H283" s="231"/>
      <c r="I283" s="232"/>
      <c r="J283" s="232"/>
      <c r="K283" s="232"/>
      <c r="L283" s="232"/>
      <c r="M283" s="232"/>
      <c r="N283" s="232"/>
      <c r="O283" s="232"/>
      <c r="P283" s="232"/>
      <c r="Q283" s="232"/>
      <c r="R283" s="232"/>
      <c r="S283" s="232"/>
      <c r="T283" s="232"/>
      <c r="U283" s="232"/>
      <c r="V283" s="232"/>
      <c r="W283" s="232"/>
      <c r="X283" s="232"/>
      <c r="Y283" s="232"/>
      <c r="Z283" s="232"/>
      <c r="AA283" s="232"/>
      <c r="AB283" s="232"/>
      <c r="AC283" s="232"/>
      <c r="AD283" s="232"/>
      <c r="AE283" s="232"/>
      <c r="AF283" s="232"/>
      <c r="AG283" s="232"/>
      <c r="AH283" s="232"/>
      <c r="AI283" s="232"/>
      <c r="AJ283" s="232"/>
      <c r="AK283" s="232"/>
      <c r="AL283" s="232"/>
      <c r="AM283" s="232"/>
      <c r="AN283" s="232"/>
      <c r="AO283" s="232"/>
      <c r="AP283" s="232"/>
      <c r="AQ283" s="232"/>
      <c r="AR283" s="232"/>
      <c r="AS283" s="232"/>
      <c r="AT283" s="232"/>
      <c r="AU283" s="232"/>
      <c r="AV283" s="232"/>
      <c r="AW283" s="232"/>
      <c r="AX283" s="232"/>
      <c r="AY283" s="232"/>
      <c r="AZ283" s="232"/>
      <c r="BA283" s="232"/>
      <c r="BB283" s="232"/>
      <c r="BC283" s="232"/>
      <c r="BD283" s="232"/>
      <c r="BE283" s="232"/>
      <c r="BF283" s="232"/>
      <c r="BG283" s="232"/>
      <c r="BH283" s="232"/>
      <c r="BI283" s="232"/>
      <c r="BJ283" s="232"/>
      <c r="BK283" s="232"/>
      <c r="BL283" s="232"/>
      <c r="BM283" s="233"/>
    </row>
    <row r="284" spans="1:65">
      <c r="A284" s="30"/>
      <c r="B284" s="3" t="s">
        <v>283</v>
      </c>
      <c r="C284" s="29"/>
      <c r="D284" s="230">
        <v>23.049999999999997</v>
      </c>
      <c r="E284" s="230" t="s">
        <v>825</v>
      </c>
      <c r="F284" s="230">
        <v>7</v>
      </c>
      <c r="G284" s="230">
        <v>10.370000000000001</v>
      </c>
      <c r="H284" s="231"/>
      <c r="I284" s="232"/>
      <c r="J284" s="232"/>
      <c r="K284" s="232"/>
      <c r="L284" s="232"/>
      <c r="M284" s="232"/>
      <c r="N284" s="232"/>
      <c r="O284" s="232"/>
      <c r="P284" s="232"/>
      <c r="Q284" s="232"/>
      <c r="R284" s="232"/>
      <c r="S284" s="232"/>
      <c r="T284" s="232"/>
      <c r="U284" s="232"/>
      <c r="V284" s="232"/>
      <c r="W284" s="232"/>
      <c r="X284" s="232"/>
      <c r="Y284" s="232"/>
      <c r="Z284" s="232"/>
      <c r="AA284" s="232"/>
      <c r="AB284" s="232"/>
      <c r="AC284" s="232"/>
      <c r="AD284" s="232"/>
      <c r="AE284" s="232"/>
      <c r="AF284" s="232"/>
      <c r="AG284" s="232"/>
      <c r="AH284" s="232"/>
      <c r="AI284" s="232"/>
      <c r="AJ284" s="232"/>
      <c r="AK284" s="232"/>
      <c r="AL284" s="232"/>
      <c r="AM284" s="232"/>
      <c r="AN284" s="232"/>
      <c r="AO284" s="232"/>
      <c r="AP284" s="232"/>
      <c r="AQ284" s="232"/>
      <c r="AR284" s="232"/>
      <c r="AS284" s="232"/>
      <c r="AT284" s="232"/>
      <c r="AU284" s="232"/>
      <c r="AV284" s="232"/>
      <c r="AW284" s="232"/>
      <c r="AX284" s="232"/>
      <c r="AY284" s="232"/>
      <c r="AZ284" s="232"/>
      <c r="BA284" s="232"/>
      <c r="BB284" s="232"/>
      <c r="BC284" s="232"/>
      <c r="BD284" s="232"/>
      <c r="BE284" s="232"/>
      <c r="BF284" s="232"/>
      <c r="BG284" s="232"/>
      <c r="BH284" s="232"/>
      <c r="BI284" s="232"/>
      <c r="BJ284" s="232"/>
      <c r="BK284" s="232"/>
      <c r="BL284" s="232"/>
      <c r="BM284" s="233"/>
    </row>
    <row r="285" spans="1:65">
      <c r="A285" s="30"/>
      <c r="B285" s="3" t="s">
        <v>284</v>
      </c>
      <c r="C285" s="29"/>
      <c r="D285" s="230">
        <v>2.8806434466394655</v>
      </c>
      <c r="E285" s="230" t="s">
        <v>825</v>
      </c>
      <c r="F285" s="230">
        <v>0.83666002653407556</v>
      </c>
      <c r="G285" s="230">
        <v>0.73291200017464553</v>
      </c>
      <c r="H285" s="231"/>
      <c r="I285" s="232"/>
      <c r="J285" s="232"/>
      <c r="K285" s="232"/>
      <c r="L285" s="232"/>
      <c r="M285" s="232"/>
      <c r="N285" s="232"/>
      <c r="O285" s="232"/>
      <c r="P285" s="232"/>
      <c r="Q285" s="232"/>
      <c r="R285" s="232"/>
      <c r="S285" s="232"/>
      <c r="T285" s="232"/>
      <c r="U285" s="232"/>
      <c r="V285" s="232"/>
      <c r="W285" s="232"/>
      <c r="X285" s="232"/>
      <c r="Y285" s="232"/>
      <c r="Z285" s="232"/>
      <c r="AA285" s="232"/>
      <c r="AB285" s="232"/>
      <c r="AC285" s="232"/>
      <c r="AD285" s="232"/>
      <c r="AE285" s="232"/>
      <c r="AF285" s="232"/>
      <c r="AG285" s="232"/>
      <c r="AH285" s="232"/>
      <c r="AI285" s="232"/>
      <c r="AJ285" s="232"/>
      <c r="AK285" s="232"/>
      <c r="AL285" s="232"/>
      <c r="AM285" s="232"/>
      <c r="AN285" s="232"/>
      <c r="AO285" s="232"/>
      <c r="AP285" s="232"/>
      <c r="AQ285" s="232"/>
      <c r="AR285" s="232"/>
      <c r="AS285" s="232"/>
      <c r="AT285" s="232"/>
      <c r="AU285" s="232"/>
      <c r="AV285" s="232"/>
      <c r="AW285" s="232"/>
      <c r="AX285" s="232"/>
      <c r="AY285" s="232"/>
      <c r="AZ285" s="232"/>
      <c r="BA285" s="232"/>
      <c r="BB285" s="232"/>
      <c r="BC285" s="232"/>
      <c r="BD285" s="232"/>
      <c r="BE285" s="232"/>
      <c r="BF285" s="232"/>
      <c r="BG285" s="232"/>
      <c r="BH285" s="232"/>
      <c r="BI285" s="232"/>
      <c r="BJ285" s="232"/>
      <c r="BK285" s="232"/>
      <c r="BL285" s="232"/>
      <c r="BM285" s="233"/>
    </row>
    <row r="286" spans="1:65">
      <c r="A286" s="30"/>
      <c r="B286" s="3" t="s">
        <v>87</v>
      </c>
      <c r="C286" s="29"/>
      <c r="D286" s="13">
        <v>0.12240694532462319</v>
      </c>
      <c r="E286" s="13" t="s">
        <v>825</v>
      </c>
      <c r="F286" s="13">
        <v>0.1115546702045434</v>
      </c>
      <c r="G286" s="13">
        <v>7.0337044162633922E-2</v>
      </c>
      <c r="H286" s="15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6"/>
    </row>
    <row r="287" spans="1:65">
      <c r="A287" s="30"/>
      <c r="B287" s="3" t="s">
        <v>285</v>
      </c>
      <c r="C287" s="29"/>
      <c r="D287" s="13">
        <v>0.70311997426825057</v>
      </c>
      <c r="E287" s="13" t="s">
        <v>825</v>
      </c>
      <c r="F287" s="13">
        <v>-0.45722097137343287</v>
      </c>
      <c r="G287" s="13">
        <v>-0.24589900289482269</v>
      </c>
      <c r="H287" s="15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6"/>
    </row>
    <row r="288" spans="1:65">
      <c r="A288" s="30"/>
      <c r="B288" s="46" t="s">
        <v>286</v>
      </c>
      <c r="C288" s="47"/>
      <c r="D288" s="45">
        <v>2.48</v>
      </c>
      <c r="E288" s="45">
        <v>1.1000000000000001</v>
      </c>
      <c r="F288" s="45">
        <v>0.25</v>
      </c>
      <c r="G288" s="45">
        <v>0.25</v>
      </c>
      <c r="H288" s="15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6"/>
    </row>
    <row r="289" spans="1:65">
      <c r="B289" s="31"/>
      <c r="C289" s="20"/>
      <c r="D289" s="20"/>
      <c r="E289" s="20"/>
      <c r="F289" s="20"/>
      <c r="G289" s="20"/>
      <c r="BM289" s="56"/>
    </row>
    <row r="290" spans="1:65" ht="15">
      <c r="B290" s="8" t="s">
        <v>710</v>
      </c>
      <c r="BM290" s="28" t="s">
        <v>292</v>
      </c>
    </row>
    <row r="291" spans="1:65" ht="15">
      <c r="A291" s="25" t="s">
        <v>82</v>
      </c>
      <c r="B291" s="18" t="s">
        <v>119</v>
      </c>
      <c r="C291" s="15" t="s">
        <v>120</v>
      </c>
      <c r="D291" s="16" t="s">
        <v>243</v>
      </c>
      <c r="E291" s="17" t="s">
        <v>243</v>
      </c>
      <c r="F291" s="15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8">
        <v>1</v>
      </c>
    </row>
    <row r="292" spans="1:65">
      <c r="A292" s="30"/>
      <c r="B292" s="19" t="s">
        <v>244</v>
      </c>
      <c r="C292" s="9" t="s">
        <v>244</v>
      </c>
      <c r="D292" s="151" t="s">
        <v>254</v>
      </c>
      <c r="E292" s="152" t="s">
        <v>258</v>
      </c>
      <c r="F292" s="15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 t="s">
        <v>3</v>
      </c>
    </row>
    <row r="293" spans="1:65">
      <c r="A293" s="30"/>
      <c r="B293" s="19"/>
      <c r="C293" s="9"/>
      <c r="D293" s="10" t="s">
        <v>351</v>
      </c>
      <c r="E293" s="11" t="s">
        <v>351</v>
      </c>
      <c r="F293" s="15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2</v>
      </c>
    </row>
    <row r="294" spans="1:65">
      <c r="A294" s="30"/>
      <c r="B294" s="19"/>
      <c r="C294" s="9"/>
      <c r="D294" s="26"/>
      <c r="E294" s="26"/>
      <c r="F294" s="15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2</v>
      </c>
    </row>
    <row r="295" spans="1:65">
      <c r="A295" s="30"/>
      <c r="B295" s="18">
        <v>1</v>
      </c>
      <c r="C295" s="14">
        <v>1</v>
      </c>
      <c r="D295" s="154" t="s">
        <v>112</v>
      </c>
      <c r="E295" s="154" t="s">
        <v>97</v>
      </c>
      <c r="F295" s="15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1</v>
      </c>
    </row>
    <row r="296" spans="1:65">
      <c r="A296" s="30"/>
      <c r="B296" s="19">
        <v>1</v>
      </c>
      <c r="C296" s="9">
        <v>2</v>
      </c>
      <c r="D296" s="155" t="s">
        <v>112</v>
      </c>
      <c r="E296" s="155" t="s">
        <v>97</v>
      </c>
      <c r="F296" s="15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7</v>
      </c>
    </row>
    <row r="297" spans="1:65">
      <c r="A297" s="30"/>
      <c r="B297" s="19">
        <v>1</v>
      </c>
      <c r="C297" s="9">
        <v>3</v>
      </c>
      <c r="D297" s="155" t="s">
        <v>112</v>
      </c>
      <c r="E297" s="155" t="s">
        <v>97</v>
      </c>
      <c r="F297" s="15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16</v>
      </c>
    </row>
    <row r="298" spans="1:65">
      <c r="A298" s="30"/>
      <c r="B298" s="19">
        <v>1</v>
      </c>
      <c r="C298" s="9">
        <v>4</v>
      </c>
      <c r="D298" s="155" t="s">
        <v>112</v>
      </c>
      <c r="E298" s="155" t="s">
        <v>97</v>
      </c>
      <c r="F298" s="15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 t="s">
        <v>112</v>
      </c>
    </row>
    <row r="299" spans="1:65">
      <c r="A299" s="30"/>
      <c r="B299" s="19">
        <v>1</v>
      </c>
      <c r="C299" s="9">
        <v>5</v>
      </c>
      <c r="D299" s="155" t="s">
        <v>112</v>
      </c>
      <c r="E299" s="155" t="s">
        <v>97</v>
      </c>
      <c r="F299" s="15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30</v>
      </c>
    </row>
    <row r="300" spans="1:65">
      <c r="A300" s="30"/>
      <c r="B300" s="19">
        <v>1</v>
      </c>
      <c r="C300" s="9">
        <v>6</v>
      </c>
      <c r="D300" s="155" t="s">
        <v>112</v>
      </c>
      <c r="E300" s="155" t="s">
        <v>97</v>
      </c>
      <c r="F300" s="15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6"/>
    </row>
    <row r="301" spans="1:65">
      <c r="A301" s="30"/>
      <c r="B301" s="20" t="s">
        <v>282</v>
      </c>
      <c r="C301" s="12"/>
      <c r="D301" s="22" t="s">
        <v>825</v>
      </c>
      <c r="E301" s="22" t="s">
        <v>825</v>
      </c>
      <c r="F301" s="15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6"/>
    </row>
    <row r="302" spans="1:65">
      <c r="A302" s="30"/>
      <c r="B302" s="3" t="s">
        <v>283</v>
      </c>
      <c r="C302" s="29"/>
      <c r="D302" s="11" t="s">
        <v>825</v>
      </c>
      <c r="E302" s="11" t="s">
        <v>825</v>
      </c>
      <c r="F302" s="15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6"/>
    </row>
    <row r="303" spans="1:65">
      <c r="A303" s="30"/>
      <c r="B303" s="3" t="s">
        <v>284</v>
      </c>
      <c r="C303" s="29"/>
      <c r="D303" s="23" t="s">
        <v>825</v>
      </c>
      <c r="E303" s="23" t="s">
        <v>825</v>
      </c>
      <c r="F303" s="15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6"/>
    </row>
    <row r="304" spans="1:65">
      <c r="A304" s="30"/>
      <c r="B304" s="3" t="s">
        <v>87</v>
      </c>
      <c r="C304" s="29"/>
      <c r="D304" s="13" t="s">
        <v>825</v>
      </c>
      <c r="E304" s="13" t="s">
        <v>825</v>
      </c>
      <c r="F304" s="15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6"/>
    </row>
    <row r="305" spans="1:65">
      <c r="A305" s="30"/>
      <c r="B305" s="3" t="s">
        <v>285</v>
      </c>
      <c r="C305" s="29"/>
      <c r="D305" s="13" t="s">
        <v>825</v>
      </c>
      <c r="E305" s="13" t="s">
        <v>825</v>
      </c>
      <c r="F305" s="15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6"/>
    </row>
    <row r="306" spans="1:65">
      <c r="A306" s="30"/>
      <c r="B306" s="46" t="s">
        <v>286</v>
      </c>
      <c r="C306" s="47"/>
      <c r="D306" s="45" t="s">
        <v>287</v>
      </c>
      <c r="E306" s="45" t="s">
        <v>287</v>
      </c>
      <c r="F306" s="15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6"/>
    </row>
    <row r="307" spans="1:65">
      <c r="B307" s="31"/>
      <c r="C307" s="20"/>
      <c r="D307" s="20"/>
      <c r="E307" s="20"/>
      <c r="BM307" s="56"/>
    </row>
    <row r="308" spans="1:65" ht="15">
      <c r="B308" s="8" t="s">
        <v>711</v>
      </c>
      <c r="BM308" s="28" t="s">
        <v>292</v>
      </c>
    </row>
    <row r="309" spans="1:65" ht="15">
      <c r="A309" s="25" t="s">
        <v>8</v>
      </c>
      <c r="B309" s="18" t="s">
        <v>119</v>
      </c>
      <c r="C309" s="15" t="s">
        <v>120</v>
      </c>
      <c r="D309" s="16" t="s">
        <v>243</v>
      </c>
      <c r="E309" s="17" t="s">
        <v>243</v>
      </c>
      <c r="F309" s="15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8">
        <v>1</v>
      </c>
    </row>
    <row r="310" spans="1:65">
      <c r="A310" s="30"/>
      <c r="B310" s="19" t="s">
        <v>244</v>
      </c>
      <c r="C310" s="9" t="s">
        <v>244</v>
      </c>
      <c r="D310" s="151" t="s">
        <v>254</v>
      </c>
      <c r="E310" s="152" t="s">
        <v>270</v>
      </c>
      <c r="F310" s="15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 t="s">
        <v>3</v>
      </c>
    </row>
    <row r="311" spans="1:65">
      <c r="A311" s="30"/>
      <c r="B311" s="19"/>
      <c r="C311" s="9"/>
      <c r="D311" s="10" t="s">
        <v>351</v>
      </c>
      <c r="E311" s="11" t="s">
        <v>352</v>
      </c>
      <c r="F311" s="15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2</v>
      </c>
    </row>
    <row r="312" spans="1:65">
      <c r="A312" s="30"/>
      <c r="B312" s="19"/>
      <c r="C312" s="9"/>
      <c r="D312" s="26"/>
      <c r="E312" s="26"/>
      <c r="F312" s="15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2</v>
      </c>
    </row>
    <row r="313" spans="1:65">
      <c r="A313" s="30"/>
      <c r="B313" s="18">
        <v>1</v>
      </c>
      <c r="C313" s="14">
        <v>1</v>
      </c>
      <c r="D313" s="154" t="s">
        <v>112</v>
      </c>
      <c r="E313" s="21">
        <v>1.73</v>
      </c>
      <c r="F313" s="15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1</v>
      </c>
    </row>
    <row r="314" spans="1:65">
      <c r="A314" s="30"/>
      <c r="B314" s="19">
        <v>1</v>
      </c>
      <c r="C314" s="9">
        <v>2</v>
      </c>
      <c r="D314" s="155" t="s">
        <v>112</v>
      </c>
      <c r="E314" s="11">
        <v>1.7</v>
      </c>
      <c r="F314" s="15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25</v>
      </c>
    </row>
    <row r="315" spans="1:65">
      <c r="A315" s="30"/>
      <c r="B315" s="19">
        <v>1</v>
      </c>
      <c r="C315" s="9">
        <v>3</v>
      </c>
      <c r="D315" s="155" t="s">
        <v>112</v>
      </c>
      <c r="E315" s="11">
        <v>1.54</v>
      </c>
      <c r="F315" s="15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16</v>
      </c>
    </row>
    <row r="316" spans="1:65">
      <c r="A316" s="30"/>
      <c r="B316" s="19">
        <v>1</v>
      </c>
      <c r="C316" s="9">
        <v>4</v>
      </c>
      <c r="D316" s="155" t="s">
        <v>112</v>
      </c>
      <c r="E316" s="11">
        <v>1.75</v>
      </c>
      <c r="F316" s="15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1.6883333333333299</v>
      </c>
    </row>
    <row r="317" spans="1:65">
      <c r="A317" s="30"/>
      <c r="B317" s="19">
        <v>1</v>
      </c>
      <c r="C317" s="9">
        <v>5</v>
      </c>
      <c r="D317" s="155" t="s">
        <v>112</v>
      </c>
      <c r="E317" s="11">
        <v>1.8</v>
      </c>
      <c r="F317" s="15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31</v>
      </c>
    </row>
    <row r="318" spans="1:65">
      <c r="A318" s="30"/>
      <c r="B318" s="19">
        <v>1</v>
      </c>
      <c r="C318" s="9">
        <v>6</v>
      </c>
      <c r="D318" s="155" t="s">
        <v>112</v>
      </c>
      <c r="E318" s="11">
        <v>1.61</v>
      </c>
      <c r="F318" s="15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6"/>
    </row>
    <row r="319" spans="1:65">
      <c r="A319" s="30"/>
      <c r="B319" s="20" t="s">
        <v>282</v>
      </c>
      <c r="C319" s="12"/>
      <c r="D319" s="22" t="s">
        <v>825</v>
      </c>
      <c r="E319" s="22">
        <v>1.6883333333333332</v>
      </c>
      <c r="F319" s="15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6"/>
    </row>
    <row r="320" spans="1:65">
      <c r="A320" s="30"/>
      <c r="B320" s="3" t="s">
        <v>283</v>
      </c>
      <c r="C320" s="29"/>
      <c r="D320" s="11" t="s">
        <v>825</v>
      </c>
      <c r="E320" s="11">
        <v>1.7149999999999999</v>
      </c>
      <c r="F320" s="15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6"/>
    </row>
    <row r="321" spans="1:65">
      <c r="A321" s="30"/>
      <c r="B321" s="3" t="s">
        <v>284</v>
      </c>
      <c r="C321" s="29"/>
      <c r="D321" s="23" t="s">
        <v>825</v>
      </c>
      <c r="E321" s="23">
        <v>9.6211572415519031E-2</v>
      </c>
      <c r="F321" s="15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6"/>
    </row>
    <row r="322" spans="1:65">
      <c r="A322" s="30"/>
      <c r="B322" s="3" t="s">
        <v>87</v>
      </c>
      <c r="C322" s="29"/>
      <c r="D322" s="13" t="s">
        <v>825</v>
      </c>
      <c r="E322" s="13">
        <v>5.698612383939923E-2</v>
      </c>
      <c r="F322" s="15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6"/>
    </row>
    <row r="323" spans="1:65">
      <c r="A323" s="30"/>
      <c r="B323" s="3" t="s">
        <v>285</v>
      </c>
      <c r="C323" s="29"/>
      <c r="D323" s="13" t="s">
        <v>825</v>
      </c>
      <c r="E323" s="13">
        <v>1.9984014443252818E-15</v>
      </c>
      <c r="F323" s="15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6"/>
    </row>
    <row r="324" spans="1:65">
      <c r="A324" s="30"/>
      <c r="B324" s="46" t="s">
        <v>286</v>
      </c>
      <c r="C324" s="47"/>
      <c r="D324" s="45">
        <v>0.67</v>
      </c>
      <c r="E324" s="45">
        <v>0.67</v>
      </c>
      <c r="F324" s="15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6"/>
    </row>
    <row r="325" spans="1:65">
      <c r="B325" s="31"/>
      <c r="C325" s="20"/>
      <c r="D325" s="20"/>
      <c r="E325" s="20"/>
      <c r="BM325" s="56"/>
    </row>
    <row r="326" spans="1:65" ht="15">
      <c r="B326" s="8" t="s">
        <v>712</v>
      </c>
      <c r="BM326" s="28" t="s">
        <v>292</v>
      </c>
    </row>
    <row r="327" spans="1:65" ht="15">
      <c r="A327" s="25" t="s">
        <v>53</v>
      </c>
      <c r="B327" s="18" t="s">
        <v>119</v>
      </c>
      <c r="C327" s="15" t="s">
        <v>120</v>
      </c>
      <c r="D327" s="16" t="s">
        <v>243</v>
      </c>
      <c r="E327" s="17" t="s">
        <v>243</v>
      </c>
      <c r="F327" s="15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1</v>
      </c>
    </row>
    <row r="328" spans="1:65">
      <c r="A328" s="30"/>
      <c r="B328" s="19" t="s">
        <v>244</v>
      </c>
      <c r="C328" s="9" t="s">
        <v>244</v>
      </c>
      <c r="D328" s="151" t="s">
        <v>254</v>
      </c>
      <c r="E328" s="152" t="s">
        <v>258</v>
      </c>
      <c r="F328" s="15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 t="s">
        <v>3</v>
      </c>
    </row>
    <row r="329" spans="1:65">
      <c r="A329" s="30"/>
      <c r="B329" s="19"/>
      <c r="C329" s="9"/>
      <c r="D329" s="10" t="s">
        <v>351</v>
      </c>
      <c r="E329" s="11" t="s">
        <v>351</v>
      </c>
      <c r="F329" s="15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</v>
      </c>
    </row>
    <row r="330" spans="1:65">
      <c r="A330" s="30"/>
      <c r="B330" s="19"/>
      <c r="C330" s="9"/>
      <c r="D330" s="26"/>
      <c r="E330" s="26"/>
      <c r="F330" s="15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2</v>
      </c>
    </row>
    <row r="331" spans="1:65">
      <c r="A331" s="30"/>
      <c r="B331" s="18">
        <v>1</v>
      </c>
      <c r="C331" s="14">
        <v>1</v>
      </c>
      <c r="D331" s="154" t="s">
        <v>112</v>
      </c>
      <c r="E331" s="154" t="s">
        <v>110</v>
      </c>
      <c r="F331" s="15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19">
        <v>1</v>
      </c>
      <c r="C332" s="9">
        <v>2</v>
      </c>
      <c r="D332" s="155" t="s">
        <v>112</v>
      </c>
      <c r="E332" s="155" t="s">
        <v>110</v>
      </c>
      <c r="F332" s="15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26</v>
      </c>
    </row>
    <row r="333" spans="1:65">
      <c r="A333" s="30"/>
      <c r="B333" s="19">
        <v>1</v>
      </c>
      <c r="C333" s="9">
        <v>3</v>
      </c>
      <c r="D333" s="155" t="s">
        <v>112</v>
      </c>
      <c r="E333" s="155" t="s">
        <v>110</v>
      </c>
      <c r="F333" s="15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16</v>
      </c>
    </row>
    <row r="334" spans="1:65">
      <c r="A334" s="30"/>
      <c r="B334" s="19">
        <v>1</v>
      </c>
      <c r="C334" s="9">
        <v>4</v>
      </c>
      <c r="D334" s="155" t="s">
        <v>112</v>
      </c>
      <c r="E334" s="155" t="s">
        <v>110</v>
      </c>
      <c r="F334" s="15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 t="s">
        <v>110</v>
      </c>
    </row>
    <row r="335" spans="1:65">
      <c r="A335" s="30"/>
      <c r="B335" s="19">
        <v>1</v>
      </c>
      <c r="C335" s="9">
        <v>5</v>
      </c>
      <c r="D335" s="155" t="s">
        <v>112</v>
      </c>
      <c r="E335" s="155" t="s">
        <v>110</v>
      </c>
      <c r="F335" s="15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32</v>
      </c>
    </row>
    <row r="336" spans="1:65">
      <c r="A336" s="30"/>
      <c r="B336" s="19">
        <v>1</v>
      </c>
      <c r="C336" s="9">
        <v>6</v>
      </c>
      <c r="D336" s="155" t="s">
        <v>112</v>
      </c>
      <c r="E336" s="155" t="s">
        <v>110</v>
      </c>
      <c r="F336" s="15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6"/>
    </row>
    <row r="337" spans="1:65">
      <c r="A337" s="30"/>
      <c r="B337" s="20" t="s">
        <v>282</v>
      </c>
      <c r="C337" s="12"/>
      <c r="D337" s="22" t="s">
        <v>825</v>
      </c>
      <c r="E337" s="22" t="s">
        <v>825</v>
      </c>
      <c r="F337" s="15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6"/>
    </row>
    <row r="338" spans="1:65">
      <c r="A338" s="30"/>
      <c r="B338" s="3" t="s">
        <v>283</v>
      </c>
      <c r="C338" s="29"/>
      <c r="D338" s="11" t="s">
        <v>825</v>
      </c>
      <c r="E338" s="11" t="s">
        <v>825</v>
      </c>
      <c r="F338" s="15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6"/>
    </row>
    <row r="339" spans="1:65">
      <c r="A339" s="30"/>
      <c r="B339" s="3" t="s">
        <v>284</v>
      </c>
      <c r="C339" s="29"/>
      <c r="D339" s="23" t="s">
        <v>825</v>
      </c>
      <c r="E339" s="23" t="s">
        <v>825</v>
      </c>
      <c r="F339" s="15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6"/>
    </row>
    <row r="340" spans="1:65">
      <c r="A340" s="30"/>
      <c r="B340" s="3" t="s">
        <v>87</v>
      </c>
      <c r="C340" s="29"/>
      <c r="D340" s="13" t="s">
        <v>825</v>
      </c>
      <c r="E340" s="13" t="s">
        <v>825</v>
      </c>
      <c r="F340" s="15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6"/>
    </row>
    <row r="341" spans="1:65">
      <c r="A341" s="30"/>
      <c r="B341" s="3" t="s">
        <v>285</v>
      </c>
      <c r="C341" s="29"/>
      <c r="D341" s="13" t="s">
        <v>825</v>
      </c>
      <c r="E341" s="13" t="s">
        <v>825</v>
      </c>
      <c r="F341" s="15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6"/>
    </row>
    <row r="342" spans="1:65">
      <c r="A342" s="30"/>
      <c r="B342" s="46" t="s">
        <v>286</v>
      </c>
      <c r="C342" s="47"/>
      <c r="D342" s="45" t="s">
        <v>287</v>
      </c>
      <c r="E342" s="45" t="s">
        <v>287</v>
      </c>
      <c r="F342" s="15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6"/>
    </row>
    <row r="343" spans="1:65">
      <c r="B343" s="31"/>
      <c r="C343" s="20"/>
      <c r="D343" s="20"/>
      <c r="E343" s="20"/>
      <c r="BM343" s="56"/>
    </row>
    <row r="344" spans="1:65" ht="15">
      <c r="B344" s="8" t="s">
        <v>713</v>
      </c>
      <c r="BM344" s="28" t="s">
        <v>292</v>
      </c>
    </row>
    <row r="345" spans="1:65" ht="15">
      <c r="A345" s="25" t="s">
        <v>14</v>
      </c>
      <c r="B345" s="18" t="s">
        <v>119</v>
      </c>
      <c r="C345" s="15" t="s">
        <v>120</v>
      </c>
      <c r="D345" s="16" t="s">
        <v>243</v>
      </c>
      <c r="E345" s="17" t="s">
        <v>243</v>
      </c>
      <c r="F345" s="15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>
        <v>1</v>
      </c>
    </row>
    <row r="346" spans="1:65">
      <c r="A346" s="30"/>
      <c r="B346" s="19" t="s">
        <v>244</v>
      </c>
      <c r="C346" s="9" t="s">
        <v>244</v>
      </c>
      <c r="D346" s="151" t="s">
        <v>254</v>
      </c>
      <c r="E346" s="152" t="s">
        <v>258</v>
      </c>
      <c r="F346" s="15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 t="s">
        <v>3</v>
      </c>
    </row>
    <row r="347" spans="1:65">
      <c r="A347" s="30"/>
      <c r="B347" s="19"/>
      <c r="C347" s="9"/>
      <c r="D347" s="10" t="s">
        <v>351</v>
      </c>
      <c r="E347" s="11" t="s">
        <v>351</v>
      </c>
      <c r="F347" s="15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>
        <v>2</v>
      </c>
    </row>
    <row r="348" spans="1:65">
      <c r="A348" s="30"/>
      <c r="B348" s="19"/>
      <c r="C348" s="9"/>
      <c r="D348" s="26"/>
      <c r="E348" s="26"/>
      <c r="F348" s="15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2</v>
      </c>
    </row>
    <row r="349" spans="1:65">
      <c r="A349" s="30"/>
      <c r="B349" s="18">
        <v>1</v>
      </c>
      <c r="C349" s="14">
        <v>1</v>
      </c>
      <c r="D349" s="154" t="s">
        <v>112</v>
      </c>
      <c r="E349" s="154" t="s">
        <v>97</v>
      </c>
      <c r="F349" s="15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1</v>
      </c>
    </row>
    <row r="350" spans="1:65">
      <c r="A350" s="30"/>
      <c r="B350" s="19">
        <v>1</v>
      </c>
      <c r="C350" s="9">
        <v>2</v>
      </c>
      <c r="D350" s="155" t="s">
        <v>112</v>
      </c>
      <c r="E350" s="155" t="s">
        <v>97</v>
      </c>
      <c r="F350" s="15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27</v>
      </c>
    </row>
    <row r="351" spans="1:65">
      <c r="A351" s="30"/>
      <c r="B351" s="19">
        <v>1</v>
      </c>
      <c r="C351" s="9">
        <v>3</v>
      </c>
      <c r="D351" s="155" t="s">
        <v>112</v>
      </c>
      <c r="E351" s="155" t="s">
        <v>97</v>
      </c>
      <c r="F351" s="15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16</v>
      </c>
    </row>
    <row r="352" spans="1:65">
      <c r="A352" s="30"/>
      <c r="B352" s="19">
        <v>1</v>
      </c>
      <c r="C352" s="9">
        <v>4</v>
      </c>
      <c r="D352" s="155" t="s">
        <v>112</v>
      </c>
      <c r="E352" s="155" t="s">
        <v>97</v>
      </c>
      <c r="F352" s="15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 t="s">
        <v>112</v>
      </c>
    </row>
    <row r="353" spans="1:65">
      <c r="A353" s="30"/>
      <c r="B353" s="19">
        <v>1</v>
      </c>
      <c r="C353" s="9">
        <v>5</v>
      </c>
      <c r="D353" s="155" t="s">
        <v>112</v>
      </c>
      <c r="E353" s="155" t="s">
        <v>97</v>
      </c>
      <c r="F353" s="15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33</v>
      </c>
    </row>
    <row r="354" spans="1:65">
      <c r="A354" s="30"/>
      <c r="B354" s="19">
        <v>1</v>
      </c>
      <c r="C354" s="9">
        <v>6</v>
      </c>
      <c r="D354" s="155" t="s">
        <v>112</v>
      </c>
      <c r="E354" s="155" t="s">
        <v>97</v>
      </c>
      <c r="F354" s="15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6"/>
    </row>
    <row r="355" spans="1:65">
      <c r="A355" s="30"/>
      <c r="B355" s="20" t="s">
        <v>282</v>
      </c>
      <c r="C355" s="12"/>
      <c r="D355" s="22" t="s">
        <v>825</v>
      </c>
      <c r="E355" s="22" t="s">
        <v>825</v>
      </c>
      <c r="F355" s="15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6"/>
    </row>
    <row r="356" spans="1:65">
      <c r="A356" s="30"/>
      <c r="B356" s="3" t="s">
        <v>283</v>
      </c>
      <c r="C356" s="29"/>
      <c r="D356" s="11" t="s">
        <v>825</v>
      </c>
      <c r="E356" s="11" t="s">
        <v>825</v>
      </c>
      <c r="F356" s="15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6"/>
    </row>
    <row r="357" spans="1:65">
      <c r="A357" s="30"/>
      <c r="B357" s="3" t="s">
        <v>284</v>
      </c>
      <c r="C357" s="29"/>
      <c r="D357" s="23" t="s">
        <v>825</v>
      </c>
      <c r="E357" s="23" t="s">
        <v>825</v>
      </c>
      <c r="F357" s="15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6"/>
    </row>
    <row r="358" spans="1:65">
      <c r="A358" s="30"/>
      <c r="B358" s="3" t="s">
        <v>87</v>
      </c>
      <c r="C358" s="29"/>
      <c r="D358" s="13" t="s">
        <v>825</v>
      </c>
      <c r="E358" s="13" t="s">
        <v>825</v>
      </c>
      <c r="F358" s="15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6"/>
    </row>
    <row r="359" spans="1:65">
      <c r="A359" s="30"/>
      <c r="B359" s="3" t="s">
        <v>285</v>
      </c>
      <c r="C359" s="29"/>
      <c r="D359" s="13" t="s">
        <v>825</v>
      </c>
      <c r="E359" s="13" t="s">
        <v>825</v>
      </c>
      <c r="F359" s="15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6"/>
    </row>
    <row r="360" spans="1:65">
      <c r="A360" s="30"/>
      <c r="B360" s="46" t="s">
        <v>286</v>
      </c>
      <c r="C360" s="47"/>
      <c r="D360" s="45" t="s">
        <v>287</v>
      </c>
      <c r="E360" s="45" t="s">
        <v>287</v>
      </c>
      <c r="F360" s="15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6"/>
    </row>
    <row r="361" spans="1:65">
      <c r="B361" s="31"/>
      <c r="C361" s="20"/>
      <c r="D361" s="20"/>
      <c r="E361" s="20"/>
      <c r="BM361" s="56"/>
    </row>
    <row r="362" spans="1:65" ht="15">
      <c r="B362" s="8" t="s">
        <v>714</v>
      </c>
      <c r="BM362" s="28" t="s">
        <v>292</v>
      </c>
    </row>
    <row r="363" spans="1:65" ht="15">
      <c r="A363" s="25" t="s">
        <v>54</v>
      </c>
      <c r="B363" s="18" t="s">
        <v>119</v>
      </c>
      <c r="C363" s="15" t="s">
        <v>120</v>
      </c>
      <c r="D363" s="16" t="s">
        <v>243</v>
      </c>
      <c r="E363" s="17" t="s">
        <v>243</v>
      </c>
      <c r="F363" s="17" t="s">
        <v>243</v>
      </c>
      <c r="G363" s="15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8">
        <v>1</v>
      </c>
    </row>
    <row r="364" spans="1:65">
      <c r="A364" s="30"/>
      <c r="B364" s="19" t="s">
        <v>244</v>
      </c>
      <c r="C364" s="9" t="s">
        <v>244</v>
      </c>
      <c r="D364" s="151" t="s">
        <v>254</v>
      </c>
      <c r="E364" s="152" t="s">
        <v>257</v>
      </c>
      <c r="F364" s="152" t="s">
        <v>258</v>
      </c>
      <c r="G364" s="15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8" t="s">
        <v>1</v>
      </c>
    </row>
    <row r="365" spans="1:65">
      <c r="A365" s="30"/>
      <c r="B365" s="19"/>
      <c r="C365" s="9"/>
      <c r="D365" s="10" t="s">
        <v>351</v>
      </c>
      <c r="E365" s="11" t="s">
        <v>351</v>
      </c>
      <c r="F365" s="11" t="s">
        <v>351</v>
      </c>
      <c r="G365" s="15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>
        <v>3</v>
      </c>
    </row>
    <row r="366" spans="1:65">
      <c r="A366" s="30"/>
      <c r="B366" s="19"/>
      <c r="C366" s="9"/>
      <c r="D366" s="26"/>
      <c r="E366" s="26"/>
      <c r="F366" s="26"/>
      <c r="G366" s="15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3</v>
      </c>
    </row>
    <row r="367" spans="1:65">
      <c r="A367" s="30"/>
      <c r="B367" s="18">
        <v>1</v>
      </c>
      <c r="C367" s="14">
        <v>1</v>
      </c>
      <c r="D367" s="211">
        <v>2.0699999999999998</v>
      </c>
      <c r="E367" s="211">
        <v>0.30330000000000001</v>
      </c>
      <c r="F367" s="211">
        <v>0.63</v>
      </c>
      <c r="G367" s="212"/>
      <c r="H367" s="213"/>
      <c r="I367" s="213"/>
      <c r="J367" s="213"/>
      <c r="K367" s="213"/>
      <c r="L367" s="213"/>
      <c r="M367" s="213"/>
      <c r="N367" s="213"/>
      <c r="O367" s="213"/>
      <c r="P367" s="213"/>
      <c r="Q367" s="213"/>
      <c r="R367" s="213"/>
      <c r="S367" s="213"/>
      <c r="T367" s="213"/>
      <c r="U367" s="213"/>
      <c r="V367" s="213"/>
      <c r="W367" s="213"/>
      <c r="X367" s="213"/>
      <c r="Y367" s="213"/>
      <c r="Z367" s="213"/>
      <c r="AA367" s="213"/>
      <c r="AB367" s="213"/>
      <c r="AC367" s="213"/>
      <c r="AD367" s="213"/>
      <c r="AE367" s="213"/>
      <c r="AF367" s="213"/>
      <c r="AG367" s="213"/>
      <c r="AH367" s="213"/>
      <c r="AI367" s="213"/>
      <c r="AJ367" s="213"/>
      <c r="AK367" s="213"/>
      <c r="AL367" s="213"/>
      <c r="AM367" s="213"/>
      <c r="AN367" s="213"/>
      <c r="AO367" s="213"/>
      <c r="AP367" s="213"/>
      <c r="AQ367" s="213"/>
      <c r="AR367" s="213"/>
      <c r="AS367" s="213"/>
      <c r="AT367" s="213"/>
      <c r="AU367" s="213"/>
      <c r="AV367" s="213"/>
      <c r="AW367" s="213"/>
      <c r="AX367" s="213"/>
      <c r="AY367" s="213"/>
      <c r="AZ367" s="213"/>
      <c r="BA367" s="213"/>
      <c r="BB367" s="213"/>
      <c r="BC367" s="213"/>
      <c r="BD367" s="213"/>
      <c r="BE367" s="213"/>
      <c r="BF367" s="213"/>
      <c r="BG367" s="213"/>
      <c r="BH367" s="213"/>
      <c r="BI367" s="213"/>
      <c r="BJ367" s="213"/>
      <c r="BK367" s="213"/>
      <c r="BL367" s="213"/>
      <c r="BM367" s="214">
        <v>1</v>
      </c>
    </row>
    <row r="368" spans="1:65">
      <c r="A368" s="30"/>
      <c r="B368" s="19">
        <v>1</v>
      </c>
      <c r="C368" s="9">
        <v>2</v>
      </c>
      <c r="D368" s="23">
        <v>2.06</v>
      </c>
      <c r="E368" s="23">
        <v>0.3034</v>
      </c>
      <c r="F368" s="23">
        <v>0.61</v>
      </c>
      <c r="G368" s="212"/>
      <c r="H368" s="213"/>
      <c r="I368" s="213"/>
      <c r="J368" s="213"/>
      <c r="K368" s="213"/>
      <c r="L368" s="213"/>
      <c r="M368" s="213"/>
      <c r="N368" s="213"/>
      <c r="O368" s="213"/>
      <c r="P368" s="213"/>
      <c r="Q368" s="213"/>
      <c r="R368" s="213"/>
      <c r="S368" s="213"/>
      <c r="T368" s="213"/>
      <c r="U368" s="213"/>
      <c r="V368" s="213"/>
      <c r="W368" s="213"/>
      <c r="X368" s="213"/>
      <c r="Y368" s="213"/>
      <c r="Z368" s="213"/>
      <c r="AA368" s="213"/>
      <c r="AB368" s="213"/>
      <c r="AC368" s="213"/>
      <c r="AD368" s="213"/>
      <c r="AE368" s="213"/>
      <c r="AF368" s="213"/>
      <c r="AG368" s="213"/>
      <c r="AH368" s="213"/>
      <c r="AI368" s="213"/>
      <c r="AJ368" s="213"/>
      <c r="AK368" s="213"/>
      <c r="AL368" s="213"/>
      <c r="AM368" s="213"/>
      <c r="AN368" s="213"/>
      <c r="AO368" s="213"/>
      <c r="AP368" s="213"/>
      <c r="AQ368" s="213"/>
      <c r="AR368" s="213"/>
      <c r="AS368" s="213"/>
      <c r="AT368" s="213"/>
      <c r="AU368" s="213"/>
      <c r="AV368" s="213"/>
      <c r="AW368" s="213"/>
      <c r="AX368" s="213"/>
      <c r="AY368" s="213"/>
      <c r="AZ368" s="213"/>
      <c r="BA368" s="213"/>
      <c r="BB368" s="213"/>
      <c r="BC368" s="213"/>
      <c r="BD368" s="213"/>
      <c r="BE368" s="213"/>
      <c r="BF368" s="213"/>
      <c r="BG368" s="213"/>
      <c r="BH368" s="213"/>
      <c r="BI368" s="213"/>
      <c r="BJ368" s="213"/>
      <c r="BK368" s="213"/>
      <c r="BL368" s="213"/>
      <c r="BM368" s="214">
        <v>28</v>
      </c>
    </row>
    <row r="369" spans="1:65">
      <c r="A369" s="30"/>
      <c r="B369" s="19">
        <v>1</v>
      </c>
      <c r="C369" s="9">
        <v>3</v>
      </c>
      <c r="D369" s="23">
        <v>2.09</v>
      </c>
      <c r="E369" s="23">
        <v>0.30480000000000002</v>
      </c>
      <c r="F369" s="23">
        <v>0.64</v>
      </c>
      <c r="G369" s="212"/>
      <c r="H369" s="213"/>
      <c r="I369" s="213"/>
      <c r="J369" s="213"/>
      <c r="K369" s="213"/>
      <c r="L369" s="213"/>
      <c r="M369" s="213"/>
      <c r="N369" s="213"/>
      <c r="O369" s="213"/>
      <c r="P369" s="213"/>
      <c r="Q369" s="213"/>
      <c r="R369" s="213"/>
      <c r="S369" s="213"/>
      <c r="T369" s="213"/>
      <c r="U369" s="213"/>
      <c r="V369" s="213"/>
      <c r="W369" s="213"/>
      <c r="X369" s="213"/>
      <c r="Y369" s="213"/>
      <c r="Z369" s="213"/>
      <c r="AA369" s="213"/>
      <c r="AB369" s="213"/>
      <c r="AC369" s="213"/>
      <c r="AD369" s="213"/>
      <c r="AE369" s="213"/>
      <c r="AF369" s="213"/>
      <c r="AG369" s="213"/>
      <c r="AH369" s="213"/>
      <c r="AI369" s="213"/>
      <c r="AJ369" s="213"/>
      <c r="AK369" s="213"/>
      <c r="AL369" s="213"/>
      <c r="AM369" s="213"/>
      <c r="AN369" s="213"/>
      <c r="AO369" s="213"/>
      <c r="AP369" s="213"/>
      <c r="AQ369" s="213"/>
      <c r="AR369" s="213"/>
      <c r="AS369" s="213"/>
      <c r="AT369" s="213"/>
      <c r="AU369" s="213"/>
      <c r="AV369" s="213"/>
      <c r="AW369" s="213"/>
      <c r="AX369" s="213"/>
      <c r="AY369" s="213"/>
      <c r="AZ369" s="213"/>
      <c r="BA369" s="213"/>
      <c r="BB369" s="213"/>
      <c r="BC369" s="213"/>
      <c r="BD369" s="213"/>
      <c r="BE369" s="213"/>
      <c r="BF369" s="213"/>
      <c r="BG369" s="213"/>
      <c r="BH369" s="213"/>
      <c r="BI369" s="213"/>
      <c r="BJ369" s="213"/>
      <c r="BK369" s="213"/>
      <c r="BL369" s="213"/>
      <c r="BM369" s="214">
        <v>16</v>
      </c>
    </row>
    <row r="370" spans="1:65">
      <c r="A370" s="30"/>
      <c r="B370" s="19">
        <v>1</v>
      </c>
      <c r="C370" s="9">
        <v>4</v>
      </c>
      <c r="D370" s="23">
        <v>2.0699999999999998</v>
      </c>
      <c r="E370" s="23">
        <v>0.30280000000000001</v>
      </c>
      <c r="F370" s="23">
        <v>0.6</v>
      </c>
      <c r="G370" s="212"/>
      <c r="H370" s="213"/>
      <c r="I370" s="213"/>
      <c r="J370" s="213"/>
      <c r="K370" s="213"/>
      <c r="L370" s="213"/>
      <c r="M370" s="213"/>
      <c r="N370" s="213"/>
      <c r="O370" s="213"/>
      <c r="P370" s="213"/>
      <c r="Q370" s="213"/>
      <c r="R370" s="213"/>
      <c r="S370" s="213"/>
      <c r="T370" s="213"/>
      <c r="U370" s="213"/>
      <c r="V370" s="213"/>
      <c r="W370" s="213"/>
      <c r="X370" s="213"/>
      <c r="Y370" s="213"/>
      <c r="Z370" s="213"/>
      <c r="AA370" s="213"/>
      <c r="AB370" s="213"/>
      <c r="AC370" s="213"/>
      <c r="AD370" s="213"/>
      <c r="AE370" s="213"/>
      <c r="AF370" s="213"/>
      <c r="AG370" s="213"/>
      <c r="AH370" s="213"/>
      <c r="AI370" s="213"/>
      <c r="AJ370" s="213"/>
      <c r="AK370" s="213"/>
      <c r="AL370" s="213"/>
      <c r="AM370" s="213"/>
      <c r="AN370" s="213"/>
      <c r="AO370" s="213"/>
      <c r="AP370" s="213"/>
      <c r="AQ370" s="213"/>
      <c r="AR370" s="213"/>
      <c r="AS370" s="213"/>
      <c r="AT370" s="213"/>
      <c r="AU370" s="213"/>
      <c r="AV370" s="213"/>
      <c r="AW370" s="213"/>
      <c r="AX370" s="213"/>
      <c r="AY370" s="213"/>
      <c r="AZ370" s="213"/>
      <c r="BA370" s="213"/>
      <c r="BB370" s="213"/>
      <c r="BC370" s="213"/>
      <c r="BD370" s="213"/>
      <c r="BE370" s="213"/>
      <c r="BF370" s="213"/>
      <c r="BG370" s="213"/>
      <c r="BH370" s="213"/>
      <c r="BI370" s="213"/>
      <c r="BJ370" s="213"/>
      <c r="BK370" s="213"/>
      <c r="BL370" s="213"/>
      <c r="BM370" s="214">
        <v>0.99631111111111104</v>
      </c>
    </row>
    <row r="371" spans="1:65">
      <c r="A371" s="30"/>
      <c r="B371" s="19">
        <v>1</v>
      </c>
      <c r="C371" s="9">
        <v>5</v>
      </c>
      <c r="D371" s="23">
        <v>2.08</v>
      </c>
      <c r="E371" s="23">
        <v>0.30219999999999997</v>
      </c>
      <c r="F371" s="23">
        <v>0.59</v>
      </c>
      <c r="G371" s="212"/>
      <c r="H371" s="213"/>
      <c r="I371" s="213"/>
      <c r="J371" s="213"/>
      <c r="K371" s="213"/>
      <c r="L371" s="213"/>
      <c r="M371" s="213"/>
      <c r="N371" s="213"/>
      <c r="O371" s="213"/>
      <c r="P371" s="213"/>
      <c r="Q371" s="213"/>
      <c r="R371" s="213"/>
      <c r="S371" s="213"/>
      <c r="T371" s="213"/>
      <c r="U371" s="213"/>
      <c r="V371" s="213"/>
      <c r="W371" s="213"/>
      <c r="X371" s="213"/>
      <c r="Y371" s="213"/>
      <c r="Z371" s="213"/>
      <c r="AA371" s="213"/>
      <c r="AB371" s="213"/>
      <c r="AC371" s="213"/>
      <c r="AD371" s="213"/>
      <c r="AE371" s="213"/>
      <c r="AF371" s="213"/>
      <c r="AG371" s="213"/>
      <c r="AH371" s="213"/>
      <c r="AI371" s="213"/>
      <c r="AJ371" s="213"/>
      <c r="AK371" s="213"/>
      <c r="AL371" s="213"/>
      <c r="AM371" s="213"/>
      <c r="AN371" s="213"/>
      <c r="AO371" s="213"/>
      <c r="AP371" s="213"/>
      <c r="AQ371" s="213"/>
      <c r="AR371" s="213"/>
      <c r="AS371" s="213"/>
      <c r="AT371" s="213"/>
      <c r="AU371" s="213"/>
      <c r="AV371" s="213"/>
      <c r="AW371" s="213"/>
      <c r="AX371" s="213"/>
      <c r="AY371" s="213"/>
      <c r="AZ371" s="213"/>
      <c r="BA371" s="213"/>
      <c r="BB371" s="213"/>
      <c r="BC371" s="213"/>
      <c r="BD371" s="213"/>
      <c r="BE371" s="213"/>
      <c r="BF371" s="213"/>
      <c r="BG371" s="213"/>
      <c r="BH371" s="213"/>
      <c r="BI371" s="213"/>
      <c r="BJ371" s="213"/>
      <c r="BK371" s="213"/>
      <c r="BL371" s="213"/>
      <c r="BM371" s="214">
        <v>34</v>
      </c>
    </row>
    <row r="372" spans="1:65">
      <c r="A372" s="30"/>
      <c r="B372" s="19">
        <v>1</v>
      </c>
      <c r="C372" s="9">
        <v>6</v>
      </c>
      <c r="D372" s="23">
        <v>2.06</v>
      </c>
      <c r="E372" s="23">
        <v>0.30309999999999998</v>
      </c>
      <c r="F372" s="219">
        <v>0.72</v>
      </c>
      <c r="G372" s="212"/>
      <c r="H372" s="213"/>
      <c r="I372" s="213"/>
      <c r="J372" s="213"/>
      <c r="K372" s="213"/>
      <c r="L372" s="213"/>
      <c r="M372" s="213"/>
      <c r="N372" s="213"/>
      <c r="O372" s="213"/>
      <c r="P372" s="213"/>
      <c r="Q372" s="213"/>
      <c r="R372" s="213"/>
      <c r="S372" s="213"/>
      <c r="T372" s="213"/>
      <c r="U372" s="213"/>
      <c r="V372" s="213"/>
      <c r="W372" s="213"/>
      <c r="X372" s="213"/>
      <c r="Y372" s="213"/>
      <c r="Z372" s="213"/>
      <c r="AA372" s="213"/>
      <c r="AB372" s="213"/>
      <c r="AC372" s="213"/>
      <c r="AD372" s="213"/>
      <c r="AE372" s="213"/>
      <c r="AF372" s="213"/>
      <c r="AG372" s="213"/>
      <c r="AH372" s="213"/>
      <c r="AI372" s="213"/>
      <c r="AJ372" s="213"/>
      <c r="AK372" s="213"/>
      <c r="AL372" s="213"/>
      <c r="AM372" s="213"/>
      <c r="AN372" s="213"/>
      <c r="AO372" s="213"/>
      <c r="AP372" s="213"/>
      <c r="AQ372" s="213"/>
      <c r="AR372" s="213"/>
      <c r="AS372" s="213"/>
      <c r="AT372" s="213"/>
      <c r="AU372" s="213"/>
      <c r="AV372" s="213"/>
      <c r="AW372" s="213"/>
      <c r="AX372" s="213"/>
      <c r="AY372" s="213"/>
      <c r="AZ372" s="213"/>
      <c r="BA372" s="213"/>
      <c r="BB372" s="213"/>
      <c r="BC372" s="213"/>
      <c r="BD372" s="213"/>
      <c r="BE372" s="213"/>
      <c r="BF372" s="213"/>
      <c r="BG372" s="213"/>
      <c r="BH372" s="213"/>
      <c r="BI372" s="213"/>
      <c r="BJ372" s="213"/>
      <c r="BK372" s="213"/>
      <c r="BL372" s="213"/>
      <c r="BM372" s="57"/>
    </row>
    <row r="373" spans="1:65">
      <c r="A373" s="30"/>
      <c r="B373" s="20" t="s">
        <v>282</v>
      </c>
      <c r="C373" s="12"/>
      <c r="D373" s="216">
        <v>2.0716666666666668</v>
      </c>
      <c r="E373" s="216">
        <v>0.30326666666666663</v>
      </c>
      <c r="F373" s="216">
        <v>0.63166666666666671</v>
      </c>
      <c r="G373" s="212"/>
      <c r="H373" s="213"/>
      <c r="I373" s="213"/>
      <c r="J373" s="213"/>
      <c r="K373" s="213"/>
      <c r="L373" s="213"/>
      <c r="M373" s="213"/>
      <c r="N373" s="213"/>
      <c r="O373" s="213"/>
      <c r="P373" s="213"/>
      <c r="Q373" s="213"/>
      <c r="R373" s="213"/>
      <c r="S373" s="213"/>
      <c r="T373" s="213"/>
      <c r="U373" s="213"/>
      <c r="V373" s="213"/>
      <c r="W373" s="213"/>
      <c r="X373" s="213"/>
      <c r="Y373" s="213"/>
      <c r="Z373" s="213"/>
      <c r="AA373" s="213"/>
      <c r="AB373" s="213"/>
      <c r="AC373" s="213"/>
      <c r="AD373" s="213"/>
      <c r="AE373" s="213"/>
      <c r="AF373" s="213"/>
      <c r="AG373" s="213"/>
      <c r="AH373" s="213"/>
      <c r="AI373" s="213"/>
      <c r="AJ373" s="213"/>
      <c r="AK373" s="213"/>
      <c r="AL373" s="213"/>
      <c r="AM373" s="213"/>
      <c r="AN373" s="213"/>
      <c r="AO373" s="213"/>
      <c r="AP373" s="213"/>
      <c r="AQ373" s="213"/>
      <c r="AR373" s="213"/>
      <c r="AS373" s="213"/>
      <c r="AT373" s="213"/>
      <c r="AU373" s="213"/>
      <c r="AV373" s="213"/>
      <c r="AW373" s="213"/>
      <c r="AX373" s="213"/>
      <c r="AY373" s="213"/>
      <c r="AZ373" s="213"/>
      <c r="BA373" s="213"/>
      <c r="BB373" s="213"/>
      <c r="BC373" s="213"/>
      <c r="BD373" s="213"/>
      <c r="BE373" s="213"/>
      <c r="BF373" s="213"/>
      <c r="BG373" s="213"/>
      <c r="BH373" s="213"/>
      <c r="BI373" s="213"/>
      <c r="BJ373" s="213"/>
      <c r="BK373" s="213"/>
      <c r="BL373" s="213"/>
      <c r="BM373" s="57"/>
    </row>
    <row r="374" spans="1:65">
      <c r="A374" s="30"/>
      <c r="B374" s="3" t="s">
        <v>283</v>
      </c>
      <c r="C374" s="29"/>
      <c r="D374" s="23">
        <v>2.0699999999999998</v>
      </c>
      <c r="E374" s="23">
        <v>0.30320000000000003</v>
      </c>
      <c r="F374" s="23">
        <v>0.62</v>
      </c>
      <c r="G374" s="212"/>
      <c r="H374" s="213"/>
      <c r="I374" s="213"/>
      <c r="J374" s="213"/>
      <c r="K374" s="213"/>
      <c r="L374" s="213"/>
      <c r="M374" s="213"/>
      <c r="N374" s="213"/>
      <c r="O374" s="213"/>
      <c r="P374" s="213"/>
      <c r="Q374" s="213"/>
      <c r="R374" s="213"/>
      <c r="S374" s="213"/>
      <c r="T374" s="213"/>
      <c r="U374" s="213"/>
      <c r="V374" s="213"/>
      <c r="W374" s="213"/>
      <c r="X374" s="213"/>
      <c r="Y374" s="213"/>
      <c r="Z374" s="213"/>
      <c r="AA374" s="213"/>
      <c r="AB374" s="213"/>
      <c r="AC374" s="213"/>
      <c r="AD374" s="213"/>
      <c r="AE374" s="213"/>
      <c r="AF374" s="213"/>
      <c r="AG374" s="213"/>
      <c r="AH374" s="213"/>
      <c r="AI374" s="213"/>
      <c r="AJ374" s="213"/>
      <c r="AK374" s="213"/>
      <c r="AL374" s="213"/>
      <c r="AM374" s="213"/>
      <c r="AN374" s="213"/>
      <c r="AO374" s="213"/>
      <c r="AP374" s="213"/>
      <c r="AQ374" s="213"/>
      <c r="AR374" s="213"/>
      <c r="AS374" s="213"/>
      <c r="AT374" s="213"/>
      <c r="AU374" s="213"/>
      <c r="AV374" s="213"/>
      <c r="AW374" s="213"/>
      <c r="AX374" s="213"/>
      <c r="AY374" s="213"/>
      <c r="AZ374" s="213"/>
      <c r="BA374" s="213"/>
      <c r="BB374" s="213"/>
      <c r="BC374" s="213"/>
      <c r="BD374" s="213"/>
      <c r="BE374" s="213"/>
      <c r="BF374" s="213"/>
      <c r="BG374" s="213"/>
      <c r="BH374" s="213"/>
      <c r="BI374" s="213"/>
      <c r="BJ374" s="213"/>
      <c r="BK374" s="213"/>
      <c r="BL374" s="213"/>
      <c r="BM374" s="57"/>
    </row>
    <row r="375" spans="1:65">
      <c r="A375" s="30"/>
      <c r="B375" s="3" t="s">
        <v>284</v>
      </c>
      <c r="C375" s="29"/>
      <c r="D375" s="23">
        <v>1.1690451944500075E-2</v>
      </c>
      <c r="E375" s="23">
        <v>8.6641021846853164E-4</v>
      </c>
      <c r="F375" s="23">
        <v>4.7081489639418446E-2</v>
      </c>
      <c r="G375" s="212"/>
      <c r="H375" s="213"/>
      <c r="I375" s="213"/>
      <c r="J375" s="213"/>
      <c r="K375" s="213"/>
      <c r="L375" s="213"/>
      <c r="M375" s="213"/>
      <c r="N375" s="213"/>
      <c r="O375" s="213"/>
      <c r="P375" s="213"/>
      <c r="Q375" s="213"/>
      <c r="R375" s="213"/>
      <c r="S375" s="213"/>
      <c r="T375" s="213"/>
      <c r="U375" s="213"/>
      <c r="V375" s="213"/>
      <c r="W375" s="213"/>
      <c r="X375" s="213"/>
      <c r="Y375" s="213"/>
      <c r="Z375" s="213"/>
      <c r="AA375" s="213"/>
      <c r="AB375" s="213"/>
      <c r="AC375" s="213"/>
      <c r="AD375" s="213"/>
      <c r="AE375" s="213"/>
      <c r="AF375" s="213"/>
      <c r="AG375" s="213"/>
      <c r="AH375" s="213"/>
      <c r="AI375" s="213"/>
      <c r="AJ375" s="213"/>
      <c r="AK375" s="213"/>
      <c r="AL375" s="213"/>
      <c r="AM375" s="213"/>
      <c r="AN375" s="213"/>
      <c r="AO375" s="213"/>
      <c r="AP375" s="213"/>
      <c r="AQ375" s="213"/>
      <c r="AR375" s="213"/>
      <c r="AS375" s="213"/>
      <c r="AT375" s="213"/>
      <c r="AU375" s="213"/>
      <c r="AV375" s="213"/>
      <c r="AW375" s="213"/>
      <c r="AX375" s="213"/>
      <c r="AY375" s="213"/>
      <c r="AZ375" s="213"/>
      <c r="BA375" s="213"/>
      <c r="BB375" s="213"/>
      <c r="BC375" s="213"/>
      <c r="BD375" s="213"/>
      <c r="BE375" s="213"/>
      <c r="BF375" s="213"/>
      <c r="BG375" s="213"/>
      <c r="BH375" s="213"/>
      <c r="BI375" s="213"/>
      <c r="BJ375" s="213"/>
      <c r="BK375" s="213"/>
      <c r="BL375" s="213"/>
      <c r="BM375" s="57"/>
    </row>
    <row r="376" spans="1:65">
      <c r="A376" s="30"/>
      <c r="B376" s="3" t="s">
        <v>87</v>
      </c>
      <c r="C376" s="29"/>
      <c r="D376" s="13">
        <v>5.643017833226102E-3</v>
      </c>
      <c r="E376" s="13">
        <v>2.856925319197181E-3</v>
      </c>
      <c r="F376" s="13">
        <v>7.453533979855162E-2</v>
      </c>
      <c r="G376" s="15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6"/>
    </row>
    <row r="377" spans="1:65">
      <c r="A377" s="30"/>
      <c r="B377" s="3" t="s">
        <v>285</v>
      </c>
      <c r="C377" s="29"/>
      <c r="D377" s="13">
        <v>1.0793371102288445</v>
      </c>
      <c r="E377" s="13">
        <v>-0.69561047419369237</v>
      </c>
      <c r="F377" s="13">
        <v>-0.36599455770174416</v>
      </c>
      <c r="G377" s="15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6"/>
    </row>
    <row r="378" spans="1:65">
      <c r="A378" s="30"/>
      <c r="B378" s="46" t="s">
        <v>286</v>
      </c>
      <c r="C378" s="47"/>
      <c r="D378" s="45">
        <v>2.96</v>
      </c>
      <c r="E378" s="45">
        <v>0.67</v>
      </c>
      <c r="F378" s="45">
        <v>0</v>
      </c>
      <c r="G378" s="15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6"/>
    </row>
    <row r="379" spans="1:65">
      <c r="B379" s="31"/>
      <c r="C379" s="20"/>
      <c r="D379" s="20"/>
      <c r="E379" s="20"/>
      <c r="F379" s="20"/>
      <c r="BM379" s="56"/>
    </row>
    <row r="380" spans="1:65" ht="15">
      <c r="B380" s="8" t="s">
        <v>715</v>
      </c>
      <c r="BM380" s="28" t="s">
        <v>292</v>
      </c>
    </row>
    <row r="381" spans="1:65" ht="15">
      <c r="A381" s="25" t="s">
        <v>17</v>
      </c>
      <c r="B381" s="18" t="s">
        <v>119</v>
      </c>
      <c r="C381" s="15" t="s">
        <v>120</v>
      </c>
      <c r="D381" s="16" t="s">
        <v>243</v>
      </c>
      <c r="E381" s="17" t="s">
        <v>243</v>
      </c>
      <c r="F381" s="17" t="s">
        <v>243</v>
      </c>
      <c r="G381" s="17" t="s">
        <v>243</v>
      </c>
      <c r="H381" s="15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>
        <v>1</v>
      </c>
    </row>
    <row r="382" spans="1:65">
      <c r="A382" s="30"/>
      <c r="B382" s="19" t="s">
        <v>244</v>
      </c>
      <c r="C382" s="9" t="s">
        <v>244</v>
      </c>
      <c r="D382" s="151" t="s">
        <v>254</v>
      </c>
      <c r="E382" s="152" t="s">
        <v>257</v>
      </c>
      <c r="F382" s="152" t="s">
        <v>258</v>
      </c>
      <c r="G382" s="152" t="s">
        <v>270</v>
      </c>
      <c r="H382" s="15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 t="s">
        <v>3</v>
      </c>
    </row>
    <row r="383" spans="1:65">
      <c r="A383" s="30"/>
      <c r="B383" s="19"/>
      <c r="C383" s="9"/>
      <c r="D383" s="10" t="s">
        <v>351</v>
      </c>
      <c r="E383" s="11" t="s">
        <v>351</v>
      </c>
      <c r="F383" s="11" t="s">
        <v>351</v>
      </c>
      <c r="G383" s="11" t="s">
        <v>352</v>
      </c>
      <c r="H383" s="15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0</v>
      </c>
    </row>
    <row r="384" spans="1:65">
      <c r="A384" s="30"/>
      <c r="B384" s="19"/>
      <c r="C384" s="9"/>
      <c r="D384" s="26"/>
      <c r="E384" s="26"/>
      <c r="F384" s="26"/>
      <c r="G384" s="26"/>
      <c r="H384" s="15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>
        <v>0</v>
      </c>
    </row>
    <row r="385" spans="1:65">
      <c r="A385" s="30"/>
      <c r="B385" s="18">
        <v>1</v>
      </c>
      <c r="C385" s="14">
        <v>1</v>
      </c>
      <c r="D385" s="220">
        <v>66.37</v>
      </c>
      <c r="E385" s="220">
        <v>48.47</v>
      </c>
      <c r="F385" s="220">
        <v>58</v>
      </c>
      <c r="G385" s="220">
        <v>63.3</v>
      </c>
      <c r="H385" s="223"/>
      <c r="I385" s="224"/>
      <c r="J385" s="224"/>
      <c r="K385" s="224"/>
      <c r="L385" s="224"/>
      <c r="M385" s="224"/>
      <c r="N385" s="224"/>
      <c r="O385" s="224"/>
      <c r="P385" s="224"/>
      <c r="Q385" s="224"/>
      <c r="R385" s="224"/>
      <c r="S385" s="224"/>
      <c r="T385" s="224"/>
      <c r="U385" s="224"/>
      <c r="V385" s="224"/>
      <c r="W385" s="224"/>
      <c r="X385" s="224"/>
      <c r="Y385" s="224"/>
      <c r="Z385" s="224"/>
      <c r="AA385" s="224"/>
      <c r="AB385" s="224"/>
      <c r="AC385" s="224"/>
      <c r="AD385" s="224"/>
      <c r="AE385" s="224"/>
      <c r="AF385" s="224"/>
      <c r="AG385" s="224"/>
      <c r="AH385" s="224"/>
      <c r="AI385" s="224"/>
      <c r="AJ385" s="224"/>
      <c r="AK385" s="224"/>
      <c r="AL385" s="224"/>
      <c r="AM385" s="224"/>
      <c r="AN385" s="224"/>
      <c r="AO385" s="224"/>
      <c r="AP385" s="224"/>
      <c r="AQ385" s="224"/>
      <c r="AR385" s="224"/>
      <c r="AS385" s="224"/>
      <c r="AT385" s="224"/>
      <c r="AU385" s="224"/>
      <c r="AV385" s="224"/>
      <c r="AW385" s="224"/>
      <c r="AX385" s="224"/>
      <c r="AY385" s="224"/>
      <c r="AZ385" s="224"/>
      <c r="BA385" s="224"/>
      <c r="BB385" s="224"/>
      <c r="BC385" s="224"/>
      <c r="BD385" s="224"/>
      <c r="BE385" s="224"/>
      <c r="BF385" s="224"/>
      <c r="BG385" s="224"/>
      <c r="BH385" s="224"/>
      <c r="BI385" s="224"/>
      <c r="BJ385" s="224"/>
      <c r="BK385" s="224"/>
      <c r="BL385" s="224"/>
      <c r="BM385" s="225">
        <v>1</v>
      </c>
    </row>
    <row r="386" spans="1:65">
      <c r="A386" s="30"/>
      <c r="B386" s="19">
        <v>1</v>
      </c>
      <c r="C386" s="9">
        <v>2</v>
      </c>
      <c r="D386" s="226">
        <v>65.47</v>
      </c>
      <c r="E386" s="226">
        <v>48.84</v>
      </c>
      <c r="F386" s="226">
        <v>55</v>
      </c>
      <c r="G386" s="226">
        <v>62.9</v>
      </c>
      <c r="H386" s="223"/>
      <c r="I386" s="224"/>
      <c r="J386" s="224"/>
      <c r="K386" s="224"/>
      <c r="L386" s="224"/>
      <c r="M386" s="224"/>
      <c r="N386" s="224"/>
      <c r="O386" s="224"/>
      <c r="P386" s="224"/>
      <c r="Q386" s="224"/>
      <c r="R386" s="224"/>
      <c r="S386" s="224"/>
      <c r="T386" s="224"/>
      <c r="U386" s="224"/>
      <c r="V386" s="224"/>
      <c r="W386" s="224"/>
      <c r="X386" s="224"/>
      <c r="Y386" s="224"/>
      <c r="Z386" s="224"/>
      <c r="AA386" s="224"/>
      <c r="AB386" s="224"/>
      <c r="AC386" s="224"/>
      <c r="AD386" s="224"/>
      <c r="AE386" s="224"/>
      <c r="AF386" s="224"/>
      <c r="AG386" s="224"/>
      <c r="AH386" s="224"/>
      <c r="AI386" s="224"/>
      <c r="AJ386" s="224"/>
      <c r="AK386" s="224"/>
      <c r="AL386" s="224"/>
      <c r="AM386" s="224"/>
      <c r="AN386" s="224"/>
      <c r="AO386" s="224"/>
      <c r="AP386" s="224"/>
      <c r="AQ386" s="224"/>
      <c r="AR386" s="224"/>
      <c r="AS386" s="224"/>
      <c r="AT386" s="224"/>
      <c r="AU386" s="224"/>
      <c r="AV386" s="224"/>
      <c r="AW386" s="224"/>
      <c r="AX386" s="224"/>
      <c r="AY386" s="224"/>
      <c r="AZ386" s="224"/>
      <c r="BA386" s="224"/>
      <c r="BB386" s="224"/>
      <c r="BC386" s="224"/>
      <c r="BD386" s="224"/>
      <c r="BE386" s="224"/>
      <c r="BF386" s="224"/>
      <c r="BG386" s="224"/>
      <c r="BH386" s="224"/>
      <c r="BI386" s="224"/>
      <c r="BJ386" s="224"/>
      <c r="BK386" s="224"/>
      <c r="BL386" s="224"/>
      <c r="BM386" s="225">
        <v>13</v>
      </c>
    </row>
    <row r="387" spans="1:65">
      <c r="A387" s="30"/>
      <c r="B387" s="19">
        <v>1</v>
      </c>
      <c r="C387" s="9">
        <v>3</v>
      </c>
      <c r="D387" s="226">
        <v>67.09</v>
      </c>
      <c r="E387" s="226">
        <v>48.71</v>
      </c>
      <c r="F387" s="226">
        <v>58</v>
      </c>
      <c r="G387" s="226">
        <v>61.8</v>
      </c>
      <c r="H387" s="223"/>
      <c r="I387" s="224"/>
      <c r="J387" s="224"/>
      <c r="K387" s="224"/>
      <c r="L387" s="224"/>
      <c r="M387" s="224"/>
      <c r="N387" s="224"/>
      <c r="O387" s="224"/>
      <c r="P387" s="224"/>
      <c r="Q387" s="224"/>
      <c r="R387" s="224"/>
      <c r="S387" s="224"/>
      <c r="T387" s="224"/>
      <c r="U387" s="224"/>
      <c r="V387" s="224"/>
      <c r="W387" s="224"/>
      <c r="X387" s="224"/>
      <c r="Y387" s="224"/>
      <c r="Z387" s="224"/>
      <c r="AA387" s="224"/>
      <c r="AB387" s="224"/>
      <c r="AC387" s="224"/>
      <c r="AD387" s="224"/>
      <c r="AE387" s="224"/>
      <c r="AF387" s="224"/>
      <c r="AG387" s="224"/>
      <c r="AH387" s="224"/>
      <c r="AI387" s="224"/>
      <c r="AJ387" s="224"/>
      <c r="AK387" s="224"/>
      <c r="AL387" s="224"/>
      <c r="AM387" s="224"/>
      <c r="AN387" s="224"/>
      <c r="AO387" s="224"/>
      <c r="AP387" s="224"/>
      <c r="AQ387" s="224"/>
      <c r="AR387" s="224"/>
      <c r="AS387" s="224"/>
      <c r="AT387" s="224"/>
      <c r="AU387" s="224"/>
      <c r="AV387" s="224"/>
      <c r="AW387" s="224"/>
      <c r="AX387" s="224"/>
      <c r="AY387" s="224"/>
      <c r="AZ387" s="224"/>
      <c r="BA387" s="224"/>
      <c r="BB387" s="224"/>
      <c r="BC387" s="224"/>
      <c r="BD387" s="224"/>
      <c r="BE387" s="224"/>
      <c r="BF387" s="224"/>
      <c r="BG387" s="224"/>
      <c r="BH387" s="224"/>
      <c r="BI387" s="224"/>
      <c r="BJ387" s="224"/>
      <c r="BK387" s="224"/>
      <c r="BL387" s="224"/>
      <c r="BM387" s="225">
        <v>16</v>
      </c>
    </row>
    <row r="388" spans="1:65">
      <c r="A388" s="30"/>
      <c r="B388" s="19">
        <v>1</v>
      </c>
      <c r="C388" s="9">
        <v>4</v>
      </c>
      <c r="D388" s="226">
        <v>66.41</v>
      </c>
      <c r="E388" s="226">
        <v>48.36</v>
      </c>
      <c r="F388" s="226">
        <v>57</v>
      </c>
      <c r="G388" s="226">
        <v>65</v>
      </c>
      <c r="H388" s="223"/>
      <c r="I388" s="224"/>
      <c r="J388" s="224"/>
      <c r="K388" s="224"/>
      <c r="L388" s="224"/>
      <c r="M388" s="224"/>
      <c r="N388" s="224"/>
      <c r="O388" s="224"/>
      <c r="P388" s="224"/>
      <c r="Q388" s="224"/>
      <c r="R388" s="224"/>
      <c r="S388" s="224"/>
      <c r="T388" s="224"/>
      <c r="U388" s="224"/>
      <c r="V388" s="224"/>
      <c r="W388" s="224"/>
      <c r="X388" s="224"/>
      <c r="Y388" s="224"/>
      <c r="Z388" s="224"/>
      <c r="AA388" s="224"/>
      <c r="AB388" s="224"/>
      <c r="AC388" s="224"/>
      <c r="AD388" s="224"/>
      <c r="AE388" s="224"/>
      <c r="AF388" s="224"/>
      <c r="AG388" s="224"/>
      <c r="AH388" s="224"/>
      <c r="AI388" s="224"/>
      <c r="AJ388" s="224"/>
      <c r="AK388" s="224"/>
      <c r="AL388" s="224"/>
      <c r="AM388" s="224"/>
      <c r="AN388" s="224"/>
      <c r="AO388" s="224"/>
      <c r="AP388" s="224"/>
      <c r="AQ388" s="224"/>
      <c r="AR388" s="224"/>
      <c r="AS388" s="224"/>
      <c r="AT388" s="224"/>
      <c r="AU388" s="224"/>
      <c r="AV388" s="224"/>
      <c r="AW388" s="224"/>
      <c r="AX388" s="224"/>
      <c r="AY388" s="224"/>
      <c r="AZ388" s="224"/>
      <c r="BA388" s="224"/>
      <c r="BB388" s="224"/>
      <c r="BC388" s="224"/>
      <c r="BD388" s="224"/>
      <c r="BE388" s="224"/>
      <c r="BF388" s="224"/>
      <c r="BG388" s="224"/>
      <c r="BH388" s="224"/>
      <c r="BI388" s="224"/>
      <c r="BJ388" s="224"/>
      <c r="BK388" s="224"/>
      <c r="BL388" s="224"/>
      <c r="BM388" s="225">
        <v>59.152916666666698</v>
      </c>
    </row>
    <row r="389" spans="1:65">
      <c r="A389" s="30"/>
      <c r="B389" s="19">
        <v>1</v>
      </c>
      <c r="C389" s="9">
        <v>5</v>
      </c>
      <c r="D389" s="226">
        <v>68.02</v>
      </c>
      <c r="E389" s="226">
        <v>48.27</v>
      </c>
      <c r="F389" s="226">
        <v>60</v>
      </c>
      <c r="G389" s="226">
        <v>64.400000000000006</v>
      </c>
      <c r="H389" s="223"/>
      <c r="I389" s="224"/>
      <c r="J389" s="224"/>
      <c r="K389" s="224"/>
      <c r="L389" s="224"/>
      <c r="M389" s="224"/>
      <c r="N389" s="224"/>
      <c r="O389" s="224"/>
      <c r="P389" s="224"/>
      <c r="Q389" s="224"/>
      <c r="R389" s="224"/>
      <c r="S389" s="224"/>
      <c r="T389" s="224"/>
      <c r="U389" s="224"/>
      <c r="V389" s="224"/>
      <c r="W389" s="224"/>
      <c r="X389" s="224"/>
      <c r="Y389" s="224"/>
      <c r="Z389" s="224"/>
      <c r="AA389" s="224"/>
      <c r="AB389" s="224"/>
      <c r="AC389" s="224"/>
      <c r="AD389" s="224"/>
      <c r="AE389" s="224"/>
      <c r="AF389" s="224"/>
      <c r="AG389" s="224"/>
      <c r="AH389" s="224"/>
      <c r="AI389" s="224"/>
      <c r="AJ389" s="224"/>
      <c r="AK389" s="224"/>
      <c r="AL389" s="224"/>
      <c r="AM389" s="224"/>
      <c r="AN389" s="224"/>
      <c r="AO389" s="224"/>
      <c r="AP389" s="224"/>
      <c r="AQ389" s="224"/>
      <c r="AR389" s="224"/>
      <c r="AS389" s="224"/>
      <c r="AT389" s="224"/>
      <c r="AU389" s="224"/>
      <c r="AV389" s="224"/>
      <c r="AW389" s="224"/>
      <c r="AX389" s="224"/>
      <c r="AY389" s="224"/>
      <c r="AZ389" s="224"/>
      <c r="BA389" s="224"/>
      <c r="BB389" s="224"/>
      <c r="BC389" s="224"/>
      <c r="BD389" s="224"/>
      <c r="BE389" s="224"/>
      <c r="BF389" s="224"/>
      <c r="BG389" s="224"/>
      <c r="BH389" s="224"/>
      <c r="BI389" s="224"/>
      <c r="BJ389" s="224"/>
      <c r="BK389" s="224"/>
      <c r="BL389" s="224"/>
      <c r="BM389" s="225">
        <v>19</v>
      </c>
    </row>
    <row r="390" spans="1:65">
      <c r="A390" s="30"/>
      <c r="B390" s="19">
        <v>1</v>
      </c>
      <c r="C390" s="9">
        <v>6</v>
      </c>
      <c r="D390" s="226">
        <v>66.63</v>
      </c>
      <c r="E390" s="226">
        <v>48.33</v>
      </c>
      <c r="F390" s="226">
        <v>58</v>
      </c>
      <c r="G390" s="226">
        <v>65.3</v>
      </c>
      <c r="H390" s="223"/>
      <c r="I390" s="224"/>
      <c r="J390" s="224"/>
      <c r="K390" s="224"/>
      <c r="L390" s="224"/>
      <c r="M390" s="224"/>
      <c r="N390" s="224"/>
      <c r="O390" s="224"/>
      <c r="P390" s="224"/>
      <c r="Q390" s="224"/>
      <c r="R390" s="224"/>
      <c r="S390" s="224"/>
      <c r="T390" s="224"/>
      <c r="U390" s="224"/>
      <c r="V390" s="224"/>
      <c r="W390" s="224"/>
      <c r="X390" s="224"/>
      <c r="Y390" s="224"/>
      <c r="Z390" s="224"/>
      <c r="AA390" s="224"/>
      <c r="AB390" s="224"/>
      <c r="AC390" s="224"/>
      <c r="AD390" s="224"/>
      <c r="AE390" s="224"/>
      <c r="AF390" s="224"/>
      <c r="AG390" s="224"/>
      <c r="AH390" s="224"/>
      <c r="AI390" s="224"/>
      <c r="AJ390" s="224"/>
      <c r="AK390" s="224"/>
      <c r="AL390" s="224"/>
      <c r="AM390" s="224"/>
      <c r="AN390" s="224"/>
      <c r="AO390" s="224"/>
      <c r="AP390" s="224"/>
      <c r="AQ390" s="224"/>
      <c r="AR390" s="224"/>
      <c r="AS390" s="224"/>
      <c r="AT390" s="224"/>
      <c r="AU390" s="224"/>
      <c r="AV390" s="224"/>
      <c r="AW390" s="224"/>
      <c r="AX390" s="224"/>
      <c r="AY390" s="224"/>
      <c r="AZ390" s="224"/>
      <c r="BA390" s="224"/>
      <c r="BB390" s="224"/>
      <c r="BC390" s="224"/>
      <c r="BD390" s="224"/>
      <c r="BE390" s="224"/>
      <c r="BF390" s="224"/>
      <c r="BG390" s="224"/>
      <c r="BH390" s="224"/>
      <c r="BI390" s="224"/>
      <c r="BJ390" s="224"/>
      <c r="BK390" s="224"/>
      <c r="BL390" s="224"/>
      <c r="BM390" s="228"/>
    </row>
    <row r="391" spans="1:65">
      <c r="A391" s="30"/>
      <c r="B391" s="20" t="s">
        <v>282</v>
      </c>
      <c r="C391" s="12"/>
      <c r="D391" s="229">
        <v>66.665000000000006</v>
      </c>
      <c r="E391" s="229">
        <v>48.49666666666667</v>
      </c>
      <c r="F391" s="229">
        <v>57.666666666666664</v>
      </c>
      <c r="G391" s="229">
        <v>63.783333333333331</v>
      </c>
      <c r="H391" s="223"/>
      <c r="I391" s="224"/>
      <c r="J391" s="224"/>
      <c r="K391" s="224"/>
      <c r="L391" s="224"/>
      <c r="M391" s="224"/>
      <c r="N391" s="224"/>
      <c r="O391" s="224"/>
      <c r="P391" s="224"/>
      <c r="Q391" s="224"/>
      <c r="R391" s="224"/>
      <c r="S391" s="224"/>
      <c r="T391" s="224"/>
      <c r="U391" s="224"/>
      <c r="V391" s="224"/>
      <c r="W391" s="224"/>
      <c r="X391" s="224"/>
      <c r="Y391" s="224"/>
      <c r="Z391" s="224"/>
      <c r="AA391" s="224"/>
      <c r="AB391" s="224"/>
      <c r="AC391" s="224"/>
      <c r="AD391" s="224"/>
      <c r="AE391" s="224"/>
      <c r="AF391" s="224"/>
      <c r="AG391" s="224"/>
      <c r="AH391" s="224"/>
      <c r="AI391" s="224"/>
      <c r="AJ391" s="224"/>
      <c r="AK391" s="224"/>
      <c r="AL391" s="224"/>
      <c r="AM391" s="224"/>
      <c r="AN391" s="224"/>
      <c r="AO391" s="224"/>
      <c r="AP391" s="224"/>
      <c r="AQ391" s="224"/>
      <c r="AR391" s="224"/>
      <c r="AS391" s="224"/>
      <c r="AT391" s="224"/>
      <c r="AU391" s="224"/>
      <c r="AV391" s="224"/>
      <c r="AW391" s="224"/>
      <c r="AX391" s="224"/>
      <c r="AY391" s="224"/>
      <c r="AZ391" s="224"/>
      <c r="BA391" s="224"/>
      <c r="BB391" s="224"/>
      <c r="BC391" s="224"/>
      <c r="BD391" s="224"/>
      <c r="BE391" s="224"/>
      <c r="BF391" s="224"/>
      <c r="BG391" s="224"/>
      <c r="BH391" s="224"/>
      <c r="BI391" s="224"/>
      <c r="BJ391" s="224"/>
      <c r="BK391" s="224"/>
      <c r="BL391" s="224"/>
      <c r="BM391" s="228"/>
    </row>
    <row r="392" spans="1:65">
      <c r="A392" s="30"/>
      <c r="B392" s="3" t="s">
        <v>283</v>
      </c>
      <c r="C392" s="29"/>
      <c r="D392" s="226">
        <v>66.52</v>
      </c>
      <c r="E392" s="226">
        <v>48.414999999999999</v>
      </c>
      <c r="F392" s="226">
        <v>58</v>
      </c>
      <c r="G392" s="226">
        <v>63.85</v>
      </c>
      <c r="H392" s="223"/>
      <c r="I392" s="224"/>
      <c r="J392" s="224"/>
      <c r="K392" s="224"/>
      <c r="L392" s="224"/>
      <c r="M392" s="224"/>
      <c r="N392" s="224"/>
      <c r="O392" s="224"/>
      <c r="P392" s="224"/>
      <c r="Q392" s="224"/>
      <c r="R392" s="224"/>
      <c r="S392" s="224"/>
      <c r="T392" s="224"/>
      <c r="U392" s="224"/>
      <c r="V392" s="224"/>
      <c r="W392" s="224"/>
      <c r="X392" s="224"/>
      <c r="Y392" s="224"/>
      <c r="Z392" s="224"/>
      <c r="AA392" s="224"/>
      <c r="AB392" s="224"/>
      <c r="AC392" s="224"/>
      <c r="AD392" s="224"/>
      <c r="AE392" s="224"/>
      <c r="AF392" s="224"/>
      <c r="AG392" s="224"/>
      <c r="AH392" s="224"/>
      <c r="AI392" s="224"/>
      <c r="AJ392" s="224"/>
      <c r="AK392" s="224"/>
      <c r="AL392" s="224"/>
      <c r="AM392" s="224"/>
      <c r="AN392" s="224"/>
      <c r="AO392" s="224"/>
      <c r="AP392" s="224"/>
      <c r="AQ392" s="224"/>
      <c r="AR392" s="224"/>
      <c r="AS392" s="224"/>
      <c r="AT392" s="224"/>
      <c r="AU392" s="224"/>
      <c r="AV392" s="224"/>
      <c r="AW392" s="224"/>
      <c r="AX392" s="224"/>
      <c r="AY392" s="224"/>
      <c r="AZ392" s="224"/>
      <c r="BA392" s="224"/>
      <c r="BB392" s="224"/>
      <c r="BC392" s="224"/>
      <c r="BD392" s="224"/>
      <c r="BE392" s="224"/>
      <c r="BF392" s="224"/>
      <c r="BG392" s="224"/>
      <c r="BH392" s="224"/>
      <c r="BI392" s="224"/>
      <c r="BJ392" s="224"/>
      <c r="BK392" s="224"/>
      <c r="BL392" s="224"/>
      <c r="BM392" s="228"/>
    </row>
    <row r="393" spans="1:65">
      <c r="A393" s="30"/>
      <c r="B393" s="3" t="s">
        <v>284</v>
      </c>
      <c r="C393" s="29"/>
      <c r="D393" s="226">
        <v>0.8482865082034482</v>
      </c>
      <c r="E393" s="226">
        <v>0.2288813375237638</v>
      </c>
      <c r="F393" s="226">
        <v>1.6329931618554521</v>
      </c>
      <c r="G393" s="226">
        <v>1.349691322735191</v>
      </c>
      <c r="H393" s="223"/>
      <c r="I393" s="224"/>
      <c r="J393" s="224"/>
      <c r="K393" s="224"/>
      <c r="L393" s="224"/>
      <c r="M393" s="224"/>
      <c r="N393" s="224"/>
      <c r="O393" s="224"/>
      <c r="P393" s="224"/>
      <c r="Q393" s="224"/>
      <c r="R393" s="224"/>
      <c r="S393" s="224"/>
      <c r="T393" s="224"/>
      <c r="U393" s="224"/>
      <c r="V393" s="224"/>
      <c r="W393" s="224"/>
      <c r="X393" s="224"/>
      <c r="Y393" s="224"/>
      <c r="Z393" s="224"/>
      <c r="AA393" s="224"/>
      <c r="AB393" s="224"/>
      <c r="AC393" s="224"/>
      <c r="AD393" s="224"/>
      <c r="AE393" s="224"/>
      <c r="AF393" s="224"/>
      <c r="AG393" s="224"/>
      <c r="AH393" s="224"/>
      <c r="AI393" s="224"/>
      <c r="AJ393" s="224"/>
      <c r="AK393" s="224"/>
      <c r="AL393" s="224"/>
      <c r="AM393" s="224"/>
      <c r="AN393" s="224"/>
      <c r="AO393" s="224"/>
      <c r="AP393" s="224"/>
      <c r="AQ393" s="224"/>
      <c r="AR393" s="224"/>
      <c r="AS393" s="224"/>
      <c r="AT393" s="224"/>
      <c r="AU393" s="224"/>
      <c r="AV393" s="224"/>
      <c r="AW393" s="224"/>
      <c r="AX393" s="224"/>
      <c r="AY393" s="224"/>
      <c r="AZ393" s="224"/>
      <c r="BA393" s="224"/>
      <c r="BB393" s="224"/>
      <c r="BC393" s="224"/>
      <c r="BD393" s="224"/>
      <c r="BE393" s="224"/>
      <c r="BF393" s="224"/>
      <c r="BG393" s="224"/>
      <c r="BH393" s="224"/>
      <c r="BI393" s="224"/>
      <c r="BJ393" s="224"/>
      <c r="BK393" s="224"/>
      <c r="BL393" s="224"/>
      <c r="BM393" s="228"/>
    </row>
    <row r="394" spans="1:65">
      <c r="A394" s="30"/>
      <c r="B394" s="3" t="s">
        <v>87</v>
      </c>
      <c r="C394" s="29"/>
      <c r="D394" s="13">
        <v>1.2724615738445183E-2</v>
      </c>
      <c r="E394" s="13">
        <v>4.7195272016722209E-3</v>
      </c>
      <c r="F394" s="13">
        <v>2.8317800494603217E-2</v>
      </c>
      <c r="G394" s="13">
        <v>2.1160564244607123E-2</v>
      </c>
      <c r="H394" s="15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6"/>
    </row>
    <row r="395" spans="1:65">
      <c r="A395" s="30"/>
      <c r="B395" s="3" t="s">
        <v>285</v>
      </c>
      <c r="C395" s="29"/>
      <c r="D395" s="13">
        <v>0.12699430149259983</v>
      </c>
      <c r="E395" s="13">
        <v>-0.18014749906668492</v>
      </c>
      <c r="F395" s="13">
        <v>-2.5125557347834948E-2</v>
      </c>
      <c r="G395" s="13">
        <v>7.8278754921917937E-2</v>
      </c>
      <c r="H395" s="15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6"/>
    </row>
    <row r="396" spans="1:65">
      <c r="A396" s="30"/>
      <c r="B396" s="46" t="s">
        <v>286</v>
      </c>
      <c r="C396" s="47"/>
      <c r="D396" s="45">
        <v>0.89</v>
      </c>
      <c r="E396" s="45">
        <v>1.83</v>
      </c>
      <c r="F396" s="45">
        <v>0.46</v>
      </c>
      <c r="G396" s="45">
        <v>0.46</v>
      </c>
      <c r="H396" s="15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6"/>
    </row>
    <row r="397" spans="1:65">
      <c r="B397" s="31"/>
      <c r="C397" s="20"/>
      <c r="D397" s="20"/>
      <c r="E397" s="20"/>
      <c r="F397" s="20"/>
      <c r="G397" s="20"/>
      <c r="BM397" s="56"/>
    </row>
    <row r="398" spans="1:65" ht="15">
      <c r="B398" s="8" t="s">
        <v>716</v>
      </c>
      <c r="BM398" s="28" t="s">
        <v>292</v>
      </c>
    </row>
    <row r="399" spans="1:65" ht="15">
      <c r="A399" s="25" t="s">
        <v>20</v>
      </c>
      <c r="B399" s="18" t="s">
        <v>119</v>
      </c>
      <c r="C399" s="15" t="s">
        <v>120</v>
      </c>
      <c r="D399" s="16" t="s">
        <v>243</v>
      </c>
      <c r="E399" s="17" t="s">
        <v>243</v>
      </c>
      <c r="F399" s="17" t="s">
        <v>243</v>
      </c>
      <c r="G399" s="17" t="s">
        <v>243</v>
      </c>
      <c r="H399" s="15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1</v>
      </c>
    </row>
    <row r="400" spans="1:65">
      <c r="A400" s="30"/>
      <c r="B400" s="19" t="s">
        <v>244</v>
      </c>
      <c r="C400" s="9" t="s">
        <v>244</v>
      </c>
      <c r="D400" s="151" t="s">
        <v>254</v>
      </c>
      <c r="E400" s="152" t="s">
        <v>257</v>
      </c>
      <c r="F400" s="152" t="s">
        <v>258</v>
      </c>
      <c r="G400" s="152" t="s">
        <v>270</v>
      </c>
      <c r="H400" s="15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 t="s">
        <v>3</v>
      </c>
    </row>
    <row r="401" spans="1:65">
      <c r="A401" s="30"/>
      <c r="B401" s="19"/>
      <c r="C401" s="9"/>
      <c r="D401" s="10" t="s">
        <v>351</v>
      </c>
      <c r="E401" s="11" t="s">
        <v>351</v>
      </c>
      <c r="F401" s="11" t="s">
        <v>351</v>
      </c>
      <c r="G401" s="11" t="s">
        <v>352</v>
      </c>
      <c r="H401" s="15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1</v>
      </c>
    </row>
    <row r="402" spans="1:65">
      <c r="A402" s="30"/>
      <c r="B402" s="19"/>
      <c r="C402" s="9"/>
      <c r="D402" s="26"/>
      <c r="E402" s="26"/>
      <c r="F402" s="26"/>
      <c r="G402" s="26"/>
      <c r="H402" s="15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1</v>
      </c>
    </row>
    <row r="403" spans="1:65">
      <c r="A403" s="30"/>
      <c r="B403" s="18">
        <v>1</v>
      </c>
      <c r="C403" s="14">
        <v>1</v>
      </c>
      <c r="D403" s="240">
        <v>19.2</v>
      </c>
      <c r="E403" s="240">
        <v>11.33</v>
      </c>
      <c r="F403" s="240">
        <v>13</v>
      </c>
      <c r="G403" s="240">
        <v>15</v>
      </c>
      <c r="H403" s="231"/>
      <c r="I403" s="232"/>
      <c r="J403" s="232"/>
      <c r="K403" s="232"/>
      <c r="L403" s="232"/>
      <c r="M403" s="232"/>
      <c r="N403" s="232"/>
      <c r="O403" s="232"/>
      <c r="P403" s="232"/>
      <c r="Q403" s="232"/>
      <c r="R403" s="232"/>
      <c r="S403" s="232"/>
      <c r="T403" s="232"/>
      <c r="U403" s="232"/>
      <c r="V403" s="232"/>
      <c r="W403" s="232"/>
      <c r="X403" s="232"/>
      <c r="Y403" s="232"/>
      <c r="Z403" s="232"/>
      <c r="AA403" s="232"/>
      <c r="AB403" s="232"/>
      <c r="AC403" s="232"/>
      <c r="AD403" s="232"/>
      <c r="AE403" s="232"/>
      <c r="AF403" s="232"/>
      <c r="AG403" s="232"/>
      <c r="AH403" s="232"/>
      <c r="AI403" s="232"/>
      <c r="AJ403" s="232"/>
      <c r="AK403" s="232"/>
      <c r="AL403" s="232"/>
      <c r="AM403" s="232"/>
      <c r="AN403" s="232"/>
      <c r="AO403" s="232"/>
      <c r="AP403" s="232"/>
      <c r="AQ403" s="232"/>
      <c r="AR403" s="232"/>
      <c r="AS403" s="232"/>
      <c r="AT403" s="232"/>
      <c r="AU403" s="232"/>
      <c r="AV403" s="232"/>
      <c r="AW403" s="232"/>
      <c r="AX403" s="232"/>
      <c r="AY403" s="232"/>
      <c r="AZ403" s="232"/>
      <c r="BA403" s="232"/>
      <c r="BB403" s="232"/>
      <c r="BC403" s="232"/>
      <c r="BD403" s="232"/>
      <c r="BE403" s="232"/>
      <c r="BF403" s="232"/>
      <c r="BG403" s="232"/>
      <c r="BH403" s="232"/>
      <c r="BI403" s="232"/>
      <c r="BJ403" s="232"/>
      <c r="BK403" s="232"/>
      <c r="BL403" s="232"/>
      <c r="BM403" s="235">
        <v>1</v>
      </c>
    </row>
    <row r="404" spans="1:65">
      <c r="A404" s="30"/>
      <c r="B404" s="19">
        <v>1</v>
      </c>
      <c r="C404" s="9">
        <v>2</v>
      </c>
      <c r="D404" s="230">
        <v>18.2</v>
      </c>
      <c r="E404" s="230">
        <v>11.1</v>
      </c>
      <c r="F404" s="230">
        <v>13</v>
      </c>
      <c r="G404" s="230">
        <v>12.97</v>
      </c>
      <c r="H404" s="231"/>
      <c r="I404" s="232"/>
      <c r="J404" s="232"/>
      <c r="K404" s="232"/>
      <c r="L404" s="232"/>
      <c r="M404" s="232"/>
      <c r="N404" s="232"/>
      <c r="O404" s="232"/>
      <c r="P404" s="232"/>
      <c r="Q404" s="232"/>
      <c r="R404" s="232"/>
      <c r="S404" s="232"/>
      <c r="T404" s="232"/>
      <c r="U404" s="232"/>
      <c r="V404" s="232"/>
      <c r="W404" s="232"/>
      <c r="X404" s="232"/>
      <c r="Y404" s="232"/>
      <c r="Z404" s="232"/>
      <c r="AA404" s="232"/>
      <c r="AB404" s="232"/>
      <c r="AC404" s="232"/>
      <c r="AD404" s="232"/>
      <c r="AE404" s="232"/>
      <c r="AF404" s="232"/>
      <c r="AG404" s="232"/>
      <c r="AH404" s="232"/>
      <c r="AI404" s="232"/>
      <c r="AJ404" s="232"/>
      <c r="AK404" s="232"/>
      <c r="AL404" s="232"/>
      <c r="AM404" s="232"/>
      <c r="AN404" s="232"/>
      <c r="AO404" s="232"/>
      <c r="AP404" s="232"/>
      <c r="AQ404" s="232"/>
      <c r="AR404" s="232"/>
      <c r="AS404" s="232"/>
      <c r="AT404" s="232"/>
      <c r="AU404" s="232"/>
      <c r="AV404" s="232"/>
      <c r="AW404" s="232"/>
      <c r="AX404" s="232"/>
      <c r="AY404" s="232"/>
      <c r="AZ404" s="232"/>
      <c r="BA404" s="232"/>
      <c r="BB404" s="232"/>
      <c r="BC404" s="232"/>
      <c r="BD404" s="232"/>
      <c r="BE404" s="232"/>
      <c r="BF404" s="232"/>
      <c r="BG404" s="232"/>
      <c r="BH404" s="232"/>
      <c r="BI404" s="232"/>
      <c r="BJ404" s="232"/>
      <c r="BK404" s="232"/>
      <c r="BL404" s="232"/>
      <c r="BM404" s="235">
        <v>14</v>
      </c>
    </row>
    <row r="405" spans="1:65">
      <c r="A405" s="30"/>
      <c r="B405" s="19">
        <v>1</v>
      </c>
      <c r="C405" s="9">
        <v>3</v>
      </c>
      <c r="D405" s="230">
        <v>19.100000000000001</v>
      </c>
      <c r="E405" s="230">
        <v>11.39</v>
      </c>
      <c r="F405" s="230">
        <v>13</v>
      </c>
      <c r="G405" s="230">
        <v>13.06</v>
      </c>
      <c r="H405" s="231"/>
      <c r="I405" s="232"/>
      <c r="J405" s="232"/>
      <c r="K405" s="232"/>
      <c r="L405" s="232"/>
      <c r="M405" s="232"/>
      <c r="N405" s="232"/>
      <c r="O405" s="232"/>
      <c r="P405" s="232"/>
      <c r="Q405" s="232"/>
      <c r="R405" s="232"/>
      <c r="S405" s="232"/>
      <c r="T405" s="232"/>
      <c r="U405" s="232"/>
      <c r="V405" s="232"/>
      <c r="W405" s="232"/>
      <c r="X405" s="232"/>
      <c r="Y405" s="232"/>
      <c r="Z405" s="232"/>
      <c r="AA405" s="232"/>
      <c r="AB405" s="232"/>
      <c r="AC405" s="232"/>
      <c r="AD405" s="232"/>
      <c r="AE405" s="232"/>
      <c r="AF405" s="232"/>
      <c r="AG405" s="232"/>
      <c r="AH405" s="232"/>
      <c r="AI405" s="232"/>
      <c r="AJ405" s="232"/>
      <c r="AK405" s="232"/>
      <c r="AL405" s="232"/>
      <c r="AM405" s="232"/>
      <c r="AN405" s="232"/>
      <c r="AO405" s="232"/>
      <c r="AP405" s="232"/>
      <c r="AQ405" s="232"/>
      <c r="AR405" s="232"/>
      <c r="AS405" s="232"/>
      <c r="AT405" s="232"/>
      <c r="AU405" s="232"/>
      <c r="AV405" s="232"/>
      <c r="AW405" s="232"/>
      <c r="AX405" s="232"/>
      <c r="AY405" s="232"/>
      <c r="AZ405" s="232"/>
      <c r="BA405" s="232"/>
      <c r="BB405" s="232"/>
      <c r="BC405" s="232"/>
      <c r="BD405" s="232"/>
      <c r="BE405" s="232"/>
      <c r="BF405" s="232"/>
      <c r="BG405" s="232"/>
      <c r="BH405" s="232"/>
      <c r="BI405" s="232"/>
      <c r="BJ405" s="232"/>
      <c r="BK405" s="232"/>
      <c r="BL405" s="232"/>
      <c r="BM405" s="235">
        <v>16</v>
      </c>
    </row>
    <row r="406" spans="1:65">
      <c r="A406" s="30"/>
      <c r="B406" s="19">
        <v>1</v>
      </c>
      <c r="C406" s="9">
        <v>4</v>
      </c>
      <c r="D406" s="230">
        <v>19.399999999999999</v>
      </c>
      <c r="E406" s="230">
        <v>11.28</v>
      </c>
      <c r="F406" s="230">
        <v>13</v>
      </c>
      <c r="G406" s="230">
        <v>13.77</v>
      </c>
      <c r="H406" s="231"/>
      <c r="I406" s="232"/>
      <c r="J406" s="232"/>
      <c r="K406" s="232"/>
      <c r="L406" s="232"/>
      <c r="M406" s="232"/>
      <c r="N406" s="232"/>
      <c r="O406" s="232"/>
      <c r="P406" s="232"/>
      <c r="Q406" s="232"/>
      <c r="R406" s="232"/>
      <c r="S406" s="232"/>
      <c r="T406" s="232"/>
      <c r="U406" s="232"/>
      <c r="V406" s="232"/>
      <c r="W406" s="232"/>
      <c r="X406" s="232"/>
      <c r="Y406" s="232"/>
      <c r="Z406" s="232"/>
      <c r="AA406" s="232"/>
      <c r="AB406" s="232"/>
      <c r="AC406" s="232"/>
      <c r="AD406" s="232"/>
      <c r="AE406" s="232"/>
      <c r="AF406" s="232"/>
      <c r="AG406" s="232"/>
      <c r="AH406" s="232"/>
      <c r="AI406" s="232"/>
      <c r="AJ406" s="232"/>
      <c r="AK406" s="232"/>
      <c r="AL406" s="232"/>
      <c r="AM406" s="232"/>
      <c r="AN406" s="232"/>
      <c r="AO406" s="232"/>
      <c r="AP406" s="232"/>
      <c r="AQ406" s="232"/>
      <c r="AR406" s="232"/>
      <c r="AS406" s="232"/>
      <c r="AT406" s="232"/>
      <c r="AU406" s="232"/>
      <c r="AV406" s="232"/>
      <c r="AW406" s="232"/>
      <c r="AX406" s="232"/>
      <c r="AY406" s="232"/>
      <c r="AZ406" s="232"/>
      <c r="BA406" s="232"/>
      <c r="BB406" s="232"/>
      <c r="BC406" s="232"/>
      <c r="BD406" s="232"/>
      <c r="BE406" s="232"/>
      <c r="BF406" s="232"/>
      <c r="BG406" s="232"/>
      <c r="BH406" s="232"/>
      <c r="BI406" s="232"/>
      <c r="BJ406" s="232"/>
      <c r="BK406" s="232"/>
      <c r="BL406" s="232"/>
      <c r="BM406" s="235">
        <v>14.407083333333301</v>
      </c>
    </row>
    <row r="407" spans="1:65">
      <c r="A407" s="30"/>
      <c r="B407" s="19">
        <v>1</v>
      </c>
      <c r="C407" s="9">
        <v>5</v>
      </c>
      <c r="D407" s="230">
        <v>19.8</v>
      </c>
      <c r="E407" s="230">
        <v>11.24</v>
      </c>
      <c r="F407" s="230">
        <v>13</v>
      </c>
      <c r="G407" s="230">
        <v>14.52</v>
      </c>
      <c r="H407" s="231"/>
      <c r="I407" s="232"/>
      <c r="J407" s="232"/>
      <c r="K407" s="232"/>
      <c r="L407" s="232"/>
      <c r="M407" s="232"/>
      <c r="N407" s="232"/>
      <c r="O407" s="232"/>
      <c r="P407" s="232"/>
      <c r="Q407" s="232"/>
      <c r="R407" s="232"/>
      <c r="S407" s="232"/>
      <c r="T407" s="232"/>
      <c r="U407" s="232"/>
      <c r="V407" s="232"/>
      <c r="W407" s="232"/>
      <c r="X407" s="232"/>
      <c r="Y407" s="232"/>
      <c r="Z407" s="232"/>
      <c r="AA407" s="232"/>
      <c r="AB407" s="232"/>
      <c r="AC407" s="232"/>
      <c r="AD407" s="232"/>
      <c r="AE407" s="232"/>
      <c r="AF407" s="232"/>
      <c r="AG407" s="232"/>
      <c r="AH407" s="232"/>
      <c r="AI407" s="232"/>
      <c r="AJ407" s="232"/>
      <c r="AK407" s="232"/>
      <c r="AL407" s="232"/>
      <c r="AM407" s="232"/>
      <c r="AN407" s="232"/>
      <c r="AO407" s="232"/>
      <c r="AP407" s="232"/>
      <c r="AQ407" s="232"/>
      <c r="AR407" s="232"/>
      <c r="AS407" s="232"/>
      <c r="AT407" s="232"/>
      <c r="AU407" s="232"/>
      <c r="AV407" s="232"/>
      <c r="AW407" s="232"/>
      <c r="AX407" s="232"/>
      <c r="AY407" s="232"/>
      <c r="AZ407" s="232"/>
      <c r="BA407" s="232"/>
      <c r="BB407" s="232"/>
      <c r="BC407" s="232"/>
      <c r="BD407" s="232"/>
      <c r="BE407" s="232"/>
      <c r="BF407" s="232"/>
      <c r="BG407" s="232"/>
      <c r="BH407" s="232"/>
      <c r="BI407" s="232"/>
      <c r="BJ407" s="232"/>
      <c r="BK407" s="232"/>
      <c r="BL407" s="232"/>
      <c r="BM407" s="235">
        <v>20</v>
      </c>
    </row>
    <row r="408" spans="1:65">
      <c r="A408" s="30"/>
      <c r="B408" s="19">
        <v>1</v>
      </c>
      <c r="C408" s="9">
        <v>6</v>
      </c>
      <c r="D408" s="230">
        <v>18.899999999999999</v>
      </c>
      <c r="E408" s="230">
        <v>11.32</v>
      </c>
      <c r="F408" s="230">
        <v>14</v>
      </c>
      <c r="G408" s="230">
        <v>15.19</v>
      </c>
      <c r="H408" s="231"/>
      <c r="I408" s="232"/>
      <c r="J408" s="232"/>
      <c r="K408" s="232"/>
      <c r="L408" s="232"/>
      <c r="M408" s="232"/>
      <c r="N408" s="232"/>
      <c r="O408" s="232"/>
      <c r="P408" s="232"/>
      <c r="Q408" s="232"/>
      <c r="R408" s="232"/>
      <c r="S408" s="232"/>
      <c r="T408" s="232"/>
      <c r="U408" s="232"/>
      <c r="V408" s="232"/>
      <c r="W408" s="232"/>
      <c r="X408" s="232"/>
      <c r="Y408" s="232"/>
      <c r="Z408" s="232"/>
      <c r="AA408" s="232"/>
      <c r="AB408" s="232"/>
      <c r="AC408" s="232"/>
      <c r="AD408" s="232"/>
      <c r="AE408" s="232"/>
      <c r="AF408" s="232"/>
      <c r="AG408" s="232"/>
      <c r="AH408" s="232"/>
      <c r="AI408" s="232"/>
      <c r="AJ408" s="232"/>
      <c r="AK408" s="232"/>
      <c r="AL408" s="232"/>
      <c r="AM408" s="232"/>
      <c r="AN408" s="232"/>
      <c r="AO408" s="232"/>
      <c r="AP408" s="232"/>
      <c r="AQ408" s="232"/>
      <c r="AR408" s="232"/>
      <c r="AS408" s="232"/>
      <c r="AT408" s="232"/>
      <c r="AU408" s="232"/>
      <c r="AV408" s="232"/>
      <c r="AW408" s="232"/>
      <c r="AX408" s="232"/>
      <c r="AY408" s="232"/>
      <c r="AZ408" s="232"/>
      <c r="BA408" s="232"/>
      <c r="BB408" s="232"/>
      <c r="BC408" s="232"/>
      <c r="BD408" s="232"/>
      <c r="BE408" s="232"/>
      <c r="BF408" s="232"/>
      <c r="BG408" s="232"/>
      <c r="BH408" s="232"/>
      <c r="BI408" s="232"/>
      <c r="BJ408" s="232"/>
      <c r="BK408" s="232"/>
      <c r="BL408" s="232"/>
      <c r="BM408" s="233"/>
    </row>
    <row r="409" spans="1:65">
      <c r="A409" s="30"/>
      <c r="B409" s="20" t="s">
        <v>282</v>
      </c>
      <c r="C409" s="12"/>
      <c r="D409" s="237">
        <v>19.099999999999998</v>
      </c>
      <c r="E409" s="237">
        <v>11.276666666666666</v>
      </c>
      <c r="F409" s="237">
        <v>13.166666666666666</v>
      </c>
      <c r="G409" s="237">
        <v>14.084999999999999</v>
      </c>
      <c r="H409" s="231"/>
      <c r="I409" s="232"/>
      <c r="J409" s="232"/>
      <c r="K409" s="232"/>
      <c r="L409" s="232"/>
      <c r="M409" s="232"/>
      <c r="N409" s="232"/>
      <c r="O409" s="232"/>
      <c r="P409" s="232"/>
      <c r="Q409" s="232"/>
      <c r="R409" s="232"/>
      <c r="S409" s="232"/>
      <c r="T409" s="232"/>
      <c r="U409" s="232"/>
      <c r="V409" s="232"/>
      <c r="W409" s="232"/>
      <c r="X409" s="232"/>
      <c r="Y409" s="232"/>
      <c r="Z409" s="232"/>
      <c r="AA409" s="232"/>
      <c r="AB409" s="232"/>
      <c r="AC409" s="232"/>
      <c r="AD409" s="232"/>
      <c r="AE409" s="232"/>
      <c r="AF409" s="232"/>
      <c r="AG409" s="232"/>
      <c r="AH409" s="232"/>
      <c r="AI409" s="232"/>
      <c r="AJ409" s="232"/>
      <c r="AK409" s="232"/>
      <c r="AL409" s="232"/>
      <c r="AM409" s="232"/>
      <c r="AN409" s="232"/>
      <c r="AO409" s="232"/>
      <c r="AP409" s="232"/>
      <c r="AQ409" s="232"/>
      <c r="AR409" s="232"/>
      <c r="AS409" s="232"/>
      <c r="AT409" s="232"/>
      <c r="AU409" s="232"/>
      <c r="AV409" s="232"/>
      <c r="AW409" s="232"/>
      <c r="AX409" s="232"/>
      <c r="AY409" s="232"/>
      <c r="AZ409" s="232"/>
      <c r="BA409" s="232"/>
      <c r="BB409" s="232"/>
      <c r="BC409" s="232"/>
      <c r="BD409" s="232"/>
      <c r="BE409" s="232"/>
      <c r="BF409" s="232"/>
      <c r="BG409" s="232"/>
      <c r="BH409" s="232"/>
      <c r="BI409" s="232"/>
      <c r="BJ409" s="232"/>
      <c r="BK409" s="232"/>
      <c r="BL409" s="232"/>
      <c r="BM409" s="233"/>
    </row>
    <row r="410" spans="1:65">
      <c r="A410" s="30"/>
      <c r="B410" s="3" t="s">
        <v>283</v>
      </c>
      <c r="C410" s="29"/>
      <c r="D410" s="230">
        <v>19.149999999999999</v>
      </c>
      <c r="E410" s="230">
        <v>11.3</v>
      </c>
      <c r="F410" s="230">
        <v>13</v>
      </c>
      <c r="G410" s="230">
        <v>14.145</v>
      </c>
      <c r="H410" s="231"/>
      <c r="I410" s="232"/>
      <c r="J410" s="232"/>
      <c r="K410" s="232"/>
      <c r="L410" s="232"/>
      <c r="M410" s="232"/>
      <c r="N410" s="232"/>
      <c r="O410" s="232"/>
      <c r="P410" s="232"/>
      <c r="Q410" s="232"/>
      <c r="R410" s="232"/>
      <c r="S410" s="232"/>
      <c r="T410" s="232"/>
      <c r="U410" s="232"/>
      <c r="V410" s="232"/>
      <c r="W410" s="232"/>
      <c r="X410" s="232"/>
      <c r="Y410" s="232"/>
      <c r="Z410" s="232"/>
      <c r="AA410" s="232"/>
      <c r="AB410" s="232"/>
      <c r="AC410" s="232"/>
      <c r="AD410" s="232"/>
      <c r="AE410" s="232"/>
      <c r="AF410" s="232"/>
      <c r="AG410" s="232"/>
      <c r="AH410" s="232"/>
      <c r="AI410" s="232"/>
      <c r="AJ410" s="232"/>
      <c r="AK410" s="232"/>
      <c r="AL410" s="232"/>
      <c r="AM410" s="232"/>
      <c r="AN410" s="232"/>
      <c r="AO410" s="232"/>
      <c r="AP410" s="232"/>
      <c r="AQ410" s="232"/>
      <c r="AR410" s="232"/>
      <c r="AS410" s="232"/>
      <c r="AT410" s="232"/>
      <c r="AU410" s="232"/>
      <c r="AV410" s="232"/>
      <c r="AW410" s="232"/>
      <c r="AX410" s="232"/>
      <c r="AY410" s="232"/>
      <c r="AZ410" s="232"/>
      <c r="BA410" s="232"/>
      <c r="BB410" s="232"/>
      <c r="BC410" s="232"/>
      <c r="BD410" s="232"/>
      <c r="BE410" s="232"/>
      <c r="BF410" s="232"/>
      <c r="BG410" s="232"/>
      <c r="BH410" s="232"/>
      <c r="BI410" s="232"/>
      <c r="BJ410" s="232"/>
      <c r="BK410" s="232"/>
      <c r="BL410" s="232"/>
      <c r="BM410" s="233"/>
    </row>
    <row r="411" spans="1:65">
      <c r="A411" s="30"/>
      <c r="B411" s="3" t="s">
        <v>284</v>
      </c>
      <c r="C411" s="29"/>
      <c r="D411" s="230">
        <v>0.53665631459994989</v>
      </c>
      <c r="E411" s="230">
        <v>0.10013324456276607</v>
      </c>
      <c r="F411" s="230">
        <v>0.40824829046386302</v>
      </c>
      <c r="G411" s="230">
        <v>0.96338465837898779</v>
      </c>
      <c r="H411" s="231"/>
      <c r="I411" s="232"/>
      <c r="J411" s="232"/>
      <c r="K411" s="232"/>
      <c r="L411" s="232"/>
      <c r="M411" s="232"/>
      <c r="N411" s="232"/>
      <c r="O411" s="232"/>
      <c r="P411" s="232"/>
      <c r="Q411" s="232"/>
      <c r="R411" s="232"/>
      <c r="S411" s="232"/>
      <c r="T411" s="232"/>
      <c r="U411" s="232"/>
      <c r="V411" s="232"/>
      <c r="W411" s="232"/>
      <c r="X411" s="232"/>
      <c r="Y411" s="232"/>
      <c r="Z411" s="232"/>
      <c r="AA411" s="232"/>
      <c r="AB411" s="232"/>
      <c r="AC411" s="232"/>
      <c r="AD411" s="232"/>
      <c r="AE411" s="232"/>
      <c r="AF411" s="232"/>
      <c r="AG411" s="232"/>
      <c r="AH411" s="232"/>
      <c r="AI411" s="232"/>
      <c r="AJ411" s="232"/>
      <c r="AK411" s="232"/>
      <c r="AL411" s="232"/>
      <c r="AM411" s="232"/>
      <c r="AN411" s="232"/>
      <c r="AO411" s="232"/>
      <c r="AP411" s="232"/>
      <c r="AQ411" s="232"/>
      <c r="AR411" s="232"/>
      <c r="AS411" s="232"/>
      <c r="AT411" s="232"/>
      <c r="AU411" s="232"/>
      <c r="AV411" s="232"/>
      <c r="AW411" s="232"/>
      <c r="AX411" s="232"/>
      <c r="AY411" s="232"/>
      <c r="AZ411" s="232"/>
      <c r="BA411" s="232"/>
      <c r="BB411" s="232"/>
      <c r="BC411" s="232"/>
      <c r="BD411" s="232"/>
      <c r="BE411" s="232"/>
      <c r="BF411" s="232"/>
      <c r="BG411" s="232"/>
      <c r="BH411" s="232"/>
      <c r="BI411" s="232"/>
      <c r="BJ411" s="232"/>
      <c r="BK411" s="232"/>
      <c r="BL411" s="232"/>
      <c r="BM411" s="233"/>
    </row>
    <row r="412" spans="1:65">
      <c r="A412" s="30"/>
      <c r="B412" s="3" t="s">
        <v>87</v>
      </c>
      <c r="C412" s="29"/>
      <c r="D412" s="13">
        <v>2.8097189246070679E-2</v>
      </c>
      <c r="E412" s="13">
        <v>8.8796847084924094E-3</v>
      </c>
      <c r="F412" s="13">
        <v>3.1006199275736432E-2</v>
      </c>
      <c r="G412" s="13">
        <v>6.839791681781951E-2</v>
      </c>
      <c r="H412" s="15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6"/>
    </row>
    <row r="413" spans="1:65">
      <c r="A413" s="30"/>
      <c r="B413" s="3" t="s">
        <v>285</v>
      </c>
      <c r="C413" s="29"/>
      <c r="D413" s="13">
        <v>0.32573676143101182</v>
      </c>
      <c r="E413" s="13">
        <v>-0.21728316510975332</v>
      </c>
      <c r="F413" s="13">
        <v>-8.6097694999564101E-2</v>
      </c>
      <c r="G413" s="13">
        <v>-2.2355901321685634E-2</v>
      </c>
      <c r="H413" s="15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6"/>
    </row>
    <row r="414" spans="1:65">
      <c r="A414" s="30"/>
      <c r="B414" s="46" t="s">
        <v>286</v>
      </c>
      <c r="C414" s="47"/>
      <c r="D414" s="45">
        <v>2.63</v>
      </c>
      <c r="E414" s="45">
        <v>1.1299999999999999</v>
      </c>
      <c r="F414" s="45">
        <v>0.22</v>
      </c>
      <c r="G414" s="45">
        <v>0.22</v>
      </c>
      <c r="H414" s="15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6"/>
    </row>
    <row r="415" spans="1:65">
      <c r="B415" s="31"/>
      <c r="C415" s="20"/>
      <c r="D415" s="20"/>
      <c r="E415" s="20"/>
      <c r="F415" s="20"/>
      <c r="G415" s="20"/>
      <c r="BM415" s="56"/>
    </row>
    <row r="416" spans="1:65" ht="15">
      <c r="B416" s="8" t="s">
        <v>717</v>
      </c>
      <c r="BM416" s="28" t="s">
        <v>292</v>
      </c>
    </row>
    <row r="417" spans="1:65" ht="15">
      <c r="A417" s="25" t="s">
        <v>23</v>
      </c>
      <c r="B417" s="18" t="s">
        <v>119</v>
      </c>
      <c r="C417" s="15" t="s">
        <v>120</v>
      </c>
      <c r="D417" s="16" t="s">
        <v>243</v>
      </c>
      <c r="E417" s="15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8">
        <v>1</v>
      </c>
    </row>
    <row r="418" spans="1:65">
      <c r="A418" s="30"/>
      <c r="B418" s="19" t="s">
        <v>244</v>
      </c>
      <c r="C418" s="9" t="s">
        <v>244</v>
      </c>
      <c r="D418" s="151" t="s">
        <v>254</v>
      </c>
      <c r="E418" s="15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8" t="s">
        <v>3</v>
      </c>
    </row>
    <row r="419" spans="1:65">
      <c r="A419" s="30"/>
      <c r="B419" s="19"/>
      <c r="C419" s="9"/>
      <c r="D419" s="10" t="s">
        <v>351</v>
      </c>
      <c r="E419" s="15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8">
        <v>2</v>
      </c>
    </row>
    <row r="420" spans="1:65">
      <c r="A420" s="30"/>
      <c r="B420" s="19"/>
      <c r="C420" s="9"/>
      <c r="D420" s="26"/>
      <c r="E420" s="15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>
        <v>2</v>
      </c>
    </row>
    <row r="421" spans="1:65">
      <c r="A421" s="30"/>
      <c r="B421" s="18">
        <v>1</v>
      </c>
      <c r="C421" s="14">
        <v>1</v>
      </c>
      <c r="D421" s="154" t="s">
        <v>112</v>
      </c>
      <c r="E421" s="15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1</v>
      </c>
    </row>
    <row r="422" spans="1:65">
      <c r="A422" s="30"/>
      <c r="B422" s="19">
        <v>1</v>
      </c>
      <c r="C422" s="9">
        <v>2</v>
      </c>
      <c r="D422" s="155" t="s">
        <v>112</v>
      </c>
      <c r="E422" s="15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15</v>
      </c>
    </row>
    <row r="423" spans="1:65">
      <c r="A423" s="30"/>
      <c r="B423" s="19">
        <v>1</v>
      </c>
      <c r="C423" s="9">
        <v>3</v>
      </c>
      <c r="D423" s="155" t="s">
        <v>112</v>
      </c>
      <c r="E423" s="15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16</v>
      </c>
    </row>
    <row r="424" spans="1:65">
      <c r="A424" s="30"/>
      <c r="B424" s="19">
        <v>1</v>
      </c>
      <c r="C424" s="9">
        <v>4</v>
      </c>
      <c r="D424" s="155" t="s">
        <v>112</v>
      </c>
      <c r="E424" s="15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 t="s">
        <v>112</v>
      </c>
    </row>
    <row r="425" spans="1:65">
      <c r="A425" s="30"/>
      <c r="B425" s="19">
        <v>1</v>
      </c>
      <c r="C425" s="9">
        <v>5</v>
      </c>
      <c r="D425" s="155" t="s">
        <v>112</v>
      </c>
      <c r="E425" s="15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21</v>
      </c>
    </row>
    <row r="426" spans="1:65">
      <c r="A426" s="30"/>
      <c r="B426" s="19">
        <v>1</v>
      </c>
      <c r="C426" s="9">
        <v>6</v>
      </c>
      <c r="D426" s="155" t="s">
        <v>112</v>
      </c>
      <c r="E426" s="15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6"/>
    </row>
    <row r="427" spans="1:65">
      <c r="A427" s="30"/>
      <c r="B427" s="20" t="s">
        <v>282</v>
      </c>
      <c r="C427" s="12"/>
      <c r="D427" s="22" t="s">
        <v>825</v>
      </c>
      <c r="E427" s="15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6"/>
    </row>
    <row r="428" spans="1:65">
      <c r="A428" s="30"/>
      <c r="B428" s="3" t="s">
        <v>283</v>
      </c>
      <c r="C428" s="29"/>
      <c r="D428" s="11" t="s">
        <v>825</v>
      </c>
      <c r="E428" s="15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6"/>
    </row>
    <row r="429" spans="1:65">
      <c r="A429" s="30"/>
      <c r="B429" s="3" t="s">
        <v>284</v>
      </c>
      <c r="C429" s="29"/>
      <c r="D429" s="23" t="s">
        <v>825</v>
      </c>
      <c r="E429" s="15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6"/>
    </row>
    <row r="430" spans="1:65">
      <c r="A430" s="30"/>
      <c r="B430" s="3" t="s">
        <v>87</v>
      </c>
      <c r="C430" s="29"/>
      <c r="D430" s="13" t="s">
        <v>825</v>
      </c>
      <c r="E430" s="15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6"/>
    </row>
    <row r="431" spans="1:65">
      <c r="A431" s="30"/>
      <c r="B431" s="3" t="s">
        <v>285</v>
      </c>
      <c r="C431" s="29"/>
      <c r="D431" s="13" t="s">
        <v>825</v>
      </c>
      <c r="E431" s="15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6"/>
    </row>
    <row r="432" spans="1:65">
      <c r="A432" s="30"/>
      <c r="B432" s="46" t="s">
        <v>286</v>
      </c>
      <c r="C432" s="47"/>
      <c r="D432" s="45" t="s">
        <v>287</v>
      </c>
      <c r="E432" s="15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6"/>
    </row>
    <row r="433" spans="1:65">
      <c r="B433" s="31"/>
      <c r="C433" s="20"/>
      <c r="D433" s="20"/>
      <c r="BM433" s="56"/>
    </row>
    <row r="434" spans="1:65" ht="15">
      <c r="B434" s="8" t="s">
        <v>718</v>
      </c>
      <c r="BM434" s="28" t="s">
        <v>292</v>
      </c>
    </row>
    <row r="435" spans="1:65" ht="15">
      <c r="A435" s="25" t="s">
        <v>55</v>
      </c>
      <c r="B435" s="18" t="s">
        <v>119</v>
      </c>
      <c r="C435" s="15" t="s">
        <v>120</v>
      </c>
      <c r="D435" s="16" t="s">
        <v>243</v>
      </c>
      <c r="E435" s="17" t="s">
        <v>243</v>
      </c>
      <c r="F435" s="17" t="s">
        <v>243</v>
      </c>
      <c r="G435" s="17" t="s">
        <v>243</v>
      </c>
      <c r="H435" s="15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8">
        <v>1</v>
      </c>
    </row>
    <row r="436" spans="1:65">
      <c r="A436" s="30"/>
      <c r="B436" s="19" t="s">
        <v>244</v>
      </c>
      <c r="C436" s="9" t="s">
        <v>244</v>
      </c>
      <c r="D436" s="151" t="s">
        <v>254</v>
      </c>
      <c r="E436" s="152" t="s">
        <v>257</v>
      </c>
      <c r="F436" s="152" t="s">
        <v>258</v>
      </c>
      <c r="G436" s="152" t="s">
        <v>270</v>
      </c>
      <c r="H436" s="15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 t="s">
        <v>1</v>
      </c>
    </row>
    <row r="437" spans="1:65">
      <c r="A437" s="30"/>
      <c r="B437" s="19"/>
      <c r="C437" s="9"/>
      <c r="D437" s="10" t="s">
        <v>351</v>
      </c>
      <c r="E437" s="11" t="s">
        <v>351</v>
      </c>
      <c r="F437" s="11" t="s">
        <v>351</v>
      </c>
      <c r="G437" s="11" t="s">
        <v>352</v>
      </c>
      <c r="H437" s="15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>
        <v>3</v>
      </c>
    </row>
    <row r="438" spans="1:65">
      <c r="A438" s="30"/>
      <c r="B438" s="19"/>
      <c r="C438" s="9"/>
      <c r="D438" s="26"/>
      <c r="E438" s="26"/>
      <c r="F438" s="26"/>
      <c r="G438" s="26"/>
      <c r="H438" s="15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3</v>
      </c>
    </row>
    <row r="439" spans="1:65">
      <c r="A439" s="30"/>
      <c r="B439" s="18">
        <v>1</v>
      </c>
      <c r="C439" s="14">
        <v>1</v>
      </c>
      <c r="D439" s="217">
        <v>1.1100000000000001</v>
      </c>
      <c r="E439" s="211">
        <v>0.64410000000000001</v>
      </c>
      <c r="F439" s="211">
        <v>0.7</v>
      </c>
      <c r="G439" s="211">
        <v>0.67300000000000004</v>
      </c>
      <c r="H439" s="212"/>
      <c r="I439" s="213"/>
      <c r="J439" s="213"/>
      <c r="K439" s="213"/>
      <c r="L439" s="213"/>
      <c r="M439" s="213"/>
      <c r="N439" s="213"/>
      <c r="O439" s="213"/>
      <c r="P439" s="213"/>
      <c r="Q439" s="213"/>
      <c r="R439" s="213"/>
      <c r="S439" s="213"/>
      <c r="T439" s="213"/>
      <c r="U439" s="213"/>
      <c r="V439" s="213"/>
      <c r="W439" s="213"/>
      <c r="X439" s="213"/>
      <c r="Y439" s="213"/>
      <c r="Z439" s="213"/>
      <c r="AA439" s="213"/>
      <c r="AB439" s="213"/>
      <c r="AC439" s="213"/>
      <c r="AD439" s="213"/>
      <c r="AE439" s="213"/>
      <c r="AF439" s="213"/>
      <c r="AG439" s="213"/>
      <c r="AH439" s="213"/>
      <c r="AI439" s="213"/>
      <c r="AJ439" s="213"/>
      <c r="AK439" s="213"/>
      <c r="AL439" s="213"/>
      <c r="AM439" s="213"/>
      <c r="AN439" s="213"/>
      <c r="AO439" s="213"/>
      <c r="AP439" s="213"/>
      <c r="AQ439" s="213"/>
      <c r="AR439" s="213"/>
      <c r="AS439" s="213"/>
      <c r="AT439" s="213"/>
      <c r="AU439" s="213"/>
      <c r="AV439" s="213"/>
      <c r="AW439" s="213"/>
      <c r="AX439" s="213"/>
      <c r="AY439" s="213"/>
      <c r="AZ439" s="213"/>
      <c r="BA439" s="213"/>
      <c r="BB439" s="213"/>
      <c r="BC439" s="213"/>
      <c r="BD439" s="213"/>
      <c r="BE439" s="213"/>
      <c r="BF439" s="213"/>
      <c r="BG439" s="213"/>
      <c r="BH439" s="213"/>
      <c r="BI439" s="213"/>
      <c r="BJ439" s="213"/>
      <c r="BK439" s="213"/>
      <c r="BL439" s="213"/>
      <c r="BM439" s="214">
        <v>1</v>
      </c>
    </row>
    <row r="440" spans="1:65">
      <c r="A440" s="30"/>
      <c r="B440" s="19">
        <v>1</v>
      </c>
      <c r="C440" s="9">
        <v>2</v>
      </c>
      <c r="D440" s="218">
        <v>1.0900000000000001</v>
      </c>
      <c r="E440" s="23">
        <v>0.64400000000000002</v>
      </c>
      <c r="F440" s="23">
        <v>0.66</v>
      </c>
      <c r="G440" s="23">
        <v>0.66600000000000004</v>
      </c>
      <c r="H440" s="212"/>
      <c r="I440" s="213"/>
      <c r="J440" s="213"/>
      <c r="K440" s="213"/>
      <c r="L440" s="213"/>
      <c r="M440" s="213"/>
      <c r="N440" s="213"/>
      <c r="O440" s="213"/>
      <c r="P440" s="213"/>
      <c r="Q440" s="213"/>
      <c r="R440" s="213"/>
      <c r="S440" s="213"/>
      <c r="T440" s="213"/>
      <c r="U440" s="213"/>
      <c r="V440" s="213"/>
      <c r="W440" s="213"/>
      <c r="X440" s="213"/>
      <c r="Y440" s="213"/>
      <c r="Z440" s="213"/>
      <c r="AA440" s="213"/>
      <c r="AB440" s="213"/>
      <c r="AC440" s="213"/>
      <c r="AD440" s="213"/>
      <c r="AE440" s="213"/>
      <c r="AF440" s="213"/>
      <c r="AG440" s="213"/>
      <c r="AH440" s="213"/>
      <c r="AI440" s="213"/>
      <c r="AJ440" s="213"/>
      <c r="AK440" s="213"/>
      <c r="AL440" s="213"/>
      <c r="AM440" s="213"/>
      <c r="AN440" s="213"/>
      <c r="AO440" s="213"/>
      <c r="AP440" s="213"/>
      <c r="AQ440" s="213"/>
      <c r="AR440" s="213"/>
      <c r="AS440" s="213"/>
      <c r="AT440" s="213"/>
      <c r="AU440" s="213"/>
      <c r="AV440" s="213"/>
      <c r="AW440" s="213"/>
      <c r="AX440" s="213"/>
      <c r="AY440" s="213"/>
      <c r="AZ440" s="213"/>
      <c r="BA440" s="213"/>
      <c r="BB440" s="213"/>
      <c r="BC440" s="213"/>
      <c r="BD440" s="213"/>
      <c r="BE440" s="213"/>
      <c r="BF440" s="213"/>
      <c r="BG440" s="213"/>
      <c r="BH440" s="213"/>
      <c r="BI440" s="213"/>
      <c r="BJ440" s="213"/>
      <c r="BK440" s="213"/>
      <c r="BL440" s="213"/>
      <c r="BM440" s="214">
        <v>16</v>
      </c>
    </row>
    <row r="441" spans="1:65">
      <c r="A441" s="30"/>
      <c r="B441" s="19">
        <v>1</v>
      </c>
      <c r="C441" s="9">
        <v>3</v>
      </c>
      <c r="D441" s="218">
        <v>1.1100000000000001</v>
      </c>
      <c r="E441" s="23">
        <v>0.64260000000000006</v>
      </c>
      <c r="F441" s="23">
        <v>0.7</v>
      </c>
      <c r="G441" s="23">
        <v>0.65400000000000003</v>
      </c>
      <c r="H441" s="212"/>
      <c r="I441" s="213"/>
      <c r="J441" s="213"/>
      <c r="K441" s="213"/>
      <c r="L441" s="213"/>
      <c r="M441" s="213"/>
      <c r="N441" s="213"/>
      <c r="O441" s="213"/>
      <c r="P441" s="213"/>
      <c r="Q441" s="213"/>
      <c r="R441" s="213"/>
      <c r="S441" s="213"/>
      <c r="T441" s="213"/>
      <c r="U441" s="213"/>
      <c r="V441" s="213"/>
      <c r="W441" s="213"/>
      <c r="X441" s="213"/>
      <c r="Y441" s="213"/>
      <c r="Z441" s="213"/>
      <c r="AA441" s="213"/>
      <c r="AB441" s="213"/>
      <c r="AC441" s="213"/>
      <c r="AD441" s="213"/>
      <c r="AE441" s="213"/>
      <c r="AF441" s="213"/>
      <c r="AG441" s="213"/>
      <c r="AH441" s="213"/>
      <c r="AI441" s="213"/>
      <c r="AJ441" s="213"/>
      <c r="AK441" s="213"/>
      <c r="AL441" s="213"/>
      <c r="AM441" s="213"/>
      <c r="AN441" s="213"/>
      <c r="AO441" s="213"/>
      <c r="AP441" s="213"/>
      <c r="AQ441" s="213"/>
      <c r="AR441" s="213"/>
      <c r="AS441" s="213"/>
      <c r="AT441" s="213"/>
      <c r="AU441" s="213"/>
      <c r="AV441" s="213"/>
      <c r="AW441" s="213"/>
      <c r="AX441" s="213"/>
      <c r="AY441" s="213"/>
      <c r="AZ441" s="213"/>
      <c r="BA441" s="213"/>
      <c r="BB441" s="213"/>
      <c r="BC441" s="213"/>
      <c r="BD441" s="213"/>
      <c r="BE441" s="213"/>
      <c r="BF441" s="213"/>
      <c r="BG441" s="213"/>
      <c r="BH441" s="213"/>
      <c r="BI441" s="213"/>
      <c r="BJ441" s="213"/>
      <c r="BK441" s="213"/>
      <c r="BL441" s="213"/>
      <c r="BM441" s="214">
        <v>16</v>
      </c>
    </row>
    <row r="442" spans="1:65">
      <c r="A442" s="30"/>
      <c r="B442" s="19">
        <v>1</v>
      </c>
      <c r="C442" s="9">
        <v>4</v>
      </c>
      <c r="D442" s="218">
        <v>1.1000000000000001</v>
      </c>
      <c r="E442" s="23">
        <v>0.64370000000000005</v>
      </c>
      <c r="F442" s="23">
        <v>0.68</v>
      </c>
      <c r="G442" s="23">
        <v>0.66600000000000004</v>
      </c>
      <c r="H442" s="212"/>
      <c r="I442" s="213"/>
      <c r="J442" s="213"/>
      <c r="K442" s="213"/>
      <c r="L442" s="213"/>
      <c r="M442" s="213"/>
      <c r="N442" s="213"/>
      <c r="O442" s="213"/>
      <c r="P442" s="213"/>
      <c r="Q442" s="213"/>
      <c r="R442" s="213"/>
      <c r="S442" s="213"/>
      <c r="T442" s="213"/>
      <c r="U442" s="213"/>
      <c r="V442" s="213"/>
      <c r="W442" s="213"/>
      <c r="X442" s="213"/>
      <c r="Y442" s="213"/>
      <c r="Z442" s="213"/>
      <c r="AA442" s="213"/>
      <c r="AB442" s="213"/>
      <c r="AC442" s="213"/>
      <c r="AD442" s="213"/>
      <c r="AE442" s="213"/>
      <c r="AF442" s="213"/>
      <c r="AG442" s="213"/>
      <c r="AH442" s="213"/>
      <c r="AI442" s="213"/>
      <c r="AJ442" s="213"/>
      <c r="AK442" s="213"/>
      <c r="AL442" s="213"/>
      <c r="AM442" s="213"/>
      <c r="AN442" s="213"/>
      <c r="AO442" s="213"/>
      <c r="AP442" s="213"/>
      <c r="AQ442" s="213"/>
      <c r="AR442" s="213"/>
      <c r="AS442" s="213"/>
      <c r="AT442" s="213"/>
      <c r="AU442" s="213"/>
      <c r="AV442" s="213"/>
      <c r="AW442" s="213"/>
      <c r="AX442" s="213"/>
      <c r="AY442" s="213"/>
      <c r="AZ442" s="213"/>
      <c r="BA442" s="213"/>
      <c r="BB442" s="213"/>
      <c r="BC442" s="213"/>
      <c r="BD442" s="213"/>
      <c r="BE442" s="213"/>
      <c r="BF442" s="213"/>
      <c r="BG442" s="213"/>
      <c r="BH442" s="213"/>
      <c r="BI442" s="213"/>
      <c r="BJ442" s="213"/>
      <c r="BK442" s="213"/>
      <c r="BL442" s="213"/>
      <c r="BM442" s="214">
        <v>0.667011111111111</v>
      </c>
    </row>
    <row r="443" spans="1:65">
      <c r="A443" s="30"/>
      <c r="B443" s="19">
        <v>1</v>
      </c>
      <c r="C443" s="9">
        <v>5</v>
      </c>
      <c r="D443" s="218">
        <v>1.1100000000000001</v>
      </c>
      <c r="E443" s="23">
        <v>0.64349999999999996</v>
      </c>
      <c r="F443" s="23">
        <v>0.72</v>
      </c>
      <c r="G443" s="23">
        <v>0.67200000000000004</v>
      </c>
      <c r="H443" s="212"/>
      <c r="I443" s="213"/>
      <c r="J443" s="213"/>
      <c r="K443" s="213"/>
      <c r="L443" s="213"/>
      <c r="M443" s="213"/>
      <c r="N443" s="213"/>
      <c r="O443" s="213"/>
      <c r="P443" s="213"/>
      <c r="Q443" s="213"/>
      <c r="R443" s="213"/>
      <c r="S443" s="213"/>
      <c r="T443" s="213"/>
      <c r="U443" s="213"/>
      <c r="V443" s="213"/>
      <c r="W443" s="213"/>
      <c r="X443" s="213"/>
      <c r="Y443" s="213"/>
      <c r="Z443" s="213"/>
      <c r="AA443" s="213"/>
      <c r="AB443" s="213"/>
      <c r="AC443" s="213"/>
      <c r="AD443" s="213"/>
      <c r="AE443" s="213"/>
      <c r="AF443" s="213"/>
      <c r="AG443" s="213"/>
      <c r="AH443" s="213"/>
      <c r="AI443" s="213"/>
      <c r="AJ443" s="213"/>
      <c r="AK443" s="213"/>
      <c r="AL443" s="213"/>
      <c r="AM443" s="213"/>
      <c r="AN443" s="213"/>
      <c r="AO443" s="213"/>
      <c r="AP443" s="213"/>
      <c r="AQ443" s="213"/>
      <c r="AR443" s="213"/>
      <c r="AS443" s="213"/>
      <c r="AT443" s="213"/>
      <c r="AU443" s="213"/>
      <c r="AV443" s="213"/>
      <c r="AW443" s="213"/>
      <c r="AX443" s="213"/>
      <c r="AY443" s="213"/>
      <c r="AZ443" s="213"/>
      <c r="BA443" s="213"/>
      <c r="BB443" s="213"/>
      <c r="BC443" s="213"/>
      <c r="BD443" s="213"/>
      <c r="BE443" s="213"/>
      <c r="BF443" s="213"/>
      <c r="BG443" s="213"/>
      <c r="BH443" s="213"/>
      <c r="BI443" s="213"/>
      <c r="BJ443" s="213"/>
      <c r="BK443" s="213"/>
      <c r="BL443" s="213"/>
      <c r="BM443" s="214">
        <v>22</v>
      </c>
    </row>
    <row r="444" spans="1:65">
      <c r="A444" s="30"/>
      <c r="B444" s="19">
        <v>1</v>
      </c>
      <c r="C444" s="9">
        <v>6</v>
      </c>
      <c r="D444" s="218">
        <v>1.1000000000000001</v>
      </c>
      <c r="E444" s="23">
        <v>0.64329999999999998</v>
      </c>
      <c r="F444" s="23">
        <v>0.68</v>
      </c>
      <c r="G444" s="23">
        <v>0.67400000000000004</v>
      </c>
      <c r="H444" s="212"/>
      <c r="I444" s="213"/>
      <c r="J444" s="213"/>
      <c r="K444" s="213"/>
      <c r="L444" s="213"/>
      <c r="M444" s="213"/>
      <c r="N444" s="213"/>
      <c r="O444" s="213"/>
      <c r="P444" s="213"/>
      <c r="Q444" s="213"/>
      <c r="R444" s="213"/>
      <c r="S444" s="213"/>
      <c r="T444" s="213"/>
      <c r="U444" s="213"/>
      <c r="V444" s="213"/>
      <c r="W444" s="213"/>
      <c r="X444" s="213"/>
      <c r="Y444" s="213"/>
      <c r="Z444" s="213"/>
      <c r="AA444" s="213"/>
      <c r="AB444" s="213"/>
      <c r="AC444" s="213"/>
      <c r="AD444" s="213"/>
      <c r="AE444" s="213"/>
      <c r="AF444" s="213"/>
      <c r="AG444" s="213"/>
      <c r="AH444" s="213"/>
      <c r="AI444" s="213"/>
      <c r="AJ444" s="213"/>
      <c r="AK444" s="213"/>
      <c r="AL444" s="213"/>
      <c r="AM444" s="213"/>
      <c r="AN444" s="213"/>
      <c r="AO444" s="213"/>
      <c r="AP444" s="213"/>
      <c r="AQ444" s="213"/>
      <c r="AR444" s="213"/>
      <c r="AS444" s="213"/>
      <c r="AT444" s="213"/>
      <c r="AU444" s="213"/>
      <c r="AV444" s="213"/>
      <c r="AW444" s="213"/>
      <c r="AX444" s="213"/>
      <c r="AY444" s="213"/>
      <c r="AZ444" s="213"/>
      <c r="BA444" s="213"/>
      <c r="BB444" s="213"/>
      <c r="BC444" s="213"/>
      <c r="BD444" s="213"/>
      <c r="BE444" s="213"/>
      <c r="BF444" s="213"/>
      <c r="BG444" s="213"/>
      <c r="BH444" s="213"/>
      <c r="BI444" s="213"/>
      <c r="BJ444" s="213"/>
      <c r="BK444" s="213"/>
      <c r="BL444" s="213"/>
      <c r="BM444" s="57"/>
    </row>
    <row r="445" spans="1:65">
      <c r="A445" s="30"/>
      <c r="B445" s="20" t="s">
        <v>282</v>
      </c>
      <c r="C445" s="12"/>
      <c r="D445" s="216">
        <v>1.1033333333333335</v>
      </c>
      <c r="E445" s="216">
        <v>0.6435333333333334</v>
      </c>
      <c r="F445" s="216">
        <v>0.69</v>
      </c>
      <c r="G445" s="216">
        <v>0.66749999999999998</v>
      </c>
      <c r="H445" s="212"/>
      <c r="I445" s="213"/>
      <c r="J445" s="213"/>
      <c r="K445" s="213"/>
      <c r="L445" s="213"/>
      <c r="M445" s="213"/>
      <c r="N445" s="213"/>
      <c r="O445" s="213"/>
      <c r="P445" s="213"/>
      <c r="Q445" s="213"/>
      <c r="R445" s="213"/>
      <c r="S445" s="213"/>
      <c r="T445" s="213"/>
      <c r="U445" s="213"/>
      <c r="V445" s="213"/>
      <c r="W445" s="213"/>
      <c r="X445" s="213"/>
      <c r="Y445" s="213"/>
      <c r="Z445" s="213"/>
      <c r="AA445" s="213"/>
      <c r="AB445" s="213"/>
      <c r="AC445" s="213"/>
      <c r="AD445" s="213"/>
      <c r="AE445" s="213"/>
      <c r="AF445" s="213"/>
      <c r="AG445" s="213"/>
      <c r="AH445" s="213"/>
      <c r="AI445" s="213"/>
      <c r="AJ445" s="213"/>
      <c r="AK445" s="213"/>
      <c r="AL445" s="213"/>
      <c r="AM445" s="213"/>
      <c r="AN445" s="213"/>
      <c r="AO445" s="213"/>
      <c r="AP445" s="213"/>
      <c r="AQ445" s="213"/>
      <c r="AR445" s="213"/>
      <c r="AS445" s="213"/>
      <c r="AT445" s="213"/>
      <c r="AU445" s="213"/>
      <c r="AV445" s="213"/>
      <c r="AW445" s="213"/>
      <c r="AX445" s="213"/>
      <c r="AY445" s="213"/>
      <c r="AZ445" s="213"/>
      <c r="BA445" s="213"/>
      <c r="BB445" s="213"/>
      <c r="BC445" s="213"/>
      <c r="BD445" s="213"/>
      <c r="BE445" s="213"/>
      <c r="BF445" s="213"/>
      <c r="BG445" s="213"/>
      <c r="BH445" s="213"/>
      <c r="BI445" s="213"/>
      <c r="BJ445" s="213"/>
      <c r="BK445" s="213"/>
      <c r="BL445" s="213"/>
      <c r="BM445" s="57"/>
    </row>
    <row r="446" spans="1:65">
      <c r="A446" s="30"/>
      <c r="B446" s="3" t="s">
        <v>283</v>
      </c>
      <c r="C446" s="29"/>
      <c r="D446" s="23">
        <v>1.105</v>
      </c>
      <c r="E446" s="23">
        <v>0.64359999999999995</v>
      </c>
      <c r="F446" s="23">
        <v>0.69</v>
      </c>
      <c r="G446" s="23">
        <v>0.66900000000000004</v>
      </c>
      <c r="H446" s="212"/>
      <c r="I446" s="213"/>
      <c r="J446" s="213"/>
      <c r="K446" s="213"/>
      <c r="L446" s="213"/>
      <c r="M446" s="213"/>
      <c r="N446" s="213"/>
      <c r="O446" s="213"/>
      <c r="P446" s="213"/>
      <c r="Q446" s="213"/>
      <c r="R446" s="213"/>
      <c r="S446" s="213"/>
      <c r="T446" s="213"/>
      <c r="U446" s="213"/>
      <c r="V446" s="213"/>
      <c r="W446" s="213"/>
      <c r="X446" s="213"/>
      <c r="Y446" s="213"/>
      <c r="Z446" s="213"/>
      <c r="AA446" s="213"/>
      <c r="AB446" s="213"/>
      <c r="AC446" s="213"/>
      <c r="AD446" s="213"/>
      <c r="AE446" s="213"/>
      <c r="AF446" s="213"/>
      <c r="AG446" s="213"/>
      <c r="AH446" s="213"/>
      <c r="AI446" s="213"/>
      <c r="AJ446" s="213"/>
      <c r="AK446" s="213"/>
      <c r="AL446" s="213"/>
      <c r="AM446" s="213"/>
      <c r="AN446" s="213"/>
      <c r="AO446" s="213"/>
      <c r="AP446" s="213"/>
      <c r="AQ446" s="213"/>
      <c r="AR446" s="213"/>
      <c r="AS446" s="213"/>
      <c r="AT446" s="213"/>
      <c r="AU446" s="213"/>
      <c r="AV446" s="213"/>
      <c r="AW446" s="213"/>
      <c r="AX446" s="213"/>
      <c r="AY446" s="213"/>
      <c r="AZ446" s="213"/>
      <c r="BA446" s="213"/>
      <c r="BB446" s="213"/>
      <c r="BC446" s="213"/>
      <c r="BD446" s="213"/>
      <c r="BE446" s="213"/>
      <c r="BF446" s="213"/>
      <c r="BG446" s="213"/>
      <c r="BH446" s="213"/>
      <c r="BI446" s="213"/>
      <c r="BJ446" s="213"/>
      <c r="BK446" s="213"/>
      <c r="BL446" s="213"/>
      <c r="BM446" s="57"/>
    </row>
    <row r="447" spans="1:65">
      <c r="A447" s="30"/>
      <c r="B447" s="3" t="s">
        <v>284</v>
      </c>
      <c r="C447" s="29"/>
      <c r="D447" s="23">
        <v>8.1649658092772665E-3</v>
      </c>
      <c r="E447" s="23">
        <v>5.4650404085116713E-4</v>
      </c>
      <c r="F447" s="23">
        <v>2.0976176963402999E-2</v>
      </c>
      <c r="G447" s="23">
        <v>7.4766302570075044E-3</v>
      </c>
      <c r="H447" s="212"/>
      <c r="I447" s="213"/>
      <c r="J447" s="213"/>
      <c r="K447" s="213"/>
      <c r="L447" s="213"/>
      <c r="M447" s="213"/>
      <c r="N447" s="213"/>
      <c r="O447" s="213"/>
      <c r="P447" s="213"/>
      <c r="Q447" s="213"/>
      <c r="R447" s="213"/>
      <c r="S447" s="213"/>
      <c r="T447" s="213"/>
      <c r="U447" s="213"/>
      <c r="V447" s="213"/>
      <c r="W447" s="213"/>
      <c r="X447" s="213"/>
      <c r="Y447" s="213"/>
      <c r="Z447" s="213"/>
      <c r="AA447" s="213"/>
      <c r="AB447" s="213"/>
      <c r="AC447" s="213"/>
      <c r="AD447" s="213"/>
      <c r="AE447" s="213"/>
      <c r="AF447" s="213"/>
      <c r="AG447" s="213"/>
      <c r="AH447" s="213"/>
      <c r="AI447" s="213"/>
      <c r="AJ447" s="213"/>
      <c r="AK447" s="213"/>
      <c r="AL447" s="213"/>
      <c r="AM447" s="213"/>
      <c r="AN447" s="213"/>
      <c r="AO447" s="213"/>
      <c r="AP447" s="213"/>
      <c r="AQ447" s="213"/>
      <c r="AR447" s="213"/>
      <c r="AS447" s="213"/>
      <c r="AT447" s="213"/>
      <c r="AU447" s="213"/>
      <c r="AV447" s="213"/>
      <c r="AW447" s="213"/>
      <c r="AX447" s="213"/>
      <c r="AY447" s="213"/>
      <c r="AZ447" s="213"/>
      <c r="BA447" s="213"/>
      <c r="BB447" s="213"/>
      <c r="BC447" s="213"/>
      <c r="BD447" s="213"/>
      <c r="BE447" s="213"/>
      <c r="BF447" s="213"/>
      <c r="BG447" s="213"/>
      <c r="BH447" s="213"/>
      <c r="BI447" s="213"/>
      <c r="BJ447" s="213"/>
      <c r="BK447" s="213"/>
      <c r="BL447" s="213"/>
      <c r="BM447" s="57"/>
    </row>
    <row r="448" spans="1:65">
      <c r="A448" s="30"/>
      <c r="B448" s="3" t="s">
        <v>87</v>
      </c>
      <c r="C448" s="29"/>
      <c r="D448" s="13">
        <v>7.4002711262331706E-3</v>
      </c>
      <c r="E448" s="13">
        <v>8.4922413889645769E-4</v>
      </c>
      <c r="F448" s="13">
        <v>3.0400256468699999E-2</v>
      </c>
      <c r="G448" s="13">
        <v>1.1200944205254689E-2</v>
      </c>
      <c r="H448" s="15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6"/>
    </row>
    <row r="449" spans="1:65">
      <c r="A449" s="30"/>
      <c r="B449" s="3" t="s">
        <v>285</v>
      </c>
      <c r="C449" s="29"/>
      <c r="D449" s="13">
        <v>0.65414535823158082</v>
      </c>
      <c r="E449" s="13">
        <v>-3.5198480784927488E-2</v>
      </c>
      <c r="F449" s="13">
        <v>3.4465526144825231E-2</v>
      </c>
      <c r="G449" s="13">
        <v>7.3295464010270095E-4</v>
      </c>
      <c r="H449" s="15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6"/>
    </row>
    <row r="450" spans="1:65">
      <c r="A450" s="30"/>
      <c r="B450" s="46" t="s">
        <v>286</v>
      </c>
      <c r="C450" s="47"/>
      <c r="D450" s="45">
        <v>12.32</v>
      </c>
      <c r="E450" s="45">
        <v>1.02</v>
      </c>
      <c r="F450" s="45">
        <v>0.33</v>
      </c>
      <c r="G450" s="45">
        <v>0.33</v>
      </c>
      <c r="H450" s="15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6"/>
    </row>
    <row r="451" spans="1:65">
      <c r="B451" s="31"/>
      <c r="C451" s="20"/>
      <c r="D451" s="20"/>
      <c r="E451" s="20"/>
      <c r="F451" s="20"/>
      <c r="G451" s="20"/>
      <c r="BM451" s="56"/>
    </row>
    <row r="452" spans="1:65" ht="15">
      <c r="B452" s="8" t="s">
        <v>719</v>
      </c>
      <c r="BM452" s="28" t="s">
        <v>292</v>
      </c>
    </row>
    <row r="453" spans="1:65" ht="15">
      <c r="A453" s="25" t="s">
        <v>56</v>
      </c>
      <c r="B453" s="18" t="s">
        <v>119</v>
      </c>
      <c r="C453" s="15" t="s">
        <v>120</v>
      </c>
      <c r="D453" s="16" t="s">
        <v>243</v>
      </c>
      <c r="E453" s="17" t="s">
        <v>243</v>
      </c>
      <c r="F453" s="17" t="s">
        <v>243</v>
      </c>
      <c r="G453" s="15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1</v>
      </c>
    </row>
    <row r="454" spans="1:65">
      <c r="A454" s="30"/>
      <c r="B454" s="19" t="s">
        <v>244</v>
      </c>
      <c r="C454" s="9" t="s">
        <v>244</v>
      </c>
      <c r="D454" s="151" t="s">
        <v>254</v>
      </c>
      <c r="E454" s="152" t="s">
        <v>257</v>
      </c>
      <c r="F454" s="152" t="s">
        <v>258</v>
      </c>
      <c r="G454" s="15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 t="s">
        <v>1</v>
      </c>
    </row>
    <row r="455" spans="1:65">
      <c r="A455" s="30"/>
      <c r="B455" s="19"/>
      <c r="C455" s="9"/>
      <c r="D455" s="10" t="s">
        <v>351</v>
      </c>
      <c r="E455" s="11" t="s">
        <v>351</v>
      </c>
      <c r="F455" s="11" t="s">
        <v>351</v>
      </c>
      <c r="G455" s="15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3</v>
      </c>
    </row>
    <row r="456" spans="1:65">
      <c r="A456" s="30"/>
      <c r="B456" s="19"/>
      <c r="C456" s="9"/>
      <c r="D456" s="26"/>
      <c r="E456" s="26"/>
      <c r="F456" s="26"/>
      <c r="G456" s="15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3</v>
      </c>
    </row>
    <row r="457" spans="1:65">
      <c r="A457" s="30"/>
      <c r="B457" s="18">
        <v>1</v>
      </c>
      <c r="C457" s="14">
        <v>1</v>
      </c>
      <c r="D457" s="211">
        <v>7.6960000000000001E-2</v>
      </c>
      <c r="E457" s="211">
        <v>6.4799999999999996E-2</v>
      </c>
      <c r="F457" s="211">
        <v>6.989999999999999E-2</v>
      </c>
      <c r="G457" s="212"/>
      <c r="H457" s="213"/>
      <c r="I457" s="213"/>
      <c r="J457" s="213"/>
      <c r="K457" s="213"/>
      <c r="L457" s="213"/>
      <c r="M457" s="213"/>
      <c r="N457" s="213"/>
      <c r="O457" s="213"/>
      <c r="P457" s="213"/>
      <c r="Q457" s="213"/>
      <c r="R457" s="213"/>
      <c r="S457" s="213"/>
      <c r="T457" s="213"/>
      <c r="U457" s="213"/>
      <c r="V457" s="213"/>
      <c r="W457" s="213"/>
      <c r="X457" s="213"/>
      <c r="Y457" s="213"/>
      <c r="Z457" s="213"/>
      <c r="AA457" s="213"/>
      <c r="AB457" s="213"/>
      <c r="AC457" s="213"/>
      <c r="AD457" s="213"/>
      <c r="AE457" s="213"/>
      <c r="AF457" s="213"/>
      <c r="AG457" s="213"/>
      <c r="AH457" s="213"/>
      <c r="AI457" s="213"/>
      <c r="AJ457" s="213"/>
      <c r="AK457" s="213"/>
      <c r="AL457" s="213"/>
      <c r="AM457" s="213"/>
      <c r="AN457" s="213"/>
      <c r="AO457" s="213"/>
      <c r="AP457" s="213"/>
      <c r="AQ457" s="213"/>
      <c r="AR457" s="213"/>
      <c r="AS457" s="213"/>
      <c r="AT457" s="213"/>
      <c r="AU457" s="213"/>
      <c r="AV457" s="213"/>
      <c r="AW457" s="213"/>
      <c r="AX457" s="213"/>
      <c r="AY457" s="213"/>
      <c r="AZ457" s="213"/>
      <c r="BA457" s="213"/>
      <c r="BB457" s="213"/>
      <c r="BC457" s="213"/>
      <c r="BD457" s="213"/>
      <c r="BE457" s="213"/>
      <c r="BF457" s="213"/>
      <c r="BG457" s="213"/>
      <c r="BH457" s="213"/>
      <c r="BI457" s="213"/>
      <c r="BJ457" s="213"/>
      <c r="BK457" s="213"/>
      <c r="BL457" s="213"/>
      <c r="BM457" s="214">
        <v>1</v>
      </c>
    </row>
    <row r="458" spans="1:65">
      <c r="A458" s="30"/>
      <c r="B458" s="19">
        <v>1</v>
      </c>
      <c r="C458" s="9">
        <v>2</v>
      </c>
      <c r="D458" s="23">
        <v>7.6100000000000001E-2</v>
      </c>
      <c r="E458" s="23">
        <v>6.4799999999999996E-2</v>
      </c>
      <c r="F458" s="23">
        <v>6.7000000000000004E-2</v>
      </c>
      <c r="G458" s="212"/>
      <c r="H458" s="213"/>
      <c r="I458" s="213"/>
      <c r="J458" s="213"/>
      <c r="K458" s="213"/>
      <c r="L458" s="213"/>
      <c r="M458" s="213"/>
      <c r="N458" s="213"/>
      <c r="O458" s="213"/>
      <c r="P458" s="213"/>
      <c r="Q458" s="213"/>
      <c r="R458" s="213"/>
      <c r="S458" s="213"/>
      <c r="T458" s="213"/>
      <c r="U458" s="213"/>
      <c r="V458" s="213"/>
      <c r="W458" s="213"/>
      <c r="X458" s="213"/>
      <c r="Y458" s="213"/>
      <c r="Z458" s="213"/>
      <c r="AA458" s="213"/>
      <c r="AB458" s="213"/>
      <c r="AC458" s="213"/>
      <c r="AD458" s="213"/>
      <c r="AE458" s="213"/>
      <c r="AF458" s="213"/>
      <c r="AG458" s="213"/>
      <c r="AH458" s="213"/>
      <c r="AI458" s="213"/>
      <c r="AJ458" s="213"/>
      <c r="AK458" s="213"/>
      <c r="AL458" s="213"/>
      <c r="AM458" s="213"/>
      <c r="AN458" s="213"/>
      <c r="AO458" s="213"/>
      <c r="AP458" s="213"/>
      <c r="AQ458" s="213"/>
      <c r="AR458" s="213"/>
      <c r="AS458" s="213"/>
      <c r="AT458" s="213"/>
      <c r="AU458" s="213"/>
      <c r="AV458" s="213"/>
      <c r="AW458" s="213"/>
      <c r="AX458" s="213"/>
      <c r="AY458" s="213"/>
      <c r="AZ458" s="213"/>
      <c r="BA458" s="213"/>
      <c r="BB458" s="213"/>
      <c r="BC458" s="213"/>
      <c r="BD458" s="213"/>
      <c r="BE458" s="213"/>
      <c r="BF458" s="213"/>
      <c r="BG458" s="213"/>
      <c r="BH458" s="213"/>
      <c r="BI458" s="213"/>
      <c r="BJ458" s="213"/>
      <c r="BK458" s="213"/>
      <c r="BL458" s="213"/>
      <c r="BM458" s="214">
        <v>17</v>
      </c>
    </row>
    <row r="459" spans="1:65">
      <c r="A459" s="30"/>
      <c r="B459" s="19">
        <v>1</v>
      </c>
      <c r="C459" s="9">
        <v>3</v>
      </c>
      <c r="D459" s="23">
        <v>7.7579999999999996E-2</v>
      </c>
      <c r="E459" s="23">
        <v>6.4700000000000008E-2</v>
      </c>
      <c r="F459" s="23">
        <v>6.9499999999999992E-2</v>
      </c>
      <c r="G459" s="212"/>
      <c r="H459" s="213"/>
      <c r="I459" s="213"/>
      <c r="J459" s="213"/>
      <c r="K459" s="213"/>
      <c r="L459" s="213"/>
      <c r="M459" s="213"/>
      <c r="N459" s="213"/>
      <c r="O459" s="213"/>
      <c r="P459" s="213"/>
      <c r="Q459" s="213"/>
      <c r="R459" s="213"/>
      <c r="S459" s="213"/>
      <c r="T459" s="213"/>
      <c r="U459" s="213"/>
      <c r="V459" s="213"/>
      <c r="W459" s="213"/>
      <c r="X459" s="213"/>
      <c r="Y459" s="213"/>
      <c r="Z459" s="213"/>
      <c r="AA459" s="213"/>
      <c r="AB459" s="213"/>
      <c r="AC459" s="213"/>
      <c r="AD459" s="213"/>
      <c r="AE459" s="213"/>
      <c r="AF459" s="213"/>
      <c r="AG459" s="213"/>
      <c r="AH459" s="213"/>
      <c r="AI459" s="213"/>
      <c r="AJ459" s="213"/>
      <c r="AK459" s="213"/>
      <c r="AL459" s="213"/>
      <c r="AM459" s="213"/>
      <c r="AN459" s="213"/>
      <c r="AO459" s="213"/>
      <c r="AP459" s="213"/>
      <c r="AQ459" s="213"/>
      <c r="AR459" s="213"/>
      <c r="AS459" s="213"/>
      <c r="AT459" s="213"/>
      <c r="AU459" s="213"/>
      <c r="AV459" s="213"/>
      <c r="AW459" s="213"/>
      <c r="AX459" s="213"/>
      <c r="AY459" s="213"/>
      <c r="AZ459" s="213"/>
      <c r="BA459" s="213"/>
      <c r="BB459" s="213"/>
      <c r="BC459" s="213"/>
      <c r="BD459" s="213"/>
      <c r="BE459" s="213"/>
      <c r="BF459" s="213"/>
      <c r="BG459" s="213"/>
      <c r="BH459" s="213"/>
      <c r="BI459" s="213"/>
      <c r="BJ459" s="213"/>
      <c r="BK459" s="213"/>
      <c r="BL459" s="213"/>
      <c r="BM459" s="214">
        <v>16</v>
      </c>
    </row>
    <row r="460" spans="1:65">
      <c r="A460" s="30"/>
      <c r="B460" s="19">
        <v>1</v>
      </c>
      <c r="C460" s="9">
        <v>4</v>
      </c>
      <c r="D460" s="23">
        <v>7.6659999999999992E-2</v>
      </c>
      <c r="E460" s="23">
        <v>6.5000000000000002E-2</v>
      </c>
      <c r="F460" s="23">
        <v>6.7699999999999996E-2</v>
      </c>
      <c r="G460" s="212"/>
      <c r="H460" s="213"/>
      <c r="I460" s="213"/>
      <c r="J460" s="213"/>
      <c r="K460" s="213"/>
      <c r="L460" s="213"/>
      <c r="M460" s="213"/>
      <c r="N460" s="213"/>
      <c r="O460" s="213"/>
      <c r="P460" s="213"/>
      <c r="Q460" s="213"/>
      <c r="R460" s="213"/>
      <c r="S460" s="213"/>
      <c r="T460" s="213"/>
      <c r="U460" s="213"/>
      <c r="V460" s="213"/>
      <c r="W460" s="213"/>
      <c r="X460" s="213"/>
      <c r="Y460" s="213"/>
      <c r="Z460" s="213"/>
      <c r="AA460" s="213"/>
      <c r="AB460" s="213"/>
      <c r="AC460" s="213"/>
      <c r="AD460" s="213"/>
      <c r="AE460" s="213"/>
      <c r="AF460" s="213"/>
      <c r="AG460" s="213"/>
      <c r="AH460" s="213"/>
      <c r="AI460" s="213"/>
      <c r="AJ460" s="213"/>
      <c r="AK460" s="213"/>
      <c r="AL460" s="213"/>
      <c r="AM460" s="213"/>
      <c r="AN460" s="213"/>
      <c r="AO460" s="213"/>
      <c r="AP460" s="213"/>
      <c r="AQ460" s="213"/>
      <c r="AR460" s="213"/>
      <c r="AS460" s="213"/>
      <c r="AT460" s="213"/>
      <c r="AU460" s="213"/>
      <c r="AV460" s="213"/>
      <c r="AW460" s="213"/>
      <c r="AX460" s="213"/>
      <c r="AY460" s="213"/>
      <c r="AZ460" s="213"/>
      <c r="BA460" s="213"/>
      <c r="BB460" s="213"/>
      <c r="BC460" s="213"/>
      <c r="BD460" s="213"/>
      <c r="BE460" s="213"/>
      <c r="BF460" s="213"/>
      <c r="BG460" s="213"/>
      <c r="BH460" s="213"/>
      <c r="BI460" s="213"/>
      <c r="BJ460" s="213"/>
      <c r="BK460" s="213"/>
      <c r="BL460" s="213"/>
      <c r="BM460" s="214">
        <v>7.0207222222222199E-2</v>
      </c>
    </row>
    <row r="461" spans="1:65">
      <c r="A461" s="30"/>
      <c r="B461" s="19">
        <v>1</v>
      </c>
      <c r="C461" s="9">
        <v>5</v>
      </c>
      <c r="D461" s="23">
        <v>7.7120000000000008E-2</v>
      </c>
      <c r="E461" s="23">
        <v>6.5100000000000005E-2</v>
      </c>
      <c r="F461" s="23">
        <v>7.1500000000000008E-2</v>
      </c>
      <c r="G461" s="212"/>
      <c r="H461" s="213"/>
      <c r="I461" s="213"/>
      <c r="J461" s="213"/>
      <c r="K461" s="213"/>
      <c r="L461" s="213"/>
      <c r="M461" s="213"/>
      <c r="N461" s="213"/>
      <c r="O461" s="213"/>
      <c r="P461" s="213"/>
      <c r="Q461" s="213"/>
      <c r="R461" s="213"/>
      <c r="S461" s="213"/>
      <c r="T461" s="213"/>
      <c r="U461" s="213"/>
      <c r="V461" s="213"/>
      <c r="W461" s="213"/>
      <c r="X461" s="213"/>
      <c r="Y461" s="213"/>
      <c r="Z461" s="213"/>
      <c r="AA461" s="213"/>
      <c r="AB461" s="213"/>
      <c r="AC461" s="213"/>
      <c r="AD461" s="213"/>
      <c r="AE461" s="213"/>
      <c r="AF461" s="213"/>
      <c r="AG461" s="213"/>
      <c r="AH461" s="213"/>
      <c r="AI461" s="213"/>
      <c r="AJ461" s="213"/>
      <c r="AK461" s="213"/>
      <c r="AL461" s="213"/>
      <c r="AM461" s="213"/>
      <c r="AN461" s="213"/>
      <c r="AO461" s="213"/>
      <c r="AP461" s="213"/>
      <c r="AQ461" s="213"/>
      <c r="AR461" s="213"/>
      <c r="AS461" s="213"/>
      <c r="AT461" s="213"/>
      <c r="AU461" s="213"/>
      <c r="AV461" s="213"/>
      <c r="AW461" s="213"/>
      <c r="AX461" s="213"/>
      <c r="AY461" s="213"/>
      <c r="AZ461" s="213"/>
      <c r="BA461" s="213"/>
      <c r="BB461" s="213"/>
      <c r="BC461" s="213"/>
      <c r="BD461" s="213"/>
      <c r="BE461" s="213"/>
      <c r="BF461" s="213"/>
      <c r="BG461" s="213"/>
      <c r="BH461" s="213"/>
      <c r="BI461" s="213"/>
      <c r="BJ461" s="213"/>
      <c r="BK461" s="213"/>
      <c r="BL461" s="213"/>
      <c r="BM461" s="214">
        <v>23</v>
      </c>
    </row>
    <row r="462" spans="1:65">
      <c r="A462" s="30"/>
      <c r="B462" s="19">
        <v>1</v>
      </c>
      <c r="C462" s="9">
        <v>6</v>
      </c>
      <c r="D462" s="23">
        <v>7.6509999999999995E-2</v>
      </c>
      <c r="E462" s="23">
        <v>6.4899999999999999E-2</v>
      </c>
      <c r="F462" s="23">
        <v>6.7900000000000002E-2</v>
      </c>
      <c r="G462" s="212"/>
      <c r="H462" s="213"/>
      <c r="I462" s="213"/>
      <c r="J462" s="213"/>
      <c r="K462" s="213"/>
      <c r="L462" s="213"/>
      <c r="M462" s="213"/>
      <c r="N462" s="213"/>
      <c r="O462" s="213"/>
      <c r="P462" s="213"/>
      <c r="Q462" s="213"/>
      <c r="R462" s="213"/>
      <c r="S462" s="213"/>
      <c r="T462" s="213"/>
      <c r="U462" s="213"/>
      <c r="V462" s="213"/>
      <c r="W462" s="213"/>
      <c r="X462" s="213"/>
      <c r="Y462" s="213"/>
      <c r="Z462" s="213"/>
      <c r="AA462" s="213"/>
      <c r="AB462" s="213"/>
      <c r="AC462" s="213"/>
      <c r="AD462" s="213"/>
      <c r="AE462" s="213"/>
      <c r="AF462" s="213"/>
      <c r="AG462" s="213"/>
      <c r="AH462" s="213"/>
      <c r="AI462" s="213"/>
      <c r="AJ462" s="213"/>
      <c r="AK462" s="213"/>
      <c r="AL462" s="213"/>
      <c r="AM462" s="213"/>
      <c r="AN462" s="213"/>
      <c r="AO462" s="213"/>
      <c r="AP462" s="213"/>
      <c r="AQ462" s="213"/>
      <c r="AR462" s="213"/>
      <c r="AS462" s="213"/>
      <c r="AT462" s="213"/>
      <c r="AU462" s="213"/>
      <c r="AV462" s="213"/>
      <c r="AW462" s="213"/>
      <c r="AX462" s="213"/>
      <c r="AY462" s="213"/>
      <c r="AZ462" s="213"/>
      <c r="BA462" s="213"/>
      <c r="BB462" s="213"/>
      <c r="BC462" s="213"/>
      <c r="BD462" s="213"/>
      <c r="BE462" s="213"/>
      <c r="BF462" s="213"/>
      <c r="BG462" s="213"/>
      <c r="BH462" s="213"/>
      <c r="BI462" s="213"/>
      <c r="BJ462" s="213"/>
      <c r="BK462" s="213"/>
      <c r="BL462" s="213"/>
      <c r="BM462" s="57"/>
    </row>
    <row r="463" spans="1:65">
      <c r="A463" s="30"/>
      <c r="B463" s="20" t="s">
        <v>282</v>
      </c>
      <c r="C463" s="12"/>
      <c r="D463" s="216">
        <v>7.6821666666666677E-2</v>
      </c>
      <c r="E463" s="216">
        <v>6.4883333333333335E-2</v>
      </c>
      <c r="F463" s="216">
        <v>6.8916666666666668E-2</v>
      </c>
      <c r="G463" s="212"/>
      <c r="H463" s="213"/>
      <c r="I463" s="213"/>
      <c r="J463" s="213"/>
      <c r="K463" s="213"/>
      <c r="L463" s="213"/>
      <c r="M463" s="213"/>
      <c r="N463" s="213"/>
      <c r="O463" s="213"/>
      <c r="P463" s="213"/>
      <c r="Q463" s="213"/>
      <c r="R463" s="213"/>
      <c r="S463" s="213"/>
      <c r="T463" s="213"/>
      <c r="U463" s="213"/>
      <c r="V463" s="213"/>
      <c r="W463" s="213"/>
      <c r="X463" s="213"/>
      <c r="Y463" s="213"/>
      <c r="Z463" s="213"/>
      <c r="AA463" s="213"/>
      <c r="AB463" s="213"/>
      <c r="AC463" s="213"/>
      <c r="AD463" s="213"/>
      <c r="AE463" s="213"/>
      <c r="AF463" s="213"/>
      <c r="AG463" s="213"/>
      <c r="AH463" s="213"/>
      <c r="AI463" s="213"/>
      <c r="AJ463" s="213"/>
      <c r="AK463" s="213"/>
      <c r="AL463" s="213"/>
      <c r="AM463" s="213"/>
      <c r="AN463" s="213"/>
      <c r="AO463" s="213"/>
      <c r="AP463" s="213"/>
      <c r="AQ463" s="213"/>
      <c r="AR463" s="213"/>
      <c r="AS463" s="213"/>
      <c r="AT463" s="213"/>
      <c r="AU463" s="213"/>
      <c r="AV463" s="213"/>
      <c r="AW463" s="213"/>
      <c r="AX463" s="213"/>
      <c r="AY463" s="213"/>
      <c r="AZ463" s="213"/>
      <c r="BA463" s="213"/>
      <c r="BB463" s="213"/>
      <c r="BC463" s="213"/>
      <c r="BD463" s="213"/>
      <c r="BE463" s="213"/>
      <c r="BF463" s="213"/>
      <c r="BG463" s="213"/>
      <c r="BH463" s="213"/>
      <c r="BI463" s="213"/>
      <c r="BJ463" s="213"/>
      <c r="BK463" s="213"/>
      <c r="BL463" s="213"/>
      <c r="BM463" s="57"/>
    </row>
    <row r="464" spans="1:65">
      <c r="A464" s="30"/>
      <c r="B464" s="3" t="s">
        <v>283</v>
      </c>
      <c r="C464" s="29"/>
      <c r="D464" s="23">
        <v>7.6809999999999989E-2</v>
      </c>
      <c r="E464" s="23">
        <v>6.4849999999999991E-2</v>
      </c>
      <c r="F464" s="23">
        <v>6.8699999999999997E-2</v>
      </c>
      <c r="G464" s="212"/>
      <c r="H464" s="213"/>
      <c r="I464" s="213"/>
      <c r="J464" s="213"/>
      <c r="K464" s="213"/>
      <c r="L464" s="213"/>
      <c r="M464" s="213"/>
      <c r="N464" s="213"/>
      <c r="O464" s="213"/>
      <c r="P464" s="213"/>
      <c r="Q464" s="213"/>
      <c r="R464" s="213"/>
      <c r="S464" s="213"/>
      <c r="T464" s="213"/>
      <c r="U464" s="213"/>
      <c r="V464" s="213"/>
      <c r="W464" s="213"/>
      <c r="X464" s="213"/>
      <c r="Y464" s="213"/>
      <c r="Z464" s="213"/>
      <c r="AA464" s="213"/>
      <c r="AB464" s="213"/>
      <c r="AC464" s="213"/>
      <c r="AD464" s="213"/>
      <c r="AE464" s="213"/>
      <c r="AF464" s="213"/>
      <c r="AG464" s="213"/>
      <c r="AH464" s="213"/>
      <c r="AI464" s="213"/>
      <c r="AJ464" s="213"/>
      <c r="AK464" s="213"/>
      <c r="AL464" s="213"/>
      <c r="AM464" s="213"/>
      <c r="AN464" s="213"/>
      <c r="AO464" s="213"/>
      <c r="AP464" s="213"/>
      <c r="AQ464" s="213"/>
      <c r="AR464" s="213"/>
      <c r="AS464" s="213"/>
      <c r="AT464" s="213"/>
      <c r="AU464" s="213"/>
      <c r="AV464" s="213"/>
      <c r="AW464" s="213"/>
      <c r="AX464" s="213"/>
      <c r="AY464" s="213"/>
      <c r="AZ464" s="213"/>
      <c r="BA464" s="213"/>
      <c r="BB464" s="213"/>
      <c r="BC464" s="213"/>
      <c r="BD464" s="213"/>
      <c r="BE464" s="213"/>
      <c r="BF464" s="213"/>
      <c r="BG464" s="213"/>
      <c r="BH464" s="213"/>
      <c r="BI464" s="213"/>
      <c r="BJ464" s="213"/>
      <c r="BK464" s="213"/>
      <c r="BL464" s="213"/>
      <c r="BM464" s="57"/>
    </row>
    <row r="465" spans="1:65">
      <c r="A465" s="30"/>
      <c r="B465" s="3" t="s">
        <v>284</v>
      </c>
      <c r="C465" s="29"/>
      <c r="D465" s="23">
        <v>5.1522487000014603E-4</v>
      </c>
      <c r="E465" s="23">
        <v>1.4719601443879821E-4</v>
      </c>
      <c r="F465" s="23">
        <v>1.6833498349026167E-3</v>
      </c>
      <c r="G465" s="212"/>
      <c r="H465" s="213"/>
      <c r="I465" s="213"/>
      <c r="J465" s="213"/>
      <c r="K465" s="213"/>
      <c r="L465" s="213"/>
      <c r="M465" s="213"/>
      <c r="N465" s="213"/>
      <c r="O465" s="213"/>
      <c r="P465" s="213"/>
      <c r="Q465" s="213"/>
      <c r="R465" s="213"/>
      <c r="S465" s="213"/>
      <c r="T465" s="213"/>
      <c r="U465" s="213"/>
      <c r="V465" s="213"/>
      <c r="W465" s="213"/>
      <c r="X465" s="213"/>
      <c r="Y465" s="213"/>
      <c r="Z465" s="213"/>
      <c r="AA465" s="213"/>
      <c r="AB465" s="213"/>
      <c r="AC465" s="213"/>
      <c r="AD465" s="213"/>
      <c r="AE465" s="213"/>
      <c r="AF465" s="213"/>
      <c r="AG465" s="213"/>
      <c r="AH465" s="213"/>
      <c r="AI465" s="213"/>
      <c r="AJ465" s="213"/>
      <c r="AK465" s="213"/>
      <c r="AL465" s="213"/>
      <c r="AM465" s="213"/>
      <c r="AN465" s="213"/>
      <c r="AO465" s="213"/>
      <c r="AP465" s="213"/>
      <c r="AQ465" s="213"/>
      <c r="AR465" s="213"/>
      <c r="AS465" s="213"/>
      <c r="AT465" s="213"/>
      <c r="AU465" s="213"/>
      <c r="AV465" s="213"/>
      <c r="AW465" s="213"/>
      <c r="AX465" s="213"/>
      <c r="AY465" s="213"/>
      <c r="AZ465" s="213"/>
      <c r="BA465" s="213"/>
      <c r="BB465" s="213"/>
      <c r="BC465" s="213"/>
      <c r="BD465" s="213"/>
      <c r="BE465" s="213"/>
      <c r="BF465" s="213"/>
      <c r="BG465" s="213"/>
      <c r="BH465" s="213"/>
      <c r="BI465" s="213"/>
      <c r="BJ465" s="213"/>
      <c r="BK465" s="213"/>
      <c r="BL465" s="213"/>
      <c r="BM465" s="57"/>
    </row>
    <row r="466" spans="1:65">
      <c r="A466" s="30"/>
      <c r="B466" s="3" t="s">
        <v>87</v>
      </c>
      <c r="C466" s="29"/>
      <c r="D466" s="13">
        <v>6.7067650619418908E-3</v>
      </c>
      <c r="E466" s="13">
        <v>2.2686259610397875E-3</v>
      </c>
      <c r="F466" s="13">
        <v>2.4425874267027085E-2</v>
      </c>
      <c r="G466" s="15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6"/>
    </row>
    <row r="467" spans="1:65">
      <c r="A467" s="30"/>
      <c r="B467" s="3" t="s">
        <v>285</v>
      </c>
      <c r="C467" s="29"/>
      <c r="D467" s="13">
        <v>9.4213162621763047E-2</v>
      </c>
      <c r="E467" s="13">
        <v>-7.5831071510528036E-2</v>
      </c>
      <c r="F467" s="13">
        <v>-1.83820911112339E-2</v>
      </c>
      <c r="G467" s="15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6"/>
    </row>
    <row r="468" spans="1:65">
      <c r="A468" s="30"/>
      <c r="B468" s="46" t="s">
        <v>286</v>
      </c>
      <c r="C468" s="47"/>
      <c r="D468" s="45">
        <v>1.32</v>
      </c>
      <c r="E468" s="45">
        <v>0.67</v>
      </c>
      <c r="F468" s="45">
        <v>0</v>
      </c>
      <c r="G468" s="15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6"/>
    </row>
    <row r="469" spans="1:65">
      <c r="B469" s="31"/>
      <c r="C469" s="20"/>
      <c r="D469" s="20"/>
      <c r="E469" s="20"/>
      <c r="F469" s="20"/>
      <c r="BM469" s="56"/>
    </row>
    <row r="470" spans="1:65" ht="15">
      <c r="B470" s="8" t="s">
        <v>720</v>
      </c>
      <c r="BM470" s="28" t="s">
        <v>67</v>
      </c>
    </row>
    <row r="471" spans="1:65" ht="15">
      <c r="A471" s="25" t="s">
        <v>26</v>
      </c>
      <c r="B471" s="18" t="s">
        <v>119</v>
      </c>
      <c r="C471" s="15" t="s">
        <v>120</v>
      </c>
      <c r="D471" s="16" t="s">
        <v>243</v>
      </c>
      <c r="E471" s="17" t="s">
        <v>243</v>
      </c>
      <c r="F471" s="17" t="s">
        <v>243</v>
      </c>
      <c r="G471" s="17" t="s">
        <v>243</v>
      </c>
      <c r="H471" s="17" t="s">
        <v>243</v>
      </c>
      <c r="I471" s="17" t="s">
        <v>243</v>
      </c>
      <c r="J471" s="17" t="s">
        <v>243</v>
      </c>
      <c r="K471" s="17" t="s">
        <v>243</v>
      </c>
      <c r="L471" s="17" t="s">
        <v>243</v>
      </c>
      <c r="M471" s="17" t="s">
        <v>243</v>
      </c>
      <c r="N471" s="17" t="s">
        <v>243</v>
      </c>
      <c r="O471" s="17" t="s">
        <v>243</v>
      </c>
      <c r="P471" s="15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>
        <v>1</v>
      </c>
    </row>
    <row r="472" spans="1:65">
      <c r="A472" s="30"/>
      <c r="B472" s="19" t="s">
        <v>244</v>
      </c>
      <c r="C472" s="9" t="s">
        <v>244</v>
      </c>
      <c r="D472" s="151" t="s">
        <v>246</v>
      </c>
      <c r="E472" s="152" t="s">
        <v>253</v>
      </c>
      <c r="F472" s="152" t="s">
        <v>254</v>
      </c>
      <c r="G472" s="152" t="s">
        <v>256</v>
      </c>
      <c r="H472" s="152" t="s">
        <v>257</v>
      </c>
      <c r="I472" s="152" t="s">
        <v>258</v>
      </c>
      <c r="J472" s="152" t="s">
        <v>259</v>
      </c>
      <c r="K472" s="152" t="s">
        <v>268</v>
      </c>
      <c r="L472" s="152" t="s">
        <v>270</v>
      </c>
      <c r="M472" s="152" t="s">
        <v>271</v>
      </c>
      <c r="N472" s="152" t="s">
        <v>272</v>
      </c>
      <c r="O472" s="152" t="s">
        <v>274</v>
      </c>
      <c r="P472" s="15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 t="s">
        <v>3</v>
      </c>
    </row>
    <row r="473" spans="1:65">
      <c r="A473" s="30"/>
      <c r="B473" s="19"/>
      <c r="C473" s="9"/>
      <c r="D473" s="10" t="s">
        <v>351</v>
      </c>
      <c r="E473" s="11" t="s">
        <v>352</v>
      </c>
      <c r="F473" s="11" t="s">
        <v>351</v>
      </c>
      <c r="G473" s="11" t="s">
        <v>351</v>
      </c>
      <c r="H473" s="11" t="s">
        <v>351</v>
      </c>
      <c r="I473" s="11" t="s">
        <v>351</v>
      </c>
      <c r="J473" s="11" t="s">
        <v>351</v>
      </c>
      <c r="K473" s="11" t="s">
        <v>351</v>
      </c>
      <c r="L473" s="11" t="s">
        <v>352</v>
      </c>
      <c r="M473" s="11" t="s">
        <v>353</v>
      </c>
      <c r="N473" s="11" t="s">
        <v>351</v>
      </c>
      <c r="O473" s="11" t="s">
        <v>354</v>
      </c>
      <c r="P473" s="15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8">
        <v>1</v>
      </c>
    </row>
    <row r="474" spans="1:65">
      <c r="A474" s="30"/>
      <c r="B474" s="19"/>
      <c r="C474" s="9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15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8">
        <v>2</v>
      </c>
    </row>
    <row r="475" spans="1:65">
      <c r="A475" s="30"/>
      <c r="B475" s="18">
        <v>1</v>
      </c>
      <c r="C475" s="14">
        <v>1</v>
      </c>
      <c r="D475" s="240">
        <v>41</v>
      </c>
      <c r="E475" s="240">
        <v>43</v>
      </c>
      <c r="F475" s="240">
        <v>38.840000000000003</v>
      </c>
      <c r="G475" s="240">
        <v>42.170800044432895</v>
      </c>
      <c r="H475" s="234">
        <v>34.409999999999997</v>
      </c>
      <c r="I475" s="240">
        <v>42</v>
      </c>
      <c r="J475" s="240">
        <v>40</v>
      </c>
      <c r="K475" s="240">
        <v>40</v>
      </c>
      <c r="L475" s="240">
        <v>41.4</v>
      </c>
      <c r="M475" s="240">
        <v>36.700000000000003</v>
      </c>
      <c r="N475" s="240">
        <v>40</v>
      </c>
      <c r="O475" s="234">
        <v>52.3063</v>
      </c>
      <c r="P475" s="231"/>
      <c r="Q475" s="232"/>
      <c r="R475" s="232"/>
      <c r="S475" s="232"/>
      <c r="T475" s="232"/>
      <c r="U475" s="232"/>
      <c r="V475" s="232"/>
      <c r="W475" s="232"/>
      <c r="X475" s="232"/>
      <c r="Y475" s="232"/>
      <c r="Z475" s="232"/>
      <c r="AA475" s="232"/>
      <c r="AB475" s="232"/>
      <c r="AC475" s="232"/>
      <c r="AD475" s="232"/>
      <c r="AE475" s="232"/>
      <c r="AF475" s="232"/>
      <c r="AG475" s="232"/>
      <c r="AH475" s="232"/>
      <c r="AI475" s="232"/>
      <c r="AJ475" s="232"/>
      <c r="AK475" s="232"/>
      <c r="AL475" s="232"/>
      <c r="AM475" s="232"/>
      <c r="AN475" s="232"/>
      <c r="AO475" s="232"/>
      <c r="AP475" s="232"/>
      <c r="AQ475" s="232"/>
      <c r="AR475" s="232"/>
      <c r="AS475" s="232"/>
      <c r="AT475" s="232"/>
      <c r="AU475" s="232"/>
      <c r="AV475" s="232"/>
      <c r="AW475" s="232"/>
      <c r="AX475" s="232"/>
      <c r="AY475" s="232"/>
      <c r="AZ475" s="232"/>
      <c r="BA475" s="232"/>
      <c r="BB475" s="232"/>
      <c r="BC475" s="232"/>
      <c r="BD475" s="232"/>
      <c r="BE475" s="232"/>
      <c r="BF475" s="232"/>
      <c r="BG475" s="232"/>
      <c r="BH475" s="232"/>
      <c r="BI475" s="232"/>
      <c r="BJ475" s="232"/>
      <c r="BK475" s="232"/>
      <c r="BL475" s="232"/>
      <c r="BM475" s="235">
        <v>1</v>
      </c>
    </row>
    <row r="476" spans="1:65">
      <c r="A476" s="30"/>
      <c r="B476" s="19">
        <v>1</v>
      </c>
      <c r="C476" s="9">
        <v>2</v>
      </c>
      <c r="D476" s="230">
        <v>41</v>
      </c>
      <c r="E476" s="230">
        <v>45</v>
      </c>
      <c r="F476" s="230">
        <v>39.840000000000003</v>
      </c>
      <c r="G476" s="230">
        <v>42.505634012354193</v>
      </c>
      <c r="H476" s="236">
        <v>34.49</v>
      </c>
      <c r="I476" s="230">
        <v>40</v>
      </c>
      <c r="J476" s="230">
        <v>40</v>
      </c>
      <c r="K476" s="230">
        <v>40</v>
      </c>
      <c r="L476" s="230">
        <v>40.200000000000003</v>
      </c>
      <c r="M476" s="230">
        <v>37.299999999999997</v>
      </c>
      <c r="N476" s="230">
        <v>40</v>
      </c>
      <c r="O476" s="236">
        <v>49.553100000000001</v>
      </c>
      <c r="P476" s="231"/>
      <c r="Q476" s="232"/>
      <c r="R476" s="232"/>
      <c r="S476" s="232"/>
      <c r="T476" s="232"/>
      <c r="U476" s="232"/>
      <c r="V476" s="232"/>
      <c r="W476" s="232"/>
      <c r="X476" s="232"/>
      <c r="Y476" s="232"/>
      <c r="Z476" s="232"/>
      <c r="AA476" s="232"/>
      <c r="AB476" s="232"/>
      <c r="AC476" s="232"/>
      <c r="AD476" s="232"/>
      <c r="AE476" s="232"/>
      <c r="AF476" s="232"/>
      <c r="AG476" s="232"/>
      <c r="AH476" s="232"/>
      <c r="AI476" s="232"/>
      <c r="AJ476" s="232"/>
      <c r="AK476" s="232"/>
      <c r="AL476" s="232"/>
      <c r="AM476" s="232"/>
      <c r="AN476" s="232"/>
      <c r="AO476" s="232"/>
      <c r="AP476" s="232"/>
      <c r="AQ476" s="232"/>
      <c r="AR476" s="232"/>
      <c r="AS476" s="232"/>
      <c r="AT476" s="232"/>
      <c r="AU476" s="232"/>
      <c r="AV476" s="232"/>
      <c r="AW476" s="232"/>
      <c r="AX476" s="232"/>
      <c r="AY476" s="232"/>
      <c r="AZ476" s="232"/>
      <c r="BA476" s="232"/>
      <c r="BB476" s="232"/>
      <c r="BC476" s="232"/>
      <c r="BD476" s="232"/>
      <c r="BE476" s="232"/>
      <c r="BF476" s="232"/>
      <c r="BG476" s="232"/>
      <c r="BH476" s="232"/>
      <c r="BI476" s="232"/>
      <c r="BJ476" s="232"/>
      <c r="BK476" s="232"/>
      <c r="BL476" s="232"/>
      <c r="BM476" s="235">
        <v>49</v>
      </c>
    </row>
    <row r="477" spans="1:65">
      <c r="A477" s="30"/>
      <c r="B477" s="19">
        <v>1</v>
      </c>
      <c r="C477" s="9">
        <v>3</v>
      </c>
      <c r="D477" s="230">
        <v>41</v>
      </c>
      <c r="E477" s="230">
        <v>44</v>
      </c>
      <c r="F477" s="230">
        <v>38.97</v>
      </c>
      <c r="G477" s="230">
        <v>42.364298977998892</v>
      </c>
      <c r="H477" s="236">
        <v>34.11</v>
      </c>
      <c r="I477" s="230">
        <v>42</v>
      </c>
      <c r="J477" s="230">
        <v>40</v>
      </c>
      <c r="K477" s="230">
        <v>40</v>
      </c>
      <c r="L477" s="230">
        <v>40</v>
      </c>
      <c r="M477" s="230">
        <v>38</v>
      </c>
      <c r="N477" s="230">
        <v>40</v>
      </c>
      <c r="O477" s="236">
        <v>50.990900000000003</v>
      </c>
      <c r="P477" s="231"/>
      <c r="Q477" s="232"/>
      <c r="R477" s="232"/>
      <c r="S477" s="232"/>
      <c r="T477" s="232"/>
      <c r="U477" s="232"/>
      <c r="V477" s="232"/>
      <c r="W477" s="232"/>
      <c r="X477" s="232"/>
      <c r="Y477" s="232"/>
      <c r="Z477" s="232"/>
      <c r="AA477" s="232"/>
      <c r="AB477" s="232"/>
      <c r="AC477" s="232"/>
      <c r="AD477" s="232"/>
      <c r="AE477" s="232"/>
      <c r="AF477" s="232"/>
      <c r="AG477" s="232"/>
      <c r="AH477" s="232"/>
      <c r="AI477" s="232"/>
      <c r="AJ477" s="232"/>
      <c r="AK477" s="232"/>
      <c r="AL477" s="232"/>
      <c r="AM477" s="232"/>
      <c r="AN477" s="232"/>
      <c r="AO477" s="232"/>
      <c r="AP477" s="232"/>
      <c r="AQ477" s="232"/>
      <c r="AR477" s="232"/>
      <c r="AS477" s="232"/>
      <c r="AT477" s="232"/>
      <c r="AU477" s="232"/>
      <c r="AV477" s="232"/>
      <c r="AW477" s="232"/>
      <c r="AX477" s="232"/>
      <c r="AY477" s="232"/>
      <c r="AZ477" s="232"/>
      <c r="BA477" s="232"/>
      <c r="BB477" s="232"/>
      <c r="BC477" s="232"/>
      <c r="BD477" s="232"/>
      <c r="BE477" s="232"/>
      <c r="BF477" s="232"/>
      <c r="BG477" s="232"/>
      <c r="BH477" s="232"/>
      <c r="BI477" s="232"/>
      <c r="BJ477" s="232"/>
      <c r="BK477" s="232"/>
      <c r="BL477" s="232"/>
      <c r="BM477" s="235">
        <v>16</v>
      </c>
    </row>
    <row r="478" spans="1:65">
      <c r="A478" s="30"/>
      <c r="B478" s="19">
        <v>1</v>
      </c>
      <c r="C478" s="9">
        <v>4</v>
      </c>
      <c r="D478" s="230">
        <v>41</v>
      </c>
      <c r="E478" s="230">
        <v>43</v>
      </c>
      <c r="F478" s="230">
        <v>39.130000000000003</v>
      </c>
      <c r="G478" s="230">
        <v>42.009053981771892</v>
      </c>
      <c r="H478" s="236">
        <v>34.35</v>
      </c>
      <c r="I478" s="230">
        <v>41</v>
      </c>
      <c r="J478" s="230">
        <v>40</v>
      </c>
      <c r="K478" s="230">
        <v>45</v>
      </c>
      <c r="L478" s="230">
        <v>41</v>
      </c>
      <c r="M478" s="230">
        <v>39.200000000000003</v>
      </c>
      <c r="N478" s="230">
        <v>41</v>
      </c>
      <c r="O478" s="236">
        <v>50.886299999999999</v>
      </c>
      <c r="P478" s="231"/>
      <c r="Q478" s="232"/>
      <c r="R478" s="232"/>
      <c r="S478" s="232"/>
      <c r="T478" s="232"/>
      <c r="U478" s="232"/>
      <c r="V478" s="232"/>
      <c r="W478" s="232"/>
      <c r="X478" s="232"/>
      <c r="Y478" s="232"/>
      <c r="Z478" s="232"/>
      <c r="AA478" s="232"/>
      <c r="AB478" s="232"/>
      <c r="AC478" s="232"/>
      <c r="AD478" s="232"/>
      <c r="AE478" s="232"/>
      <c r="AF478" s="232"/>
      <c r="AG478" s="232"/>
      <c r="AH478" s="232"/>
      <c r="AI478" s="232"/>
      <c r="AJ478" s="232"/>
      <c r="AK478" s="232"/>
      <c r="AL478" s="232"/>
      <c r="AM478" s="232"/>
      <c r="AN478" s="232"/>
      <c r="AO478" s="232"/>
      <c r="AP478" s="232"/>
      <c r="AQ478" s="232"/>
      <c r="AR478" s="232"/>
      <c r="AS478" s="232"/>
      <c r="AT478" s="232"/>
      <c r="AU478" s="232"/>
      <c r="AV478" s="232"/>
      <c r="AW478" s="232"/>
      <c r="AX478" s="232"/>
      <c r="AY478" s="232"/>
      <c r="AZ478" s="232"/>
      <c r="BA478" s="232"/>
      <c r="BB478" s="232"/>
      <c r="BC478" s="232"/>
      <c r="BD478" s="232"/>
      <c r="BE478" s="232"/>
      <c r="BF478" s="232"/>
      <c r="BG478" s="232"/>
      <c r="BH478" s="232"/>
      <c r="BI478" s="232"/>
      <c r="BJ478" s="232"/>
      <c r="BK478" s="232"/>
      <c r="BL478" s="232"/>
      <c r="BM478" s="235">
        <v>40.825342459308942</v>
      </c>
    </row>
    <row r="479" spans="1:65">
      <c r="A479" s="30"/>
      <c r="B479" s="19">
        <v>1</v>
      </c>
      <c r="C479" s="9">
        <v>5</v>
      </c>
      <c r="D479" s="230">
        <v>41</v>
      </c>
      <c r="E479" s="230">
        <v>45</v>
      </c>
      <c r="F479" s="230">
        <v>38.869999999999997</v>
      </c>
      <c r="G479" s="230">
        <v>42.067527464258966</v>
      </c>
      <c r="H479" s="236">
        <v>34.26</v>
      </c>
      <c r="I479" s="230">
        <v>42</v>
      </c>
      <c r="J479" s="230">
        <v>40</v>
      </c>
      <c r="K479" s="230">
        <v>40</v>
      </c>
      <c r="L479" s="230">
        <v>42.1</v>
      </c>
      <c r="M479" s="230">
        <v>37.6</v>
      </c>
      <c r="N479" s="230">
        <v>40</v>
      </c>
      <c r="O479" s="236">
        <v>49.967599999999997</v>
      </c>
      <c r="P479" s="231"/>
      <c r="Q479" s="232"/>
      <c r="R479" s="232"/>
      <c r="S479" s="232"/>
      <c r="T479" s="232"/>
      <c r="U479" s="232"/>
      <c r="V479" s="232"/>
      <c r="W479" s="232"/>
      <c r="X479" s="232"/>
      <c r="Y479" s="232"/>
      <c r="Z479" s="232"/>
      <c r="AA479" s="232"/>
      <c r="AB479" s="232"/>
      <c r="AC479" s="232"/>
      <c r="AD479" s="232"/>
      <c r="AE479" s="232"/>
      <c r="AF479" s="232"/>
      <c r="AG479" s="232"/>
      <c r="AH479" s="232"/>
      <c r="AI479" s="232"/>
      <c r="AJ479" s="232"/>
      <c r="AK479" s="232"/>
      <c r="AL479" s="232"/>
      <c r="AM479" s="232"/>
      <c r="AN479" s="232"/>
      <c r="AO479" s="232"/>
      <c r="AP479" s="232"/>
      <c r="AQ479" s="232"/>
      <c r="AR479" s="232"/>
      <c r="AS479" s="232"/>
      <c r="AT479" s="232"/>
      <c r="AU479" s="232"/>
      <c r="AV479" s="232"/>
      <c r="AW479" s="232"/>
      <c r="AX479" s="232"/>
      <c r="AY479" s="232"/>
      <c r="AZ479" s="232"/>
      <c r="BA479" s="232"/>
      <c r="BB479" s="232"/>
      <c r="BC479" s="232"/>
      <c r="BD479" s="232"/>
      <c r="BE479" s="232"/>
      <c r="BF479" s="232"/>
      <c r="BG479" s="232"/>
      <c r="BH479" s="232"/>
      <c r="BI479" s="232"/>
      <c r="BJ479" s="232"/>
      <c r="BK479" s="232"/>
      <c r="BL479" s="232"/>
      <c r="BM479" s="235">
        <v>187</v>
      </c>
    </row>
    <row r="480" spans="1:65">
      <c r="A480" s="30"/>
      <c r="B480" s="19">
        <v>1</v>
      </c>
      <c r="C480" s="9">
        <v>6</v>
      </c>
      <c r="D480" s="230">
        <v>41</v>
      </c>
      <c r="E480" s="230">
        <v>42</v>
      </c>
      <c r="F480" s="230">
        <v>39.21</v>
      </c>
      <c r="G480" s="230">
        <v>42.343233077719496</v>
      </c>
      <c r="H480" s="236">
        <v>34.36</v>
      </c>
      <c r="I480" s="230">
        <v>41</v>
      </c>
      <c r="J480" s="230">
        <v>40</v>
      </c>
      <c r="K480" s="230">
        <v>45</v>
      </c>
      <c r="L480" s="230">
        <v>40.4</v>
      </c>
      <c r="M480" s="230">
        <v>38.299999999999997</v>
      </c>
      <c r="N480" s="230">
        <v>42</v>
      </c>
      <c r="O480" s="236">
        <v>47.823700000000002</v>
      </c>
      <c r="P480" s="231"/>
      <c r="Q480" s="232"/>
      <c r="R480" s="232"/>
      <c r="S480" s="232"/>
      <c r="T480" s="232"/>
      <c r="U480" s="232"/>
      <c r="V480" s="232"/>
      <c r="W480" s="232"/>
      <c r="X480" s="232"/>
      <c r="Y480" s="232"/>
      <c r="Z480" s="232"/>
      <c r="AA480" s="232"/>
      <c r="AB480" s="232"/>
      <c r="AC480" s="232"/>
      <c r="AD480" s="232"/>
      <c r="AE480" s="232"/>
      <c r="AF480" s="232"/>
      <c r="AG480" s="232"/>
      <c r="AH480" s="232"/>
      <c r="AI480" s="232"/>
      <c r="AJ480" s="232"/>
      <c r="AK480" s="232"/>
      <c r="AL480" s="232"/>
      <c r="AM480" s="232"/>
      <c r="AN480" s="232"/>
      <c r="AO480" s="232"/>
      <c r="AP480" s="232"/>
      <c r="AQ480" s="232"/>
      <c r="AR480" s="232"/>
      <c r="AS480" s="232"/>
      <c r="AT480" s="232"/>
      <c r="AU480" s="232"/>
      <c r="AV480" s="232"/>
      <c r="AW480" s="232"/>
      <c r="AX480" s="232"/>
      <c r="AY480" s="232"/>
      <c r="AZ480" s="232"/>
      <c r="BA480" s="232"/>
      <c r="BB480" s="232"/>
      <c r="BC480" s="232"/>
      <c r="BD480" s="232"/>
      <c r="BE480" s="232"/>
      <c r="BF480" s="232"/>
      <c r="BG480" s="232"/>
      <c r="BH480" s="232"/>
      <c r="BI480" s="232"/>
      <c r="BJ480" s="232"/>
      <c r="BK480" s="232"/>
      <c r="BL480" s="232"/>
      <c r="BM480" s="233"/>
    </row>
    <row r="481" spans="1:65">
      <c r="A481" s="30"/>
      <c r="B481" s="20" t="s">
        <v>282</v>
      </c>
      <c r="C481" s="12"/>
      <c r="D481" s="237">
        <v>41</v>
      </c>
      <c r="E481" s="237">
        <v>43.666666666666664</v>
      </c>
      <c r="F481" s="237">
        <v>39.143333333333338</v>
      </c>
      <c r="G481" s="237">
        <v>42.243424593089394</v>
      </c>
      <c r="H481" s="237">
        <v>34.330000000000005</v>
      </c>
      <c r="I481" s="237">
        <v>41.333333333333336</v>
      </c>
      <c r="J481" s="237">
        <v>40</v>
      </c>
      <c r="K481" s="237">
        <v>41.666666666666664</v>
      </c>
      <c r="L481" s="237">
        <v>40.85</v>
      </c>
      <c r="M481" s="237">
        <v>37.849999999999994</v>
      </c>
      <c r="N481" s="237">
        <v>40.5</v>
      </c>
      <c r="O481" s="237">
        <v>50.254650000000005</v>
      </c>
      <c r="P481" s="231"/>
      <c r="Q481" s="232"/>
      <c r="R481" s="232"/>
      <c r="S481" s="232"/>
      <c r="T481" s="232"/>
      <c r="U481" s="232"/>
      <c r="V481" s="232"/>
      <c r="W481" s="232"/>
      <c r="X481" s="232"/>
      <c r="Y481" s="232"/>
      <c r="Z481" s="232"/>
      <c r="AA481" s="232"/>
      <c r="AB481" s="232"/>
      <c r="AC481" s="232"/>
      <c r="AD481" s="232"/>
      <c r="AE481" s="232"/>
      <c r="AF481" s="232"/>
      <c r="AG481" s="232"/>
      <c r="AH481" s="232"/>
      <c r="AI481" s="232"/>
      <c r="AJ481" s="232"/>
      <c r="AK481" s="232"/>
      <c r="AL481" s="232"/>
      <c r="AM481" s="232"/>
      <c r="AN481" s="232"/>
      <c r="AO481" s="232"/>
      <c r="AP481" s="232"/>
      <c r="AQ481" s="232"/>
      <c r="AR481" s="232"/>
      <c r="AS481" s="232"/>
      <c r="AT481" s="232"/>
      <c r="AU481" s="232"/>
      <c r="AV481" s="232"/>
      <c r="AW481" s="232"/>
      <c r="AX481" s="232"/>
      <c r="AY481" s="232"/>
      <c r="AZ481" s="232"/>
      <c r="BA481" s="232"/>
      <c r="BB481" s="232"/>
      <c r="BC481" s="232"/>
      <c r="BD481" s="232"/>
      <c r="BE481" s="232"/>
      <c r="BF481" s="232"/>
      <c r="BG481" s="232"/>
      <c r="BH481" s="232"/>
      <c r="BI481" s="232"/>
      <c r="BJ481" s="232"/>
      <c r="BK481" s="232"/>
      <c r="BL481" s="232"/>
      <c r="BM481" s="233"/>
    </row>
    <row r="482" spans="1:65">
      <c r="A482" s="30"/>
      <c r="B482" s="3" t="s">
        <v>283</v>
      </c>
      <c r="C482" s="29"/>
      <c r="D482" s="230">
        <v>41</v>
      </c>
      <c r="E482" s="230">
        <v>43.5</v>
      </c>
      <c r="F482" s="230">
        <v>39.049999999999997</v>
      </c>
      <c r="G482" s="230">
        <v>42.257016561076199</v>
      </c>
      <c r="H482" s="230">
        <v>34.355000000000004</v>
      </c>
      <c r="I482" s="230">
        <v>41.5</v>
      </c>
      <c r="J482" s="230">
        <v>40</v>
      </c>
      <c r="K482" s="230">
        <v>40</v>
      </c>
      <c r="L482" s="230">
        <v>40.700000000000003</v>
      </c>
      <c r="M482" s="230">
        <v>37.799999999999997</v>
      </c>
      <c r="N482" s="230">
        <v>40</v>
      </c>
      <c r="O482" s="230">
        <v>50.426949999999998</v>
      </c>
      <c r="P482" s="231"/>
      <c r="Q482" s="232"/>
      <c r="R482" s="232"/>
      <c r="S482" s="232"/>
      <c r="T482" s="232"/>
      <c r="U482" s="232"/>
      <c r="V482" s="232"/>
      <c r="W482" s="232"/>
      <c r="X482" s="232"/>
      <c r="Y482" s="232"/>
      <c r="Z482" s="232"/>
      <c r="AA482" s="232"/>
      <c r="AB482" s="232"/>
      <c r="AC482" s="232"/>
      <c r="AD482" s="232"/>
      <c r="AE482" s="232"/>
      <c r="AF482" s="232"/>
      <c r="AG482" s="232"/>
      <c r="AH482" s="232"/>
      <c r="AI482" s="232"/>
      <c r="AJ482" s="232"/>
      <c r="AK482" s="232"/>
      <c r="AL482" s="232"/>
      <c r="AM482" s="232"/>
      <c r="AN482" s="232"/>
      <c r="AO482" s="232"/>
      <c r="AP482" s="232"/>
      <c r="AQ482" s="232"/>
      <c r="AR482" s="232"/>
      <c r="AS482" s="232"/>
      <c r="AT482" s="232"/>
      <c r="AU482" s="232"/>
      <c r="AV482" s="232"/>
      <c r="AW482" s="232"/>
      <c r="AX482" s="232"/>
      <c r="AY482" s="232"/>
      <c r="AZ482" s="232"/>
      <c r="BA482" s="232"/>
      <c r="BB482" s="232"/>
      <c r="BC482" s="232"/>
      <c r="BD482" s="232"/>
      <c r="BE482" s="232"/>
      <c r="BF482" s="232"/>
      <c r="BG482" s="232"/>
      <c r="BH482" s="232"/>
      <c r="BI482" s="232"/>
      <c r="BJ482" s="232"/>
      <c r="BK482" s="232"/>
      <c r="BL482" s="232"/>
      <c r="BM482" s="233"/>
    </row>
    <row r="483" spans="1:65">
      <c r="A483" s="30"/>
      <c r="B483" s="3" t="s">
        <v>284</v>
      </c>
      <c r="C483" s="29"/>
      <c r="D483" s="23">
        <v>0</v>
      </c>
      <c r="E483" s="23">
        <v>1.2110601416389966</v>
      </c>
      <c r="F483" s="23">
        <v>0.37060311205745095</v>
      </c>
      <c r="G483" s="23">
        <v>0.19207802504725949</v>
      </c>
      <c r="H483" s="23">
        <v>0.13160547101089728</v>
      </c>
      <c r="I483" s="23">
        <v>0.81649658092772603</v>
      </c>
      <c r="J483" s="23">
        <v>0</v>
      </c>
      <c r="K483" s="23">
        <v>2.5819888974716112</v>
      </c>
      <c r="L483" s="23">
        <v>0.80436310208760808</v>
      </c>
      <c r="M483" s="23">
        <v>0.8642916174532761</v>
      </c>
      <c r="N483" s="23">
        <v>0.83666002653407556</v>
      </c>
      <c r="O483" s="23">
        <v>1.5254115192301383</v>
      </c>
      <c r="P483" s="15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6"/>
    </row>
    <row r="484" spans="1:65">
      <c r="A484" s="30"/>
      <c r="B484" s="3" t="s">
        <v>87</v>
      </c>
      <c r="C484" s="29"/>
      <c r="D484" s="13">
        <v>0</v>
      </c>
      <c r="E484" s="13">
        <v>2.7734201716923586E-2</v>
      </c>
      <c r="F484" s="13">
        <v>9.4678475361692303E-3</v>
      </c>
      <c r="G484" s="13">
        <v>4.5469330883434475E-3</v>
      </c>
      <c r="H484" s="13">
        <v>3.8335412470404096E-3</v>
      </c>
      <c r="I484" s="13">
        <v>1.9753949538574015E-2</v>
      </c>
      <c r="J484" s="13">
        <v>0</v>
      </c>
      <c r="K484" s="13">
        <v>6.196773353931867E-2</v>
      </c>
      <c r="L484" s="13">
        <v>1.9690651213894933E-2</v>
      </c>
      <c r="M484" s="13">
        <v>2.283465303707467E-2</v>
      </c>
      <c r="N484" s="13">
        <v>2.065827226010063E-2</v>
      </c>
      <c r="O484" s="13">
        <v>3.0353639299649647E-2</v>
      </c>
      <c r="P484" s="15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6"/>
    </row>
    <row r="485" spans="1:65">
      <c r="A485" s="30"/>
      <c r="B485" s="3" t="s">
        <v>285</v>
      </c>
      <c r="C485" s="29"/>
      <c r="D485" s="13">
        <v>4.2781647420384594E-3</v>
      </c>
      <c r="E485" s="13">
        <v>6.9597069765910735E-2</v>
      </c>
      <c r="F485" s="13">
        <v>-4.1200122880832635E-2</v>
      </c>
      <c r="G485" s="13">
        <v>3.4735339579670788E-2</v>
      </c>
      <c r="H485" s="13">
        <v>-0.15910074644892236</v>
      </c>
      <c r="I485" s="13">
        <v>1.2443027870022494E-2</v>
      </c>
      <c r="J485" s="13">
        <v>-2.0216424641913755E-2</v>
      </c>
      <c r="K485" s="13">
        <v>2.0607890998006528E-2</v>
      </c>
      <c r="L485" s="13">
        <v>6.0397633444564391E-4</v>
      </c>
      <c r="M485" s="13">
        <v>-7.2879791817410999E-2</v>
      </c>
      <c r="N485" s="13">
        <v>-7.9691299499377033E-3</v>
      </c>
      <c r="O485" s="13">
        <v>0.23096701638423123</v>
      </c>
      <c r="P485" s="15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6"/>
    </row>
    <row r="486" spans="1:65">
      <c r="A486" s="30"/>
      <c r="B486" s="46" t="s">
        <v>286</v>
      </c>
      <c r="C486" s="47"/>
      <c r="D486" s="45">
        <v>0.05</v>
      </c>
      <c r="E486" s="45">
        <v>1.65</v>
      </c>
      <c r="F486" s="45">
        <v>1.07</v>
      </c>
      <c r="G486" s="45">
        <v>0.79</v>
      </c>
      <c r="H486" s="45">
        <v>3.96</v>
      </c>
      <c r="I486" s="45">
        <v>0.25</v>
      </c>
      <c r="J486" s="45">
        <v>0.56000000000000005</v>
      </c>
      <c r="K486" s="45">
        <v>0.45</v>
      </c>
      <c r="L486" s="45">
        <v>0.05</v>
      </c>
      <c r="M486" s="45">
        <v>1.85</v>
      </c>
      <c r="N486" s="45">
        <v>0.26</v>
      </c>
      <c r="O486" s="45">
        <v>5.61</v>
      </c>
      <c r="P486" s="15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6"/>
    </row>
    <row r="487" spans="1:65">
      <c r="B487" s="31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BM487" s="56"/>
    </row>
    <row r="488" spans="1:65" ht="15">
      <c r="B488" s="8" t="s">
        <v>721</v>
      </c>
      <c r="BM488" s="28" t="s">
        <v>292</v>
      </c>
    </row>
    <row r="489" spans="1:65" ht="15">
      <c r="A489" s="25" t="s">
        <v>57</v>
      </c>
      <c r="B489" s="18" t="s">
        <v>119</v>
      </c>
      <c r="C489" s="15" t="s">
        <v>120</v>
      </c>
      <c r="D489" s="16" t="s">
        <v>243</v>
      </c>
      <c r="E489" s="17" t="s">
        <v>243</v>
      </c>
      <c r="F489" s="17" t="s">
        <v>243</v>
      </c>
      <c r="G489" s="15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8">
        <v>1</v>
      </c>
    </row>
    <row r="490" spans="1:65">
      <c r="A490" s="30"/>
      <c r="B490" s="19" t="s">
        <v>244</v>
      </c>
      <c r="C490" s="9" t="s">
        <v>244</v>
      </c>
      <c r="D490" s="151" t="s">
        <v>254</v>
      </c>
      <c r="E490" s="152" t="s">
        <v>257</v>
      </c>
      <c r="F490" s="152" t="s">
        <v>258</v>
      </c>
      <c r="G490" s="15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8" t="s">
        <v>1</v>
      </c>
    </row>
    <row r="491" spans="1:65">
      <c r="A491" s="30"/>
      <c r="B491" s="19"/>
      <c r="C491" s="9"/>
      <c r="D491" s="10" t="s">
        <v>351</v>
      </c>
      <c r="E491" s="11" t="s">
        <v>351</v>
      </c>
      <c r="F491" s="11" t="s">
        <v>351</v>
      </c>
      <c r="G491" s="15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8">
        <v>3</v>
      </c>
    </row>
    <row r="492" spans="1:65">
      <c r="A492" s="30"/>
      <c r="B492" s="19"/>
      <c r="C492" s="9"/>
      <c r="D492" s="26"/>
      <c r="E492" s="26"/>
      <c r="F492" s="26"/>
      <c r="G492" s="15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3</v>
      </c>
    </row>
    <row r="493" spans="1:65">
      <c r="A493" s="30"/>
      <c r="B493" s="18">
        <v>1</v>
      </c>
      <c r="C493" s="14">
        <v>1</v>
      </c>
      <c r="D493" s="217">
        <v>1.68</v>
      </c>
      <c r="E493" s="211">
        <v>0.11329999999999998</v>
      </c>
      <c r="F493" s="211">
        <v>0.15</v>
      </c>
      <c r="G493" s="212"/>
      <c r="H493" s="213"/>
      <c r="I493" s="213"/>
      <c r="J493" s="213"/>
      <c r="K493" s="213"/>
      <c r="L493" s="213"/>
      <c r="M493" s="213"/>
      <c r="N493" s="213"/>
      <c r="O493" s="213"/>
      <c r="P493" s="213"/>
      <c r="Q493" s="213"/>
      <c r="R493" s="213"/>
      <c r="S493" s="213"/>
      <c r="T493" s="213"/>
      <c r="U493" s="213"/>
      <c r="V493" s="213"/>
      <c r="W493" s="213"/>
      <c r="X493" s="213"/>
      <c r="Y493" s="213"/>
      <c r="Z493" s="213"/>
      <c r="AA493" s="213"/>
      <c r="AB493" s="213"/>
      <c r="AC493" s="213"/>
      <c r="AD493" s="213"/>
      <c r="AE493" s="213"/>
      <c r="AF493" s="213"/>
      <c r="AG493" s="213"/>
      <c r="AH493" s="213"/>
      <c r="AI493" s="213"/>
      <c r="AJ493" s="213"/>
      <c r="AK493" s="213"/>
      <c r="AL493" s="213"/>
      <c r="AM493" s="213"/>
      <c r="AN493" s="213"/>
      <c r="AO493" s="213"/>
      <c r="AP493" s="213"/>
      <c r="AQ493" s="213"/>
      <c r="AR493" s="213"/>
      <c r="AS493" s="213"/>
      <c r="AT493" s="213"/>
      <c r="AU493" s="213"/>
      <c r="AV493" s="213"/>
      <c r="AW493" s="213"/>
      <c r="AX493" s="213"/>
      <c r="AY493" s="213"/>
      <c r="AZ493" s="213"/>
      <c r="BA493" s="213"/>
      <c r="BB493" s="213"/>
      <c r="BC493" s="213"/>
      <c r="BD493" s="213"/>
      <c r="BE493" s="213"/>
      <c r="BF493" s="213"/>
      <c r="BG493" s="213"/>
      <c r="BH493" s="213"/>
      <c r="BI493" s="213"/>
      <c r="BJ493" s="213"/>
      <c r="BK493" s="213"/>
      <c r="BL493" s="213"/>
      <c r="BM493" s="214">
        <v>1</v>
      </c>
    </row>
    <row r="494" spans="1:65">
      <c r="A494" s="30"/>
      <c r="B494" s="19">
        <v>1</v>
      </c>
      <c r="C494" s="9">
        <v>2</v>
      </c>
      <c r="D494" s="218">
        <v>1.69</v>
      </c>
      <c r="E494" s="23">
        <v>0.11069999999999999</v>
      </c>
      <c r="F494" s="23">
        <v>0.15</v>
      </c>
      <c r="G494" s="212"/>
      <c r="H494" s="213"/>
      <c r="I494" s="213"/>
      <c r="J494" s="213"/>
      <c r="K494" s="213"/>
      <c r="L494" s="213"/>
      <c r="M494" s="213"/>
      <c r="N494" s="213"/>
      <c r="O494" s="213"/>
      <c r="P494" s="213"/>
      <c r="Q494" s="213"/>
      <c r="R494" s="213"/>
      <c r="S494" s="213"/>
      <c r="T494" s="213"/>
      <c r="U494" s="213"/>
      <c r="V494" s="213"/>
      <c r="W494" s="213"/>
      <c r="X494" s="213"/>
      <c r="Y494" s="213"/>
      <c r="Z494" s="213"/>
      <c r="AA494" s="213"/>
      <c r="AB494" s="213"/>
      <c r="AC494" s="213"/>
      <c r="AD494" s="213"/>
      <c r="AE494" s="213"/>
      <c r="AF494" s="213"/>
      <c r="AG494" s="213"/>
      <c r="AH494" s="213"/>
      <c r="AI494" s="213"/>
      <c r="AJ494" s="213"/>
      <c r="AK494" s="213"/>
      <c r="AL494" s="213"/>
      <c r="AM494" s="213"/>
      <c r="AN494" s="213"/>
      <c r="AO494" s="213"/>
      <c r="AP494" s="213"/>
      <c r="AQ494" s="213"/>
      <c r="AR494" s="213"/>
      <c r="AS494" s="213"/>
      <c r="AT494" s="213"/>
      <c r="AU494" s="213"/>
      <c r="AV494" s="213"/>
      <c r="AW494" s="213"/>
      <c r="AX494" s="213"/>
      <c r="AY494" s="213"/>
      <c r="AZ494" s="213"/>
      <c r="BA494" s="213"/>
      <c r="BB494" s="213"/>
      <c r="BC494" s="213"/>
      <c r="BD494" s="213"/>
      <c r="BE494" s="213"/>
      <c r="BF494" s="213"/>
      <c r="BG494" s="213"/>
      <c r="BH494" s="213"/>
      <c r="BI494" s="213"/>
      <c r="BJ494" s="213"/>
      <c r="BK494" s="213"/>
      <c r="BL494" s="213"/>
      <c r="BM494" s="214">
        <v>18</v>
      </c>
    </row>
    <row r="495" spans="1:65">
      <c r="A495" s="30"/>
      <c r="B495" s="19">
        <v>1</v>
      </c>
      <c r="C495" s="9">
        <v>3</v>
      </c>
      <c r="D495" s="218">
        <v>1.69</v>
      </c>
      <c r="E495" s="23">
        <v>0.1134</v>
      </c>
      <c r="F495" s="23">
        <v>0.15</v>
      </c>
      <c r="G495" s="212"/>
      <c r="H495" s="213"/>
      <c r="I495" s="213"/>
      <c r="J495" s="213"/>
      <c r="K495" s="213"/>
      <c r="L495" s="213"/>
      <c r="M495" s="213"/>
      <c r="N495" s="213"/>
      <c r="O495" s="213"/>
      <c r="P495" s="213"/>
      <c r="Q495" s="213"/>
      <c r="R495" s="213"/>
      <c r="S495" s="213"/>
      <c r="T495" s="213"/>
      <c r="U495" s="213"/>
      <c r="V495" s="213"/>
      <c r="W495" s="213"/>
      <c r="X495" s="213"/>
      <c r="Y495" s="213"/>
      <c r="Z495" s="213"/>
      <c r="AA495" s="213"/>
      <c r="AB495" s="213"/>
      <c r="AC495" s="213"/>
      <c r="AD495" s="213"/>
      <c r="AE495" s="213"/>
      <c r="AF495" s="213"/>
      <c r="AG495" s="213"/>
      <c r="AH495" s="213"/>
      <c r="AI495" s="213"/>
      <c r="AJ495" s="213"/>
      <c r="AK495" s="213"/>
      <c r="AL495" s="213"/>
      <c r="AM495" s="213"/>
      <c r="AN495" s="213"/>
      <c r="AO495" s="213"/>
      <c r="AP495" s="213"/>
      <c r="AQ495" s="213"/>
      <c r="AR495" s="213"/>
      <c r="AS495" s="213"/>
      <c r="AT495" s="213"/>
      <c r="AU495" s="213"/>
      <c r="AV495" s="213"/>
      <c r="AW495" s="213"/>
      <c r="AX495" s="213"/>
      <c r="AY495" s="213"/>
      <c r="AZ495" s="213"/>
      <c r="BA495" s="213"/>
      <c r="BB495" s="213"/>
      <c r="BC495" s="213"/>
      <c r="BD495" s="213"/>
      <c r="BE495" s="213"/>
      <c r="BF495" s="213"/>
      <c r="BG495" s="213"/>
      <c r="BH495" s="213"/>
      <c r="BI495" s="213"/>
      <c r="BJ495" s="213"/>
      <c r="BK495" s="213"/>
      <c r="BL495" s="213"/>
      <c r="BM495" s="214">
        <v>16</v>
      </c>
    </row>
    <row r="496" spans="1:65">
      <c r="A496" s="30"/>
      <c r="B496" s="19">
        <v>1</v>
      </c>
      <c r="C496" s="9">
        <v>4</v>
      </c>
      <c r="D496" s="218">
        <v>1.68</v>
      </c>
      <c r="E496" s="23">
        <v>0.11280000000000001</v>
      </c>
      <c r="F496" s="23">
        <v>0.15</v>
      </c>
      <c r="G496" s="212"/>
      <c r="H496" s="213"/>
      <c r="I496" s="213"/>
      <c r="J496" s="213"/>
      <c r="K496" s="213"/>
      <c r="L496" s="213"/>
      <c r="M496" s="213"/>
      <c r="N496" s="213"/>
      <c r="O496" s="213"/>
      <c r="P496" s="213"/>
      <c r="Q496" s="213"/>
      <c r="R496" s="213"/>
      <c r="S496" s="213"/>
      <c r="T496" s="213"/>
      <c r="U496" s="213"/>
      <c r="V496" s="213"/>
      <c r="W496" s="213"/>
      <c r="X496" s="213"/>
      <c r="Y496" s="213"/>
      <c r="Z496" s="213"/>
      <c r="AA496" s="213"/>
      <c r="AB496" s="213"/>
      <c r="AC496" s="213"/>
      <c r="AD496" s="213"/>
      <c r="AE496" s="213"/>
      <c r="AF496" s="213"/>
      <c r="AG496" s="213"/>
      <c r="AH496" s="213"/>
      <c r="AI496" s="213"/>
      <c r="AJ496" s="213"/>
      <c r="AK496" s="213"/>
      <c r="AL496" s="213"/>
      <c r="AM496" s="213"/>
      <c r="AN496" s="213"/>
      <c r="AO496" s="213"/>
      <c r="AP496" s="213"/>
      <c r="AQ496" s="213"/>
      <c r="AR496" s="213"/>
      <c r="AS496" s="213"/>
      <c r="AT496" s="213"/>
      <c r="AU496" s="213"/>
      <c r="AV496" s="213"/>
      <c r="AW496" s="213"/>
      <c r="AX496" s="213"/>
      <c r="AY496" s="213"/>
      <c r="AZ496" s="213"/>
      <c r="BA496" s="213"/>
      <c r="BB496" s="213"/>
      <c r="BC496" s="213"/>
      <c r="BD496" s="213"/>
      <c r="BE496" s="213"/>
      <c r="BF496" s="213"/>
      <c r="BG496" s="213"/>
      <c r="BH496" s="213"/>
      <c r="BI496" s="213"/>
      <c r="BJ496" s="213"/>
      <c r="BK496" s="213"/>
      <c r="BL496" s="213"/>
      <c r="BM496" s="214">
        <v>0.13214999999999999</v>
      </c>
    </row>
    <row r="497" spans="1:65">
      <c r="A497" s="30"/>
      <c r="B497" s="19">
        <v>1</v>
      </c>
      <c r="C497" s="9">
        <v>5</v>
      </c>
      <c r="D497" s="218">
        <v>1.71</v>
      </c>
      <c r="E497" s="23">
        <v>0.1124</v>
      </c>
      <c r="F497" s="23">
        <v>0.16</v>
      </c>
      <c r="G497" s="212"/>
      <c r="H497" s="213"/>
      <c r="I497" s="213"/>
      <c r="J497" s="213"/>
      <c r="K497" s="213"/>
      <c r="L497" s="213"/>
      <c r="M497" s="213"/>
      <c r="N497" s="213"/>
      <c r="O497" s="213"/>
      <c r="P497" s="213"/>
      <c r="Q497" s="213"/>
      <c r="R497" s="213"/>
      <c r="S497" s="213"/>
      <c r="T497" s="213"/>
      <c r="U497" s="213"/>
      <c r="V497" s="213"/>
      <c r="W497" s="213"/>
      <c r="X497" s="213"/>
      <c r="Y497" s="213"/>
      <c r="Z497" s="213"/>
      <c r="AA497" s="213"/>
      <c r="AB497" s="213"/>
      <c r="AC497" s="213"/>
      <c r="AD497" s="213"/>
      <c r="AE497" s="213"/>
      <c r="AF497" s="213"/>
      <c r="AG497" s="213"/>
      <c r="AH497" s="213"/>
      <c r="AI497" s="213"/>
      <c r="AJ497" s="213"/>
      <c r="AK497" s="213"/>
      <c r="AL497" s="213"/>
      <c r="AM497" s="213"/>
      <c r="AN497" s="213"/>
      <c r="AO497" s="213"/>
      <c r="AP497" s="213"/>
      <c r="AQ497" s="213"/>
      <c r="AR497" s="213"/>
      <c r="AS497" s="213"/>
      <c r="AT497" s="213"/>
      <c r="AU497" s="213"/>
      <c r="AV497" s="213"/>
      <c r="AW497" s="213"/>
      <c r="AX497" s="213"/>
      <c r="AY497" s="213"/>
      <c r="AZ497" s="213"/>
      <c r="BA497" s="213"/>
      <c r="BB497" s="213"/>
      <c r="BC497" s="213"/>
      <c r="BD497" s="213"/>
      <c r="BE497" s="213"/>
      <c r="BF497" s="213"/>
      <c r="BG497" s="213"/>
      <c r="BH497" s="213"/>
      <c r="BI497" s="213"/>
      <c r="BJ497" s="213"/>
      <c r="BK497" s="213"/>
      <c r="BL497" s="213"/>
      <c r="BM497" s="214">
        <v>24</v>
      </c>
    </row>
    <row r="498" spans="1:65">
      <c r="A498" s="30"/>
      <c r="B498" s="19">
        <v>1</v>
      </c>
      <c r="C498" s="9">
        <v>6</v>
      </c>
      <c r="D498" s="218">
        <v>1.66</v>
      </c>
      <c r="E498" s="23">
        <v>0.1132</v>
      </c>
      <c r="F498" s="23">
        <v>0.15</v>
      </c>
      <c r="G498" s="212"/>
      <c r="H498" s="213"/>
      <c r="I498" s="213"/>
      <c r="J498" s="213"/>
      <c r="K498" s="213"/>
      <c r="L498" s="213"/>
      <c r="M498" s="213"/>
      <c r="N498" s="213"/>
      <c r="O498" s="213"/>
      <c r="P498" s="213"/>
      <c r="Q498" s="213"/>
      <c r="R498" s="213"/>
      <c r="S498" s="213"/>
      <c r="T498" s="213"/>
      <c r="U498" s="213"/>
      <c r="V498" s="213"/>
      <c r="W498" s="213"/>
      <c r="X498" s="213"/>
      <c r="Y498" s="213"/>
      <c r="Z498" s="213"/>
      <c r="AA498" s="213"/>
      <c r="AB498" s="213"/>
      <c r="AC498" s="213"/>
      <c r="AD498" s="213"/>
      <c r="AE498" s="213"/>
      <c r="AF498" s="213"/>
      <c r="AG498" s="213"/>
      <c r="AH498" s="213"/>
      <c r="AI498" s="213"/>
      <c r="AJ498" s="213"/>
      <c r="AK498" s="213"/>
      <c r="AL498" s="213"/>
      <c r="AM498" s="213"/>
      <c r="AN498" s="213"/>
      <c r="AO498" s="213"/>
      <c r="AP498" s="213"/>
      <c r="AQ498" s="213"/>
      <c r="AR498" s="213"/>
      <c r="AS498" s="213"/>
      <c r="AT498" s="213"/>
      <c r="AU498" s="213"/>
      <c r="AV498" s="213"/>
      <c r="AW498" s="213"/>
      <c r="AX498" s="213"/>
      <c r="AY498" s="213"/>
      <c r="AZ498" s="213"/>
      <c r="BA498" s="213"/>
      <c r="BB498" s="213"/>
      <c r="BC498" s="213"/>
      <c r="BD498" s="213"/>
      <c r="BE498" s="213"/>
      <c r="BF498" s="213"/>
      <c r="BG498" s="213"/>
      <c r="BH498" s="213"/>
      <c r="BI498" s="213"/>
      <c r="BJ498" s="213"/>
      <c r="BK498" s="213"/>
      <c r="BL498" s="213"/>
      <c r="BM498" s="57"/>
    </row>
    <row r="499" spans="1:65">
      <c r="A499" s="30"/>
      <c r="B499" s="20" t="s">
        <v>282</v>
      </c>
      <c r="C499" s="12"/>
      <c r="D499" s="216">
        <v>1.6849999999999998</v>
      </c>
      <c r="E499" s="216">
        <v>0.11263333333333332</v>
      </c>
      <c r="F499" s="216">
        <v>0.15166666666666667</v>
      </c>
      <c r="G499" s="212"/>
      <c r="H499" s="213"/>
      <c r="I499" s="213"/>
      <c r="J499" s="213"/>
      <c r="K499" s="213"/>
      <c r="L499" s="213"/>
      <c r="M499" s="213"/>
      <c r="N499" s="213"/>
      <c r="O499" s="213"/>
      <c r="P499" s="213"/>
      <c r="Q499" s="213"/>
      <c r="R499" s="213"/>
      <c r="S499" s="213"/>
      <c r="T499" s="213"/>
      <c r="U499" s="213"/>
      <c r="V499" s="213"/>
      <c r="W499" s="213"/>
      <c r="X499" s="213"/>
      <c r="Y499" s="213"/>
      <c r="Z499" s="213"/>
      <c r="AA499" s="213"/>
      <c r="AB499" s="213"/>
      <c r="AC499" s="213"/>
      <c r="AD499" s="213"/>
      <c r="AE499" s="213"/>
      <c r="AF499" s="213"/>
      <c r="AG499" s="213"/>
      <c r="AH499" s="213"/>
      <c r="AI499" s="213"/>
      <c r="AJ499" s="213"/>
      <c r="AK499" s="213"/>
      <c r="AL499" s="213"/>
      <c r="AM499" s="213"/>
      <c r="AN499" s="213"/>
      <c r="AO499" s="213"/>
      <c r="AP499" s="213"/>
      <c r="AQ499" s="213"/>
      <c r="AR499" s="213"/>
      <c r="AS499" s="213"/>
      <c r="AT499" s="213"/>
      <c r="AU499" s="213"/>
      <c r="AV499" s="213"/>
      <c r="AW499" s="213"/>
      <c r="AX499" s="213"/>
      <c r="AY499" s="213"/>
      <c r="AZ499" s="213"/>
      <c r="BA499" s="213"/>
      <c r="BB499" s="213"/>
      <c r="BC499" s="213"/>
      <c r="BD499" s="213"/>
      <c r="BE499" s="213"/>
      <c r="BF499" s="213"/>
      <c r="BG499" s="213"/>
      <c r="BH499" s="213"/>
      <c r="BI499" s="213"/>
      <c r="BJ499" s="213"/>
      <c r="BK499" s="213"/>
      <c r="BL499" s="213"/>
      <c r="BM499" s="57"/>
    </row>
    <row r="500" spans="1:65">
      <c r="A500" s="30"/>
      <c r="B500" s="3" t="s">
        <v>283</v>
      </c>
      <c r="C500" s="29"/>
      <c r="D500" s="23">
        <v>1.6850000000000001</v>
      </c>
      <c r="E500" s="23">
        <v>0.113</v>
      </c>
      <c r="F500" s="23">
        <v>0.15</v>
      </c>
      <c r="G500" s="212"/>
      <c r="H500" s="213"/>
      <c r="I500" s="213"/>
      <c r="J500" s="213"/>
      <c r="K500" s="213"/>
      <c r="L500" s="213"/>
      <c r="M500" s="213"/>
      <c r="N500" s="213"/>
      <c r="O500" s="213"/>
      <c r="P500" s="213"/>
      <c r="Q500" s="213"/>
      <c r="R500" s="213"/>
      <c r="S500" s="213"/>
      <c r="T500" s="213"/>
      <c r="U500" s="213"/>
      <c r="V500" s="213"/>
      <c r="W500" s="213"/>
      <c r="X500" s="213"/>
      <c r="Y500" s="213"/>
      <c r="Z500" s="213"/>
      <c r="AA500" s="213"/>
      <c r="AB500" s="213"/>
      <c r="AC500" s="213"/>
      <c r="AD500" s="213"/>
      <c r="AE500" s="213"/>
      <c r="AF500" s="213"/>
      <c r="AG500" s="213"/>
      <c r="AH500" s="213"/>
      <c r="AI500" s="213"/>
      <c r="AJ500" s="213"/>
      <c r="AK500" s="213"/>
      <c r="AL500" s="213"/>
      <c r="AM500" s="213"/>
      <c r="AN500" s="213"/>
      <c r="AO500" s="213"/>
      <c r="AP500" s="213"/>
      <c r="AQ500" s="213"/>
      <c r="AR500" s="213"/>
      <c r="AS500" s="213"/>
      <c r="AT500" s="213"/>
      <c r="AU500" s="213"/>
      <c r="AV500" s="213"/>
      <c r="AW500" s="213"/>
      <c r="AX500" s="213"/>
      <c r="AY500" s="213"/>
      <c r="AZ500" s="213"/>
      <c r="BA500" s="213"/>
      <c r="BB500" s="213"/>
      <c r="BC500" s="213"/>
      <c r="BD500" s="213"/>
      <c r="BE500" s="213"/>
      <c r="BF500" s="213"/>
      <c r="BG500" s="213"/>
      <c r="BH500" s="213"/>
      <c r="BI500" s="213"/>
      <c r="BJ500" s="213"/>
      <c r="BK500" s="213"/>
      <c r="BL500" s="213"/>
      <c r="BM500" s="57"/>
    </row>
    <row r="501" spans="1:65">
      <c r="A501" s="30"/>
      <c r="B501" s="3" t="s">
        <v>284</v>
      </c>
      <c r="C501" s="29"/>
      <c r="D501" s="23">
        <v>1.6431676725154998E-2</v>
      </c>
      <c r="E501" s="23">
        <v>1.0171856598805687E-3</v>
      </c>
      <c r="F501" s="23">
        <v>4.0824829046386332E-3</v>
      </c>
      <c r="G501" s="212"/>
      <c r="H501" s="213"/>
      <c r="I501" s="213"/>
      <c r="J501" s="213"/>
      <c r="K501" s="213"/>
      <c r="L501" s="213"/>
      <c r="M501" s="213"/>
      <c r="N501" s="213"/>
      <c r="O501" s="213"/>
      <c r="P501" s="213"/>
      <c r="Q501" s="213"/>
      <c r="R501" s="213"/>
      <c r="S501" s="213"/>
      <c r="T501" s="213"/>
      <c r="U501" s="213"/>
      <c r="V501" s="213"/>
      <c r="W501" s="213"/>
      <c r="X501" s="213"/>
      <c r="Y501" s="213"/>
      <c r="Z501" s="213"/>
      <c r="AA501" s="213"/>
      <c r="AB501" s="213"/>
      <c r="AC501" s="213"/>
      <c r="AD501" s="213"/>
      <c r="AE501" s="213"/>
      <c r="AF501" s="213"/>
      <c r="AG501" s="213"/>
      <c r="AH501" s="213"/>
      <c r="AI501" s="213"/>
      <c r="AJ501" s="213"/>
      <c r="AK501" s="213"/>
      <c r="AL501" s="213"/>
      <c r="AM501" s="213"/>
      <c r="AN501" s="213"/>
      <c r="AO501" s="213"/>
      <c r="AP501" s="213"/>
      <c r="AQ501" s="213"/>
      <c r="AR501" s="213"/>
      <c r="AS501" s="213"/>
      <c r="AT501" s="213"/>
      <c r="AU501" s="213"/>
      <c r="AV501" s="213"/>
      <c r="AW501" s="213"/>
      <c r="AX501" s="213"/>
      <c r="AY501" s="213"/>
      <c r="AZ501" s="213"/>
      <c r="BA501" s="213"/>
      <c r="BB501" s="213"/>
      <c r="BC501" s="213"/>
      <c r="BD501" s="213"/>
      <c r="BE501" s="213"/>
      <c r="BF501" s="213"/>
      <c r="BG501" s="213"/>
      <c r="BH501" s="213"/>
      <c r="BI501" s="213"/>
      <c r="BJ501" s="213"/>
      <c r="BK501" s="213"/>
      <c r="BL501" s="213"/>
      <c r="BM501" s="57"/>
    </row>
    <row r="502" spans="1:65">
      <c r="A502" s="30"/>
      <c r="B502" s="3" t="s">
        <v>87</v>
      </c>
      <c r="C502" s="29"/>
      <c r="D502" s="13">
        <v>9.7517369288753711E-3</v>
      </c>
      <c r="E502" s="13">
        <v>9.0309469654977995E-3</v>
      </c>
      <c r="F502" s="13">
        <v>2.6917469700914066E-2</v>
      </c>
      <c r="G502" s="15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6"/>
    </row>
    <row r="503" spans="1:65">
      <c r="A503" s="30"/>
      <c r="B503" s="3" t="s">
        <v>285</v>
      </c>
      <c r="C503" s="29"/>
      <c r="D503" s="13">
        <v>11.750662126371548</v>
      </c>
      <c r="E503" s="13">
        <v>-0.14768571068230552</v>
      </c>
      <c r="F503" s="13">
        <v>0.14768571068230552</v>
      </c>
      <c r="G503" s="15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6"/>
    </row>
    <row r="504" spans="1:65">
      <c r="A504" s="30"/>
      <c r="B504" s="46" t="s">
        <v>286</v>
      </c>
      <c r="C504" s="47"/>
      <c r="D504" s="45">
        <v>26.49</v>
      </c>
      <c r="E504" s="45">
        <v>0.67</v>
      </c>
      <c r="F504" s="45">
        <v>0</v>
      </c>
      <c r="G504" s="15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6"/>
    </row>
    <row r="505" spans="1:65">
      <c r="B505" s="31"/>
      <c r="C505" s="20"/>
      <c r="D505" s="20"/>
      <c r="E505" s="20"/>
      <c r="F505" s="20"/>
      <c r="BM505" s="56"/>
    </row>
    <row r="506" spans="1:65" ht="15">
      <c r="B506" s="8" t="s">
        <v>722</v>
      </c>
      <c r="BM506" s="28" t="s">
        <v>292</v>
      </c>
    </row>
    <row r="507" spans="1:65" ht="15">
      <c r="A507" s="25" t="s">
        <v>29</v>
      </c>
      <c r="B507" s="18" t="s">
        <v>119</v>
      </c>
      <c r="C507" s="15" t="s">
        <v>120</v>
      </c>
      <c r="D507" s="16" t="s">
        <v>243</v>
      </c>
      <c r="E507" s="17" t="s">
        <v>243</v>
      </c>
      <c r="F507" s="17" t="s">
        <v>243</v>
      </c>
      <c r="G507" s="15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>
        <v>1</v>
      </c>
    </row>
    <row r="508" spans="1:65">
      <c r="A508" s="30"/>
      <c r="B508" s="19" t="s">
        <v>244</v>
      </c>
      <c r="C508" s="9" t="s">
        <v>244</v>
      </c>
      <c r="D508" s="151" t="s">
        <v>254</v>
      </c>
      <c r="E508" s="152" t="s">
        <v>258</v>
      </c>
      <c r="F508" s="152" t="s">
        <v>270</v>
      </c>
      <c r="G508" s="15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 t="s">
        <v>3</v>
      </c>
    </row>
    <row r="509" spans="1:65">
      <c r="A509" s="30"/>
      <c r="B509" s="19"/>
      <c r="C509" s="9"/>
      <c r="D509" s="10" t="s">
        <v>351</v>
      </c>
      <c r="E509" s="11" t="s">
        <v>351</v>
      </c>
      <c r="F509" s="11" t="s">
        <v>352</v>
      </c>
      <c r="G509" s="15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2</v>
      </c>
    </row>
    <row r="510" spans="1:65">
      <c r="A510" s="30"/>
      <c r="B510" s="19"/>
      <c r="C510" s="9"/>
      <c r="D510" s="26"/>
      <c r="E510" s="26"/>
      <c r="F510" s="26"/>
      <c r="G510" s="15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>
        <v>2</v>
      </c>
    </row>
    <row r="511" spans="1:65">
      <c r="A511" s="30"/>
      <c r="B511" s="18">
        <v>1</v>
      </c>
      <c r="C511" s="14">
        <v>1</v>
      </c>
      <c r="D511" s="154" t="s">
        <v>112</v>
      </c>
      <c r="E511" s="154" t="s">
        <v>97</v>
      </c>
      <c r="F511" s="21">
        <v>1.35</v>
      </c>
      <c r="G511" s="15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1</v>
      </c>
    </row>
    <row r="512" spans="1:65">
      <c r="A512" s="30"/>
      <c r="B512" s="19">
        <v>1</v>
      </c>
      <c r="C512" s="9">
        <v>2</v>
      </c>
      <c r="D512" s="155" t="s">
        <v>112</v>
      </c>
      <c r="E512" s="155" t="s">
        <v>97</v>
      </c>
      <c r="F512" s="11">
        <v>1.1599999999999999</v>
      </c>
      <c r="G512" s="15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19</v>
      </c>
    </row>
    <row r="513" spans="1:65">
      <c r="A513" s="30"/>
      <c r="B513" s="19">
        <v>1</v>
      </c>
      <c r="C513" s="9">
        <v>3</v>
      </c>
      <c r="D513" s="155" t="s">
        <v>112</v>
      </c>
      <c r="E513" s="155" t="s">
        <v>97</v>
      </c>
      <c r="F513" s="11">
        <v>1.1200000000000001</v>
      </c>
      <c r="G513" s="15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16</v>
      </c>
    </row>
    <row r="514" spans="1:65">
      <c r="A514" s="30"/>
      <c r="B514" s="19">
        <v>1</v>
      </c>
      <c r="C514" s="9">
        <v>4</v>
      </c>
      <c r="D514" s="155" t="s">
        <v>112</v>
      </c>
      <c r="E514" s="155" t="s">
        <v>97</v>
      </c>
      <c r="F514" s="11">
        <v>1.25</v>
      </c>
      <c r="G514" s="15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1.24166666666667</v>
      </c>
    </row>
    <row r="515" spans="1:65">
      <c r="A515" s="30"/>
      <c r="B515" s="19">
        <v>1</v>
      </c>
      <c r="C515" s="9">
        <v>5</v>
      </c>
      <c r="D515" s="155" t="s">
        <v>112</v>
      </c>
      <c r="E515" s="155" t="s">
        <v>97</v>
      </c>
      <c r="F515" s="11">
        <v>1.29</v>
      </c>
      <c r="G515" s="15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25</v>
      </c>
    </row>
    <row r="516" spans="1:65">
      <c r="A516" s="30"/>
      <c r="B516" s="19">
        <v>1</v>
      </c>
      <c r="C516" s="9">
        <v>6</v>
      </c>
      <c r="D516" s="155" t="s">
        <v>112</v>
      </c>
      <c r="E516" s="155" t="s">
        <v>97</v>
      </c>
      <c r="F516" s="11">
        <v>1.28</v>
      </c>
      <c r="G516" s="15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6"/>
    </row>
    <row r="517" spans="1:65">
      <c r="A517" s="30"/>
      <c r="B517" s="20" t="s">
        <v>282</v>
      </c>
      <c r="C517" s="12"/>
      <c r="D517" s="22" t="s">
        <v>825</v>
      </c>
      <c r="E517" s="22" t="s">
        <v>825</v>
      </c>
      <c r="F517" s="22">
        <v>1.2416666666666667</v>
      </c>
      <c r="G517" s="15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6"/>
    </row>
    <row r="518" spans="1:65">
      <c r="A518" s="30"/>
      <c r="B518" s="3" t="s">
        <v>283</v>
      </c>
      <c r="C518" s="29"/>
      <c r="D518" s="11" t="s">
        <v>825</v>
      </c>
      <c r="E518" s="11" t="s">
        <v>825</v>
      </c>
      <c r="F518" s="11">
        <v>1.2650000000000001</v>
      </c>
      <c r="G518" s="15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6"/>
    </row>
    <row r="519" spans="1:65">
      <c r="A519" s="30"/>
      <c r="B519" s="3" t="s">
        <v>284</v>
      </c>
      <c r="C519" s="29"/>
      <c r="D519" s="23" t="s">
        <v>825</v>
      </c>
      <c r="E519" s="23" t="s">
        <v>825</v>
      </c>
      <c r="F519" s="23">
        <v>8.6120071218425423E-2</v>
      </c>
      <c r="G519" s="15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6"/>
    </row>
    <row r="520" spans="1:65">
      <c r="A520" s="30"/>
      <c r="B520" s="3" t="s">
        <v>87</v>
      </c>
      <c r="C520" s="29"/>
      <c r="D520" s="13" t="s">
        <v>825</v>
      </c>
      <c r="E520" s="13" t="s">
        <v>825</v>
      </c>
      <c r="F520" s="13">
        <v>6.9358446618866115E-2</v>
      </c>
      <c r="G520" s="15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6"/>
    </row>
    <row r="521" spans="1:65">
      <c r="A521" s="30"/>
      <c r="B521" s="3" t="s">
        <v>285</v>
      </c>
      <c r="C521" s="29"/>
      <c r="D521" s="13" t="s">
        <v>825</v>
      </c>
      <c r="E521" s="13" t="s">
        <v>825</v>
      </c>
      <c r="F521" s="13">
        <v>-2.6645352591003757E-15</v>
      </c>
      <c r="G521" s="15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6"/>
    </row>
    <row r="522" spans="1:65">
      <c r="A522" s="30"/>
      <c r="B522" s="46" t="s">
        <v>286</v>
      </c>
      <c r="C522" s="47"/>
      <c r="D522" s="45">
        <v>0</v>
      </c>
      <c r="E522" s="45">
        <v>1.34</v>
      </c>
      <c r="F522" s="45">
        <v>0.67</v>
      </c>
      <c r="G522" s="15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6"/>
    </row>
    <row r="523" spans="1:65">
      <c r="B523" s="31"/>
      <c r="C523" s="20"/>
      <c r="D523" s="20"/>
      <c r="E523" s="20"/>
      <c r="F523" s="20"/>
      <c r="BM523" s="56"/>
    </row>
    <row r="524" spans="1:65" ht="15">
      <c r="B524" s="8" t="s">
        <v>723</v>
      </c>
      <c r="BM524" s="28" t="s">
        <v>292</v>
      </c>
    </row>
    <row r="525" spans="1:65" ht="15">
      <c r="A525" s="25" t="s">
        <v>34</v>
      </c>
      <c r="B525" s="18" t="s">
        <v>119</v>
      </c>
      <c r="C525" s="15" t="s">
        <v>120</v>
      </c>
      <c r="D525" s="16" t="s">
        <v>243</v>
      </c>
      <c r="E525" s="17" t="s">
        <v>243</v>
      </c>
      <c r="F525" s="17" t="s">
        <v>243</v>
      </c>
      <c r="G525" s="15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1</v>
      </c>
    </row>
    <row r="526" spans="1:65">
      <c r="A526" s="30"/>
      <c r="B526" s="19" t="s">
        <v>244</v>
      </c>
      <c r="C526" s="9" t="s">
        <v>244</v>
      </c>
      <c r="D526" s="151" t="s">
        <v>254</v>
      </c>
      <c r="E526" s="152" t="s">
        <v>257</v>
      </c>
      <c r="F526" s="152" t="s">
        <v>258</v>
      </c>
      <c r="G526" s="15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 t="s">
        <v>3</v>
      </c>
    </row>
    <row r="527" spans="1:65">
      <c r="A527" s="30"/>
      <c r="B527" s="19"/>
      <c r="C527" s="9"/>
      <c r="D527" s="10" t="s">
        <v>351</v>
      </c>
      <c r="E527" s="11" t="s">
        <v>351</v>
      </c>
      <c r="F527" s="11" t="s">
        <v>351</v>
      </c>
      <c r="G527" s="15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1</v>
      </c>
    </row>
    <row r="528" spans="1:65">
      <c r="A528" s="30"/>
      <c r="B528" s="19"/>
      <c r="C528" s="9"/>
      <c r="D528" s="26"/>
      <c r="E528" s="26"/>
      <c r="F528" s="26"/>
      <c r="G528" s="15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1</v>
      </c>
    </row>
    <row r="529" spans="1:65">
      <c r="A529" s="30"/>
      <c r="B529" s="18">
        <v>1</v>
      </c>
      <c r="C529" s="14">
        <v>1</v>
      </c>
      <c r="D529" s="240">
        <v>40.18</v>
      </c>
      <c r="E529" s="240">
        <v>34.380000000000003</v>
      </c>
      <c r="F529" s="240">
        <v>38</v>
      </c>
      <c r="G529" s="231"/>
      <c r="H529" s="232"/>
      <c r="I529" s="232"/>
      <c r="J529" s="232"/>
      <c r="K529" s="232"/>
      <c r="L529" s="232"/>
      <c r="M529" s="232"/>
      <c r="N529" s="232"/>
      <c r="O529" s="232"/>
      <c r="P529" s="232"/>
      <c r="Q529" s="232"/>
      <c r="R529" s="232"/>
      <c r="S529" s="232"/>
      <c r="T529" s="232"/>
      <c r="U529" s="232"/>
      <c r="V529" s="232"/>
      <c r="W529" s="232"/>
      <c r="X529" s="232"/>
      <c r="Y529" s="232"/>
      <c r="Z529" s="232"/>
      <c r="AA529" s="232"/>
      <c r="AB529" s="232"/>
      <c r="AC529" s="232"/>
      <c r="AD529" s="232"/>
      <c r="AE529" s="232"/>
      <c r="AF529" s="232"/>
      <c r="AG529" s="232"/>
      <c r="AH529" s="232"/>
      <c r="AI529" s="232"/>
      <c r="AJ529" s="232"/>
      <c r="AK529" s="232"/>
      <c r="AL529" s="232"/>
      <c r="AM529" s="232"/>
      <c r="AN529" s="232"/>
      <c r="AO529" s="232"/>
      <c r="AP529" s="232"/>
      <c r="AQ529" s="232"/>
      <c r="AR529" s="232"/>
      <c r="AS529" s="232"/>
      <c r="AT529" s="232"/>
      <c r="AU529" s="232"/>
      <c r="AV529" s="232"/>
      <c r="AW529" s="232"/>
      <c r="AX529" s="232"/>
      <c r="AY529" s="232"/>
      <c r="AZ529" s="232"/>
      <c r="BA529" s="232"/>
      <c r="BB529" s="232"/>
      <c r="BC529" s="232"/>
      <c r="BD529" s="232"/>
      <c r="BE529" s="232"/>
      <c r="BF529" s="232"/>
      <c r="BG529" s="232"/>
      <c r="BH529" s="232"/>
      <c r="BI529" s="232"/>
      <c r="BJ529" s="232"/>
      <c r="BK529" s="232"/>
      <c r="BL529" s="232"/>
      <c r="BM529" s="235">
        <v>1</v>
      </c>
    </row>
    <row r="530" spans="1:65">
      <c r="A530" s="30"/>
      <c r="B530" s="19">
        <v>1</v>
      </c>
      <c r="C530" s="9">
        <v>2</v>
      </c>
      <c r="D530" s="230">
        <v>39.020000000000003</v>
      </c>
      <c r="E530" s="230">
        <v>34.450000000000003</v>
      </c>
      <c r="F530" s="230">
        <v>35</v>
      </c>
      <c r="G530" s="231"/>
      <c r="H530" s="232"/>
      <c r="I530" s="232"/>
      <c r="J530" s="232"/>
      <c r="K530" s="232"/>
      <c r="L530" s="232"/>
      <c r="M530" s="232"/>
      <c r="N530" s="232"/>
      <c r="O530" s="232"/>
      <c r="P530" s="232"/>
      <c r="Q530" s="232"/>
      <c r="R530" s="232"/>
      <c r="S530" s="232"/>
      <c r="T530" s="232"/>
      <c r="U530" s="232"/>
      <c r="V530" s="232"/>
      <c r="W530" s="232"/>
      <c r="X530" s="232"/>
      <c r="Y530" s="232"/>
      <c r="Z530" s="232"/>
      <c r="AA530" s="232"/>
      <c r="AB530" s="232"/>
      <c r="AC530" s="232"/>
      <c r="AD530" s="232"/>
      <c r="AE530" s="232"/>
      <c r="AF530" s="232"/>
      <c r="AG530" s="232"/>
      <c r="AH530" s="232"/>
      <c r="AI530" s="232"/>
      <c r="AJ530" s="232"/>
      <c r="AK530" s="232"/>
      <c r="AL530" s="232"/>
      <c r="AM530" s="232"/>
      <c r="AN530" s="232"/>
      <c r="AO530" s="232"/>
      <c r="AP530" s="232"/>
      <c r="AQ530" s="232"/>
      <c r="AR530" s="232"/>
      <c r="AS530" s="232"/>
      <c r="AT530" s="232"/>
      <c r="AU530" s="232"/>
      <c r="AV530" s="232"/>
      <c r="AW530" s="232"/>
      <c r="AX530" s="232"/>
      <c r="AY530" s="232"/>
      <c r="AZ530" s="232"/>
      <c r="BA530" s="232"/>
      <c r="BB530" s="232"/>
      <c r="BC530" s="232"/>
      <c r="BD530" s="232"/>
      <c r="BE530" s="232"/>
      <c r="BF530" s="232"/>
      <c r="BG530" s="232"/>
      <c r="BH530" s="232"/>
      <c r="BI530" s="232"/>
      <c r="BJ530" s="232"/>
      <c r="BK530" s="232"/>
      <c r="BL530" s="232"/>
      <c r="BM530" s="235">
        <v>20</v>
      </c>
    </row>
    <row r="531" spans="1:65">
      <c r="A531" s="30"/>
      <c r="B531" s="19">
        <v>1</v>
      </c>
      <c r="C531" s="9">
        <v>3</v>
      </c>
      <c r="D531" s="230">
        <v>42.16</v>
      </c>
      <c r="E531" s="230">
        <v>34.31</v>
      </c>
      <c r="F531" s="230">
        <v>37</v>
      </c>
      <c r="G531" s="231"/>
      <c r="H531" s="232"/>
      <c r="I531" s="232"/>
      <c r="J531" s="232"/>
      <c r="K531" s="232"/>
      <c r="L531" s="232"/>
      <c r="M531" s="232"/>
      <c r="N531" s="232"/>
      <c r="O531" s="232"/>
      <c r="P531" s="232"/>
      <c r="Q531" s="232"/>
      <c r="R531" s="232"/>
      <c r="S531" s="232"/>
      <c r="T531" s="232"/>
      <c r="U531" s="232"/>
      <c r="V531" s="232"/>
      <c r="W531" s="232"/>
      <c r="X531" s="232"/>
      <c r="Y531" s="232"/>
      <c r="Z531" s="232"/>
      <c r="AA531" s="232"/>
      <c r="AB531" s="232"/>
      <c r="AC531" s="232"/>
      <c r="AD531" s="232"/>
      <c r="AE531" s="232"/>
      <c r="AF531" s="232"/>
      <c r="AG531" s="232"/>
      <c r="AH531" s="232"/>
      <c r="AI531" s="232"/>
      <c r="AJ531" s="232"/>
      <c r="AK531" s="232"/>
      <c r="AL531" s="232"/>
      <c r="AM531" s="232"/>
      <c r="AN531" s="232"/>
      <c r="AO531" s="232"/>
      <c r="AP531" s="232"/>
      <c r="AQ531" s="232"/>
      <c r="AR531" s="232"/>
      <c r="AS531" s="232"/>
      <c r="AT531" s="232"/>
      <c r="AU531" s="232"/>
      <c r="AV531" s="232"/>
      <c r="AW531" s="232"/>
      <c r="AX531" s="232"/>
      <c r="AY531" s="232"/>
      <c r="AZ531" s="232"/>
      <c r="BA531" s="232"/>
      <c r="BB531" s="232"/>
      <c r="BC531" s="232"/>
      <c r="BD531" s="232"/>
      <c r="BE531" s="232"/>
      <c r="BF531" s="232"/>
      <c r="BG531" s="232"/>
      <c r="BH531" s="232"/>
      <c r="BI531" s="232"/>
      <c r="BJ531" s="232"/>
      <c r="BK531" s="232"/>
      <c r="BL531" s="232"/>
      <c r="BM531" s="235">
        <v>16</v>
      </c>
    </row>
    <row r="532" spans="1:65">
      <c r="A532" s="30"/>
      <c r="B532" s="19">
        <v>1</v>
      </c>
      <c r="C532" s="9">
        <v>4</v>
      </c>
      <c r="D532" s="230">
        <v>42.97</v>
      </c>
      <c r="E532" s="230">
        <v>34.32</v>
      </c>
      <c r="F532" s="230">
        <v>37</v>
      </c>
      <c r="G532" s="231"/>
      <c r="H532" s="232"/>
      <c r="I532" s="232"/>
      <c r="J532" s="232"/>
      <c r="K532" s="232"/>
      <c r="L532" s="232"/>
      <c r="M532" s="232"/>
      <c r="N532" s="232"/>
      <c r="O532" s="232"/>
      <c r="P532" s="232"/>
      <c r="Q532" s="232"/>
      <c r="R532" s="232"/>
      <c r="S532" s="232"/>
      <c r="T532" s="232"/>
      <c r="U532" s="232"/>
      <c r="V532" s="232"/>
      <c r="W532" s="232"/>
      <c r="X532" s="232"/>
      <c r="Y532" s="232"/>
      <c r="Z532" s="232"/>
      <c r="AA532" s="232"/>
      <c r="AB532" s="232"/>
      <c r="AC532" s="232"/>
      <c r="AD532" s="232"/>
      <c r="AE532" s="232"/>
      <c r="AF532" s="232"/>
      <c r="AG532" s="232"/>
      <c r="AH532" s="232"/>
      <c r="AI532" s="232"/>
      <c r="AJ532" s="232"/>
      <c r="AK532" s="232"/>
      <c r="AL532" s="232"/>
      <c r="AM532" s="232"/>
      <c r="AN532" s="232"/>
      <c r="AO532" s="232"/>
      <c r="AP532" s="232"/>
      <c r="AQ532" s="232"/>
      <c r="AR532" s="232"/>
      <c r="AS532" s="232"/>
      <c r="AT532" s="232"/>
      <c r="AU532" s="232"/>
      <c r="AV532" s="232"/>
      <c r="AW532" s="232"/>
      <c r="AX532" s="232"/>
      <c r="AY532" s="232"/>
      <c r="AZ532" s="232"/>
      <c r="BA532" s="232"/>
      <c r="BB532" s="232"/>
      <c r="BC532" s="232"/>
      <c r="BD532" s="232"/>
      <c r="BE532" s="232"/>
      <c r="BF532" s="232"/>
      <c r="BG532" s="232"/>
      <c r="BH532" s="232"/>
      <c r="BI532" s="232"/>
      <c r="BJ532" s="232"/>
      <c r="BK532" s="232"/>
      <c r="BL532" s="232"/>
      <c r="BM532" s="235">
        <v>37.484999999999999</v>
      </c>
    </row>
    <row r="533" spans="1:65">
      <c r="A533" s="30"/>
      <c r="B533" s="19">
        <v>1</v>
      </c>
      <c r="C533" s="9">
        <v>5</v>
      </c>
      <c r="D533" s="230">
        <v>40.630000000000003</v>
      </c>
      <c r="E533" s="230">
        <v>34.35</v>
      </c>
      <c r="F533" s="230">
        <v>38</v>
      </c>
      <c r="G533" s="231"/>
      <c r="H533" s="232"/>
      <c r="I533" s="232"/>
      <c r="J533" s="232"/>
      <c r="K533" s="232"/>
      <c r="L533" s="232"/>
      <c r="M533" s="232"/>
      <c r="N533" s="232"/>
      <c r="O533" s="232"/>
      <c r="P533" s="232"/>
      <c r="Q533" s="232"/>
      <c r="R533" s="232"/>
      <c r="S533" s="232"/>
      <c r="T533" s="232"/>
      <c r="U533" s="232"/>
      <c r="V533" s="232"/>
      <c r="W533" s="232"/>
      <c r="X533" s="232"/>
      <c r="Y533" s="232"/>
      <c r="Z533" s="232"/>
      <c r="AA533" s="232"/>
      <c r="AB533" s="232"/>
      <c r="AC533" s="232"/>
      <c r="AD533" s="232"/>
      <c r="AE533" s="232"/>
      <c r="AF533" s="232"/>
      <c r="AG533" s="232"/>
      <c r="AH533" s="232"/>
      <c r="AI533" s="232"/>
      <c r="AJ533" s="232"/>
      <c r="AK533" s="232"/>
      <c r="AL533" s="232"/>
      <c r="AM533" s="232"/>
      <c r="AN533" s="232"/>
      <c r="AO533" s="232"/>
      <c r="AP533" s="232"/>
      <c r="AQ533" s="232"/>
      <c r="AR533" s="232"/>
      <c r="AS533" s="232"/>
      <c r="AT533" s="232"/>
      <c r="AU533" s="232"/>
      <c r="AV533" s="232"/>
      <c r="AW533" s="232"/>
      <c r="AX533" s="232"/>
      <c r="AY533" s="232"/>
      <c r="AZ533" s="232"/>
      <c r="BA533" s="232"/>
      <c r="BB533" s="232"/>
      <c r="BC533" s="232"/>
      <c r="BD533" s="232"/>
      <c r="BE533" s="232"/>
      <c r="BF533" s="232"/>
      <c r="BG533" s="232"/>
      <c r="BH533" s="232"/>
      <c r="BI533" s="232"/>
      <c r="BJ533" s="232"/>
      <c r="BK533" s="232"/>
      <c r="BL533" s="232"/>
      <c r="BM533" s="235">
        <v>26</v>
      </c>
    </row>
    <row r="534" spans="1:65">
      <c r="A534" s="30"/>
      <c r="B534" s="19">
        <v>1</v>
      </c>
      <c r="C534" s="9">
        <v>6</v>
      </c>
      <c r="D534" s="230">
        <v>41.6</v>
      </c>
      <c r="E534" s="230">
        <v>34.36</v>
      </c>
      <c r="F534" s="230">
        <v>37</v>
      </c>
      <c r="G534" s="231"/>
      <c r="H534" s="232"/>
      <c r="I534" s="232"/>
      <c r="J534" s="232"/>
      <c r="K534" s="232"/>
      <c r="L534" s="232"/>
      <c r="M534" s="232"/>
      <c r="N534" s="232"/>
      <c r="O534" s="232"/>
      <c r="P534" s="232"/>
      <c r="Q534" s="232"/>
      <c r="R534" s="232"/>
      <c r="S534" s="232"/>
      <c r="T534" s="232"/>
      <c r="U534" s="232"/>
      <c r="V534" s="232"/>
      <c r="W534" s="232"/>
      <c r="X534" s="232"/>
      <c r="Y534" s="232"/>
      <c r="Z534" s="232"/>
      <c r="AA534" s="232"/>
      <c r="AB534" s="232"/>
      <c r="AC534" s="232"/>
      <c r="AD534" s="232"/>
      <c r="AE534" s="232"/>
      <c r="AF534" s="232"/>
      <c r="AG534" s="232"/>
      <c r="AH534" s="232"/>
      <c r="AI534" s="232"/>
      <c r="AJ534" s="232"/>
      <c r="AK534" s="232"/>
      <c r="AL534" s="232"/>
      <c r="AM534" s="232"/>
      <c r="AN534" s="232"/>
      <c r="AO534" s="232"/>
      <c r="AP534" s="232"/>
      <c r="AQ534" s="232"/>
      <c r="AR534" s="232"/>
      <c r="AS534" s="232"/>
      <c r="AT534" s="232"/>
      <c r="AU534" s="232"/>
      <c r="AV534" s="232"/>
      <c r="AW534" s="232"/>
      <c r="AX534" s="232"/>
      <c r="AY534" s="232"/>
      <c r="AZ534" s="232"/>
      <c r="BA534" s="232"/>
      <c r="BB534" s="232"/>
      <c r="BC534" s="232"/>
      <c r="BD534" s="232"/>
      <c r="BE534" s="232"/>
      <c r="BF534" s="232"/>
      <c r="BG534" s="232"/>
      <c r="BH534" s="232"/>
      <c r="BI534" s="232"/>
      <c r="BJ534" s="232"/>
      <c r="BK534" s="232"/>
      <c r="BL534" s="232"/>
      <c r="BM534" s="233"/>
    </row>
    <row r="535" spans="1:65">
      <c r="A535" s="30"/>
      <c r="B535" s="20" t="s">
        <v>282</v>
      </c>
      <c r="C535" s="12"/>
      <c r="D535" s="237">
        <v>41.093333333333327</v>
      </c>
      <c r="E535" s="237">
        <v>34.361666666666672</v>
      </c>
      <c r="F535" s="237">
        <v>37</v>
      </c>
      <c r="G535" s="231"/>
      <c r="H535" s="232"/>
      <c r="I535" s="232"/>
      <c r="J535" s="232"/>
      <c r="K535" s="232"/>
      <c r="L535" s="232"/>
      <c r="M535" s="232"/>
      <c r="N535" s="232"/>
      <c r="O535" s="232"/>
      <c r="P535" s="232"/>
      <c r="Q535" s="232"/>
      <c r="R535" s="232"/>
      <c r="S535" s="232"/>
      <c r="T535" s="232"/>
      <c r="U535" s="232"/>
      <c r="V535" s="232"/>
      <c r="W535" s="232"/>
      <c r="X535" s="232"/>
      <c r="Y535" s="232"/>
      <c r="Z535" s="232"/>
      <c r="AA535" s="232"/>
      <c r="AB535" s="232"/>
      <c r="AC535" s="232"/>
      <c r="AD535" s="232"/>
      <c r="AE535" s="232"/>
      <c r="AF535" s="232"/>
      <c r="AG535" s="232"/>
      <c r="AH535" s="232"/>
      <c r="AI535" s="232"/>
      <c r="AJ535" s="232"/>
      <c r="AK535" s="232"/>
      <c r="AL535" s="232"/>
      <c r="AM535" s="232"/>
      <c r="AN535" s="232"/>
      <c r="AO535" s="232"/>
      <c r="AP535" s="232"/>
      <c r="AQ535" s="232"/>
      <c r="AR535" s="232"/>
      <c r="AS535" s="232"/>
      <c r="AT535" s="232"/>
      <c r="AU535" s="232"/>
      <c r="AV535" s="232"/>
      <c r="AW535" s="232"/>
      <c r="AX535" s="232"/>
      <c r="AY535" s="232"/>
      <c r="AZ535" s="232"/>
      <c r="BA535" s="232"/>
      <c r="BB535" s="232"/>
      <c r="BC535" s="232"/>
      <c r="BD535" s="232"/>
      <c r="BE535" s="232"/>
      <c r="BF535" s="232"/>
      <c r="BG535" s="232"/>
      <c r="BH535" s="232"/>
      <c r="BI535" s="232"/>
      <c r="BJ535" s="232"/>
      <c r="BK535" s="232"/>
      <c r="BL535" s="232"/>
      <c r="BM535" s="233"/>
    </row>
    <row r="536" spans="1:65">
      <c r="A536" s="30"/>
      <c r="B536" s="3" t="s">
        <v>283</v>
      </c>
      <c r="C536" s="29"/>
      <c r="D536" s="230">
        <v>41.115000000000002</v>
      </c>
      <c r="E536" s="230">
        <v>34.355000000000004</v>
      </c>
      <c r="F536" s="230">
        <v>37</v>
      </c>
      <c r="G536" s="231"/>
      <c r="H536" s="232"/>
      <c r="I536" s="232"/>
      <c r="J536" s="232"/>
      <c r="K536" s="232"/>
      <c r="L536" s="232"/>
      <c r="M536" s="232"/>
      <c r="N536" s="232"/>
      <c r="O536" s="232"/>
      <c r="P536" s="232"/>
      <c r="Q536" s="232"/>
      <c r="R536" s="232"/>
      <c r="S536" s="232"/>
      <c r="T536" s="232"/>
      <c r="U536" s="232"/>
      <c r="V536" s="232"/>
      <c r="W536" s="232"/>
      <c r="X536" s="232"/>
      <c r="Y536" s="232"/>
      <c r="Z536" s="232"/>
      <c r="AA536" s="232"/>
      <c r="AB536" s="232"/>
      <c r="AC536" s="232"/>
      <c r="AD536" s="232"/>
      <c r="AE536" s="232"/>
      <c r="AF536" s="232"/>
      <c r="AG536" s="232"/>
      <c r="AH536" s="232"/>
      <c r="AI536" s="232"/>
      <c r="AJ536" s="232"/>
      <c r="AK536" s="232"/>
      <c r="AL536" s="232"/>
      <c r="AM536" s="232"/>
      <c r="AN536" s="232"/>
      <c r="AO536" s="232"/>
      <c r="AP536" s="232"/>
      <c r="AQ536" s="232"/>
      <c r="AR536" s="232"/>
      <c r="AS536" s="232"/>
      <c r="AT536" s="232"/>
      <c r="AU536" s="232"/>
      <c r="AV536" s="232"/>
      <c r="AW536" s="232"/>
      <c r="AX536" s="232"/>
      <c r="AY536" s="232"/>
      <c r="AZ536" s="232"/>
      <c r="BA536" s="232"/>
      <c r="BB536" s="232"/>
      <c r="BC536" s="232"/>
      <c r="BD536" s="232"/>
      <c r="BE536" s="232"/>
      <c r="BF536" s="232"/>
      <c r="BG536" s="232"/>
      <c r="BH536" s="232"/>
      <c r="BI536" s="232"/>
      <c r="BJ536" s="232"/>
      <c r="BK536" s="232"/>
      <c r="BL536" s="232"/>
      <c r="BM536" s="233"/>
    </row>
    <row r="537" spans="1:65">
      <c r="A537" s="30"/>
      <c r="B537" s="3" t="s">
        <v>284</v>
      </c>
      <c r="C537" s="29"/>
      <c r="D537" s="230">
        <v>1.4327549220528477</v>
      </c>
      <c r="E537" s="230">
        <v>5.0365331992023324E-2</v>
      </c>
      <c r="F537" s="230">
        <v>1.0954451150103321</v>
      </c>
      <c r="G537" s="231"/>
      <c r="H537" s="232"/>
      <c r="I537" s="232"/>
      <c r="J537" s="232"/>
      <c r="K537" s="232"/>
      <c r="L537" s="232"/>
      <c r="M537" s="232"/>
      <c r="N537" s="232"/>
      <c r="O537" s="232"/>
      <c r="P537" s="232"/>
      <c r="Q537" s="232"/>
      <c r="R537" s="232"/>
      <c r="S537" s="232"/>
      <c r="T537" s="232"/>
      <c r="U537" s="232"/>
      <c r="V537" s="232"/>
      <c r="W537" s="232"/>
      <c r="X537" s="232"/>
      <c r="Y537" s="232"/>
      <c r="Z537" s="232"/>
      <c r="AA537" s="232"/>
      <c r="AB537" s="232"/>
      <c r="AC537" s="232"/>
      <c r="AD537" s="232"/>
      <c r="AE537" s="232"/>
      <c r="AF537" s="232"/>
      <c r="AG537" s="232"/>
      <c r="AH537" s="232"/>
      <c r="AI537" s="232"/>
      <c r="AJ537" s="232"/>
      <c r="AK537" s="232"/>
      <c r="AL537" s="232"/>
      <c r="AM537" s="232"/>
      <c r="AN537" s="232"/>
      <c r="AO537" s="232"/>
      <c r="AP537" s="232"/>
      <c r="AQ537" s="232"/>
      <c r="AR537" s="232"/>
      <c r="AS537" s="232"/>
      <c r="AT537" s="232"/>
      <c r="AU537" s="232"/>
      <c r="AV537" s="232"/>
      <c r="AW537" s="232"/>
      <c r="AX537" s="232"/>
      <c r="AY537" s="232"/>
      <c r="AZ537" s="232"/>
      <c r="BA537" s="232"/>
      <c r="BB537" s="232"/>
      <c r="BC537" s="232"/>
      <c r="BD537" s="232"/>
      <c r="BE537" s="232"/>
      <c r="BF537" s="232"/>
      <c r="BG537" s="232"/>
      <c r="BH537" s="232"/>
      <c r="BI537" s="232"/>
      <c r="BJ537" s="232"/>
      <c r="BK537" s="232"/>
      <c r="BL537" s="232"/>
      <c r="BM537" s="233"/>
    </row>
    <row r="538" spans="1:65">
      <c r="A538" s="30"/>
      <c r="B538" s="3" t="s">
        <v>87</v>
      </c>
      <c r="C538" s="29"/>
      <c r="D538" s="13">
        <v>3.4865872535354836E-2</v>
      </c>
      <c r="E538" s="13">
        <v>1.4657418244756264E-3</v>
      </c>
      <c r="F538" s="13">
        <v>2.9606624730008978E-2</v>
      </c>
      <c r="G538" s="15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6"/>
    </row>
    <row r="539" spans="1:65">
      <c r="A539" s="30"/>
      <c r="B539" s="3" t="s">
        <v>285</v>
      </c>
      <c r="C539" s="29"/>
      <c r="D539" s="13">
        <v>9.6260726512827244E-2</v>
      </c>
      <c r="E539" s="13">
        <v>-8.332221777599913E-2</v>
      </c>
      <c r="F539" s="13">
        <v>-1.2938508736828003E-2</v>
      </c>
      <c r="G539" s="15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6"/>
    </row>
    <row r="540" spans="1:65">
      <c r="A540" s="30"/>
      <c r="B540" s="46" t="s">
        <v>286</v>
      </c>
      <c r="C540" s="47"/>
      <c r="D540" s="45">
        <v>1.05</v>
      </c>
      <c r="E540" s="45">
        <v>0.67</v>
      </c>
      <c r="F540" s="45">
        <v>0</v>
      </c>
      <c r="G540" s="15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6"/>
    </row>
    <row r="541" spans="1:65">
      <c r="B541" s="31"/>
      <c r="C541" s="20"/>
      <c r="D541" s="20"/>
      <c r="E541" s="20"/>
      <c r="F541" s="20"/>
      <c r="BM541" s="56"/>
    </row>
    <row r="542" spans="1:65" ht="15">
      <c r="B542" s="8" t="s">
        <v>724</v>
      </c>
      <c r="BM542" s="28" t="s">
        <v>292</v>
      </c>
    </row>
    <row r="543" spans="1:65" ht="15">
      <c r="A543" s="25" t="s">
        <v>58</v>
      </c>
      <c r="B543" s="18" t="s">
        <v>119</v>
      </c>
      <c r="C543" s="15" t="s">
        <v>120</v>
      </c>
      <c r="D543" s="16" t="s">
        <v>243</v>
      </c>
      <c r="E543" s="17" t="s">
        <v>243</v>
      </c>
      <c r="F543" s="17" t="s">
        <v>243</v>
      </c>
      <c r="G543" s="17" t="s">
        <v>243</v>
      </c>
      <c r="H543" s="15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8">
        <v>1</v>
      </c>
    </row>
    <row r="544" spans="1:65">
      <c r="A544" s="30"/>
      <c r="B544" s="19" t="s">
        <v>244</v>
      </c>
      <c r="C544" s="9" t="s">
        <v>244</v>
      </c>
      <c r="D544" s="151" t="s">
        <v>254</v>
      </c>
      <c r="E544" s="152" t="s">
        <v>257</v>
      </c>
      <c r="F544" s="152" t="s">
        <v>258</v>
      </c>
      <c r="G544" s="152" t="s">
        <v>270</v>
      </c>
      <c r="H544" s="15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8" t="s">
        <v>1</v>
      </c>
    </row>
    <row r="545" spans="1:65">
      <c r="A545" s="30"/>
      <c r="B545" s="19"/>
      <c r="C545" s="9"/>
      <c r="D545" s="10" t="s">
        <v>351</v>
      </c>
      <c r="E545" s="11" t="s">
        <v>351</v>
      </c>
      <c r="F545" s="11" t="s">
        <v>351</v>
      </c>
      <c r="G545" s="11" t="s">
        <v>352</v>
      </c>
      <c r="H545" s="15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8">
        <v>3</v>
      </c>
    </row>
    <row r="546" spans="1:65">
      <c r="A546" s="30"/>
      <c r="B546" s="19"/>
      <c r="C546" s="9"/>
      <c r="D546" s="26"/>
      <c r="E546" s="26"/>
      <c r="F546" s="26"/>
      <c r="G546" s="26"/>
      <c r="H546" s="15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8">
        <v>3</v>
      </c>
    </row>
    <row r="547" spans="1:65">
      <c r="A547" s="30"/>
      <c r="B547" s="18">
        <v>1</v>
      </c>
      <c r="C547" s="14">
        <v>1</v>
      </c>
      <c r="D547" s="211">
        <v>7.0000000000000007E-2</v>
      </c>
      <c r="E547" s="211">
        <v>5.3899999999999997E-2</v>
      </c>
      <c r="F547" s="211">
        <v>6.1600000000000002E-2</v>
      </c>
      <c r="G547" s="211">
        <v>5.9799999999999999E-2</v>
      </c>
      <c r="H547" s="212"/>
      <c r="I547" s="213"/>
      <c r="J547" s="213"/>
      <c r="K547" s="213"/>
      <c r="L547" s="213"/>
      <c r="M547" s="213"/>
      <c r="N547" s="213"/>
      <c r="O547" s="213"/>
      <c r="P547" s="213"/>
      <c r="Q547" s="213"/>
      <c r="R547" s="213"/>
      <c r="S547" s="213"/>
      <c r="T547" s="213"/>
      <c r="U547" s="213"/>
      <c r="V547" s="213"/>
      <c r="W547" s="213"/>
      <c r="X547" s="213"/>
      <c r="Y547" s="213"/>
      <c r="Z547" s="213"/>
      <c r="AA547" s="213"/>
      <c r="AB547" s="213"/>
      <c r="AC547" s="213"/>
      <c r="AD547" s="213"/>
      <c r="AE547" s="213"/>
      <c r="AF547" s="213"/>
      <c r="AG547" s="213"/>
      <c r="AH547" s="213"/>
      <c r="AI547" s="213"/>
      <c r="AJ547" s="213"/>
      <c r="AK547" s="213"/>
      <c r="AL547" s="213"/>
      <c r="AM547" s="213"/>
      <c r="AN547" s="213"/>
      <c r="AO547" s="213"/>
      <c r="AP547" s="213"/>
      <c r="AQ547" s="213"/>
      <c r="AR547" s="213"/>
      <c r="AS547" s="213"/>
      <c r="AT547" s="213"/>
      <c r="AU547" s="213"/>
      <c r="AV547" s="213"/>
      <c r="AW547" s="213"/>
      <c r="AX547" s="213"/>
      <c r="AY547" s="213"/>
      <c r="AZ547" s="213"/>
      <c r="BA547" s="213"/>
      <c r="BB547" s="213"/>
      <c r="BC547" s="213"/>
      <c r="BD547" s="213"/>
      <c r="BE547" s="213"/>
      <c r="BF547" s="213"/>
      <c r="BG547" s="213"/>
      <c r="BH547" s="213"/>
      <c r="BI547" s="213"/>
      <c r="BJ547" s="213"/>
      <c r="BK547" s="213"/>
      <c r="BL547" s="213"/>
      <c r="BM547" s="214">
        <v>1</v>
      </c>
    </row>
    <row r="548" spans="1:65">
      <c r="A548" s="30"/>
      <c r="B548" s="19">
        <v>1</v>
      </c>
      <c r="C548" s="9">
        <v>2</v>
      </c>
      <c r="D548" s="23">
        <v>7.0000000000000007E-2</v>
      </c>
      <c r="E548" s="23">
        <v>5.3300000000000007E-2</v>
      </c>
      <c r="F548" s="23">
        <v>5.8400000000000001E-2</v>
      </c>
      <c r="G548" s="23">
        <v>5.9199999999999996E-2</v>
      </c>
      <c r="H548" s="212"/>
      <c r="I548" s="213"/>
      <c r="J548" s="213"/>
      <c r="K548" s="213"/>
      <c r="L548" s="213"/>
      <c r="M548" s="213"/>
      <c r="N548" s="213"/>
      <c r="O548" s="213"/>
      <c r="P548" s="213"/>
      <c r="Q548" s="213"/>
      <c r="R548" s="213"/>
      <c r="S548" s="213"/>
      <c r="T548" s="213"/>
      <c r="U548" s="213"/>
      <c r="V548" s="213"/>
      <c r="W548" s="213"/>
      <c r="X548" s="213"/>
      <c r="Y548" s="213"/>
      <c r="Z548" s="213"/>
      <c r="AA548" s="213"/>
      <c r="AB548" s="213"/>
      <c r="AC548" s="213"/>
      <c r="AD548" s="213"/>
      <c r="AE548" s="213"/>
      <c r="AF548" s="213"/>
      <c r="AG548" s="213"/>
      <c r="AH548" s="213"/>
      <c r="AI548" s="213"/>
      <c r="AJ548" s="213"/>
      <c r="AK548" s="213"/>
      <c r="AL548" s="213"/>
      <c r="AM548" s="213"/>
      <c r="AN548" s="213"/>
      <c r="AO548" s="213"/>
      <c r="AP548" s="213"/>
      <c r="AQ548" s="213"/>
      <c r="AR548" s="213"/>
      <c r="AS548" s="213"/>
      <c r="AT548" s="213"/>
      <c r="AU548" s="213"/>
      <c r="AV548" s="213"/>
      <c r="AW548" s="213"/>
      <c r="AX548" s="213"/>
      <c r="AY548" s="213"/>
      <c r="AZ548" s="213"/>
      <c r="BA548" s="213"/>
      <c r="BB548" s="213"/>
      <c r="BC548" s="213"/>
      <c r="BD548" s="213"/>
      <c r="BE548" s="213"/>
      <c r="BF548" s="213"/>
      <c r="BG548" s="213"/>
      <c r="BH548" s="213"/>
      <c r="BI548" s="213"/>
      <c r="BJ548" s="213"/>
      <c r="BK548" s="213"/>
      <c r="BL548" s="213"/>
      <c r="BM548" s="214">
        <v>21</v>
      </c>
    </row>
    <row r="549" spans="1:65">
      <c r="A549" s="30"/>
      <c r="B549" s="19">
        <v>1</v>
      </c>
      <c r="C549" s="9">
        <v>3</v>
      </c>
      <c r="D549" s="23">
        <v>7.0000000000000007E-2</v>
      </c>
      <c r="E549" s="23">
        <v>5.3600000000000002E-2</v>
      </c>
      <c r="F549" s="23">
        <v>6.1499999999999999E-2</v>
      </c>
      <c r="G549" s="23">
        <v>5.8799999999999998E-2</v>
      </c>
      <c r="H549" s="212"/>
      <c r="I549" s="213"/>
      <c r="J549" s="213"/>
      <c r="K549" s="213"/>
      <c r="L549" s="213"/>
      <c r="M549" s="213"/>
      <c r="N549" s="213"/>
      <c r="O549" s="213"/>
      <c r="P549" s="213"/>
      <c r="Q549" s="213"/>
      <c r="R549" s="213"/>
      <c r="S549" s="213"/>
      <c r="T549" s="213"/>
      <c r="U549" s="213"/>
      <c r="V549" s="213"/>
      <c r="W549" s="213"/>
      <c r="X549" s="213"/>
      <c r="Y549" s="213"/>
      <c r="Z549" s="213"/>
      <c r="AA549" s="213"/>
      <c r="AB549" s="213"/>
      <c r="AC549" s="213"/>
      <c r="AD549" s="213"/>
      <c r="AE549" s="213"/>
      <c r="AF549" s="213"/>
      <c r="AG549" s="213"/>
      <c r="AH549" s="213"/>
      <c r="AI549" s="213"/>
      <c r="AJ549" s="213"/>
      <c r="AK549" s="213"/>
      <c r="AL549" s="213"/>
      <c r="AM549" s="213"/>
      <c r="AN549" s="213"/>
      <c r="AO549" s="213"/>
      <c r="AP549" s="213"/>
      <c r="AQ549" s="213"/>
      <c r="AR549" s="213"/>
      <c r="AS549" s="213"/>
      <c r="AT549" s="213"/>
      <c r="AU549" s="213"/>
      <c r="AV549" s="213"/>
      <c r="AW549" s="213"/>
      <c r="AX549" s="213"/>
      <c r="AY549" s="213"/>
      <c r="AZ549" s="213"/>
      <c r="BA549" s="213"/>
      <c r="BB549" s="213"/>
      <c r="BC549" s="213"/>
      <c r="BD549" s="213"/>
      <c r="BE549" s="213"/>
      <c r="BF549" s="213"/>
      <c r="BG549" s="213"/>
      <c r="BH549" s="213"/>
      <c r="BI549" s="213"/>
      <c r="BJ549" s="213"/>
      <c r="BK549" s="213"/>
      <c r="BL549" s="213"/>
      <c r="BM549" s="214">
        <v>16</v>
      </c>
    </row>
    <row r="550" spans="1:65">
      <c r="A550" s="30"/>
      <c r="B550" s="19">
        <v>1</v>
      </c>
      <c r="C550" s="9">
        <v>4</v>
      </c>
      <c r="D550" s="23">
        <v>7.0000000000000007E-2</v>
      </c>
      <c r="E550" s="23">
        <v>5.4100000000000002E-2</v>
      </c>
      <c r="F550" s="23">
        <v>5.9500000000000004E-2</v>
      </c>
      <c r="G550" s="23">
        <v>5.9900000000000002E-2</v>
      </c>
      <c r="H550" s="212"/>
      <c r="I550" s="213"/>
      <c r="J550" s="213"/>
      <c r="K550" s="213"/>
      <c r="L550" s="213"/>
      <c r="M550" s="213"/>
      <c r="N550" s="213"/>
      <c r="O550" s="213"/>
      <c r="P550" s="213"/>
      <c r="Q550" s="213"/>
      <c r="R550" s="213"/>
      <c r="S550" s="213"/>
      <c r="T550" s="213"/>
      <c r="U550" s="213"/>
      <c r="V550" s="213"/>
      <c r="W550" s="213"/>
      <c r="X550" s="213"/>
      <c r="Y550" s="213"/>
      <c r="Z550" s="213"/>
      <c r="AA550" s="213"/>
      <c r="AB550" s="213"/>
      <c r="AC550" s="213"/>
      <c r="AD550" s="213"/>
      <c r="AE550" s="213"/>
      <c r="AF550" s="213"/>
      <c r="AG550" s="213"/>
      <c r="AH550" s="213"/>
      <c r="AI550" s="213"/>
      <c r="AJ550" s="213"/>
      <c r="AK550" s="213"/>
      <c r="AL550" s="213"/>
      <c r="AM550" s="213"/>
      <c r="AN550" s="213"/>
      <c r="AO550" s="213"/>
      <c r="AP550" s="213"/>
      <c r="AQ550" s="213"/>
      <c r="AR550" s="213"/>
      <c r="AS550" s="213"/>
      <c r="AT550" s="213"/>
      <c r="AU550" s="213"/>
      <c r="AV550" s="213"/>
      <c r="AW550" s="213"/>
      <c r="AX550" s="213"/>
      <c r="AY550" s="213"/>
      <c r="AZ550" s="213"/>
      <c r="BA550" s="213"/>
      <c r="BB550" s="213"/>
      <c r="BC550" s="213"/>
      <c r="BD550" s="213"/>
      <c r="BE550" s="213"/>
      <c r="BF550" s="213"/>
      <c r="BG550" s="213"/>
      <c r="BH550" s="213"/>
      <c r="BI550" s="213"/>
      <c r="BJ550" s="213"/>
      <c r="BK550" s="213"/>
      <c r="BL550" s="213"/>
      <c r="BM550" s="214">
        <v>6.10041666666667E-2</v>
      </c>
    </row>
    <row r="551" spans="1:65">
      <c r="A551" s="30"/>
      <c r="B551" s="19">
        <v>1</v>
      </c>
      <c r="C551" s="9">
        <v>5</v>
      </c>
      <c r="D551" s="23">
        <v>7.0000000000000007E-2</v>
      </c>
      <c r="E551" s="23">
        <v>5.3799999999999994E-2</v>
      </c>
      <c r="F551" s="23">
        <v>6.1899999999999997E-2</v>
      </c>
      <c r="G551" s="23">
        <v>5.9599999999999993E-2</v>
      </c>
      <c r="H551" s="212"/>
      <c r="I551" s="213"/>
      <c r="J551" s="213"/>
      <c r="K551" s="213"/>
      <c r="L551" s="213"/>
      <c r="M551" s="213"/>
      <c r="N551" s="213"/>
      <c r="O551" s="213"/>
      <c r="P551" s="213"/>
      <c r="Q551" s="213"/>
      <c r="R551" s="213"/>
      <c r="S551" s="213"/>
      <c r="T551" s="213"/>
      <c r="U551" s="213"/>
      <c r="V551" s="213"/>
      <c r="W551" s="213"/>
      <c r="X551" s="213"/>
      <c r="Y551" s="213"/>
      <c r="Z551" s="213"/>
      <c r="AA551" s="213"/>
      <c r="AB551" s="213"/>
      <c r="AC551" s="213"/>
      <c r="AD551" s="213"/>
      <c r="AE551" s="213"/>
      <c r="AF551" s="213"/>
      <c r="AG551" s="213"/>
      <c r="AH551" s="213"/>
      <c r="AI551" s="213"/>
      <c r="AJ551" s="213"/>
      <c r="AK551" s="213"/>
      <c r="AL551" s="213"/>
      <c r="AM551" s="213"/>
      <c r="AN551" s="213"/>
      <c r="AO551" s="213"/>
      <c r="AP551" s="213"/>
      <c r="AQ551" s="213"/>
      <c r="AR551" s="213"/>
      <c r="AS551" s="213"/>
      <c r="AT551" s="213"/>
      <c r="AU551" s="213"/>
      <c r="AV551" s="213"/>
      <c r="AW551" s="213"/>
      <c r="AX551" s="213"/>
      <c r="AY551" s="213"/>
      <c r="AZ551" s="213"/>
      <c r="BA551" s="213"/>
      <c r="BB551" s="213"/>
      <c r="BC551" s="213"/>
      <c r="BD551" s="213"/>
      <c r="BE551" s="213"/>
      <c r="BF551" s="213"/>
      <c r="BG551" s="213"/>
      <c r="BH551" s="213"/>
      <c r="BI551" s="213"/>
      <c r="BJ551" s="213"/>
      <c r="BK551" s="213"/>
      <c r="BL551" s="213"/>
      <c r="BM551" s="214">
        <v>27</v>
      </c>
    </row>
    <row r="552" spans="1:65">
      <c r="A552" s="30"/>
      <c r="B552" s="19">
        <v>1</v>
      </c>
      <c r="C552" s="9">
        <v>6</v>
      </c>
      <c r="D552" s="23">
        <v>7.0000000000000007E-2</v>
      </c>
      <c r="E552" s="23">
        <v>5.4399999999999997E-2</v>
      </c>
      <c r="F552" s="23">
        <v>6.0100000000000001E-2</v>
      </c>
      <c r="G552" s="23">
        <v>6.0700000000000004E-2</v>
      </c>
      <c r="H552" s="212"/>
      <c r="I552" s="213"/>
      <c r="J552" s="213"/>
      <c r="K552" s="213"/>
      <c r="L552" s="213"/>
      <c r="M552" s="213"/>
      <c r="N552" s="213"/>
      <c r="O552" s="213"/>
      <c r="P552" s="213"/>
      <c r="Q552" s="213"/>
      <c r="R552" s="213"/>
      <c r="S552" s="213"/>
      <c r="T552" s="213"/>
      <c r="U552" s="213"/>
      <c r="V552" s="213"/>
      <c r="W552" s="213"/>
      <c r="X552" s="213"/>
      <c r="Y552" s="213"/>
      <c r="Z552" s="213"/>
      <c r="AA552" s="213"/>
      <c r="AB552" s="213"/>
      <c r="AC552" s="213"/>
      <c r="AD552" s="213"/>
      <c r="AE552" s="213"/>
      <c r="AF552" s="213"/>
      <c r="AG552" s="213"/>
      <c r="AH552" s="213"/>
      <c r="AI552" s="213"/>
      <c r="AJ552" s="213"/>
      <c r="AK552" s="213"/>
      <c r="AL552" s="213"/>
      <c r="AM552" s="213"/>
      <c r="AN552" s="213"/>
      <c r="AO552" s="213"/>
      <c r="AP552" s="213"/>
      <c r="AQ552" s="213"/>
      <c r="AR552" s="213"/>
      <c r="AS552" s="213"/>
      <c r="AT552" s="213"/>
      <c r="AU552" s="213"/>
      <c r="AV552" s="213"/>
      <c r="AW552" s="213"/>
      <c r="AX552" s="213"/>
      <c r="AY552" s="213"/>
      <c r="AZ552" s="213"/>
      <c r="BA552" s="213"/>
      <c r="BB552" s="213"/>
      <c r="BC552" s="213"/>
      <c r="BD552" s="213"/>
      <c r="BE552" s="213"/>
      <c r="BF552" s="213"/>
      <c r="BG552" s="213"/>
      <c r="BH552" s="213"/>
      <c r="BI552" s="213"/>
      <c r="BJ552" s="213"/>
      <c r="BK552" s="213"/>
      <c r="BL552" s="213"/>
      <c r="BM552" s="57"/>
    </row>
    <row r="553" spans="1:65">
      <c r="A553" s="30"/>
      <c r="B553" s="20" t="s">
        <v>282</v>
      </c>
      <c r="C553" s="12"/>
      <c r="D553" s="216">
        <v>7.0000000000000007E-2</v>
      </c>
      <c r="E553" s="216">
        <v>5.3850000000000002E-2</v>
      </c>
      <c r="F553" s="216">
        <v>6.0499999999999998E-2</v>
      </c>
      <c r="G553" s="216">
        <v>5.9666666666666666E-2</v>
      </c>
      <c r="H553" s="212"/>
      <c r="I553" s="213"/>
      <c r="J553" s="213"/>
      <c r="K553" s="213"/>
      <c r="L553" s="213"/>
      <c r="M553" s="213"/>
      <c r="N553" s="213"/>
      <c r="O553" s="213"/>
      <c r="P553" s="213"/>
      <c r="Q553" s="213"/>
      <c r="R553" s="213"/>
      <c r="S553" s="213"/>
      <c r="T553" s="213"/>
      <c r="U553" s="213"/>
      <c r="V553" s="213"/>
      <c r="W553" s="213"/>
      <c r="X553" s="213"/>
      <c r="Y553" s="213"/>
      <c r="Z553" s="213"/>
      <c r="AA553" s="213"/>
      <c r="AB553" s="213"/>
      <c r="AC553" s="213"/>
      <c r="AD553" s="213"/>
      <c r="AE553" s="213"/>
      <c r="AF553" s="213"/>
      <c r="AG553" s="213"/>
      <c r="AH553" s="213"/>
      <c r="AI553" s="213"/>
      <c r="AJ553" s="213"/>
      <c r="AK553" s="213"/>
      <c r="AL553" s="213"/>
      <c r="AM553" s="213"/>
      <c r="AN553" s="213"/>
      <c r="AO553" s="213"/>
      <c r="AP553" s="213"/>
      <c r="AQ553" s="213"/>
      <c r="AR553" s="213"/>
      <c r="AS553" s="213"/>
      <c r="AT553" s="213"/>
      <c r="AU553" s="213"/>
      <c r="AV553" s="213"/>
      <c r="AW553" s="213"/>
      <c r="AX553" s="213"/>
      <c r="AY553" s="213"/>
      <c r="AZ553" s="213"/>
      <c r="BA553" s="213"/>
      <c r="BB553" s="213"/>
      <c r="BC553" s="213"/>
      <c r="BD553" s="213"/>
      <c r="BE553" s="213"/>
      <c r="BF553" s="213"/>
      <c r="BG553" s="213"/>
      <c r="BH553" s="213"/>
      <c r="BI553" s="213"/>
      <c r="BJ553" s="213"/>
      <c r="BK553" s="213"/>
      <c r="BL553" s="213"/>
      <c r="BM553" s="57"/>
    </row>
    <row r="554" spans="1:65">
      <c r="A554" s="30"/>
      <c r="B554" s="3" t="s">
        <v>283</v>
      </c>
      <c r="C554" s="29"/>
      <c r="D554" s="23">
        <v>7.0000000000000007E-2</v>
      </c>
      <c r="E554" s="23">
        <v>5.3849999999999995E-2</v>
      </c>
      <c r="F554" s="23">
        <v>6.08E-2</v>
      </c>
      <c r="G554" s="23">
        <v>5.9699999999999996E-2</v>
      </c>
      <c r="H554" s="212"/>
      <c r="I554" s="213"/>
      <c r="J554" s="213"/>
      <c r="K554" s="213"/>
      <c r="L554" s="213"/>
      <c r="M554" s="213"/>
      <c r="N554" s="213"/>
      <c r="O554" s="213"/>
      <c r="P554" s="213"/>
      <c r="Q554" s="213"/>
      <c r="R554" s="213"/>
      <c r="S554" s="213"/>
      <c r="T554" s="213"/>
      <c r="U554" s="213"/>
      <c r="V554" s="213"/>
      <c r="W554" s="213"/>
      <c r="X554" s="213"/>
      <c r="Y554" s="213"/>
      <c r="Z554" s="213"/>
      <c r="AA554" s="213"/>
      <c r="AB554" s="213"/>
      <c r="AC554" s="213"/>
      <c r="AD554" s="213"/>
      <c r="AE554" s="213"/>
      <c r="AF554" s="213"/>
      <c r="AG554" s="213"/>
      <c r="AH554" s="213"/>
      <c r="AI554" s="213"/>
      <c r="AJ554" s="213"/>
      <c r="AK554" s="213"/>
      <c r="AL554" s="213"/>
      <c r="AM554" s="213"/>
      <c r="AN554" s="213"/>
      <c r="AO554" s="213"/>
      <c r="AP554" s="213"/>
      <c r="AQ554" s="213"/>
      <c r="AR554" s="213"/>
      <c r="AS554" s="213"/>
      <c r="AT554" s="213"/>
      <c r="AU554" s="213"/>
      <c r="AV554" s="213"/>
      <c r="AW554" s="213"/>
      <c r="AX554" s="213"/>
      <c r="AY554" s="213"/>
      <c r="AZ554" s="213"/>
      <c r="BA554" s="213"/>
      <c r="BB554" s="213"/>
      <c r="BC554" s="213"/>
      <c r="BD554" s="213"/>
      <c r="BE554" s="213"/>
      <c r="BF554" s="213"/>
      <c r="BG554" s="213"/>
      <c r="BH554" s="213"/>
      <c r="BI554" s="213"/>
      <c r="BJ554" s="213"/>
      <c r="BK554" s="213"/>
      <c r="BL554" s="213"/>
      <c r="BM554" s="57"/>
    </row>
    <row r="555" spans="1:65">
      <c r="A555" s="30"/>
      <c r="B555" s="3" t="s">
        <v>284</v>
      </c>
      <c r="C555" s="29"/>
      <c r="D555" s="23">
        <v>0</v>
      </c>
      <c r="E555" s="23">
        <v>3.8340579025361354E-4</v>
      </c>
      <c r="F555" s="23">
        <v>1.3957077057894307E-3</v>
      </c>
      <c r="G555" s="23">
        <v>6.5012819248719711E-4</v>
      </c>
      <c r="H555" s="212"/>
      <c r="I555" s="213"/>
      <c r="J555" s="213"/>
      <c r="K555" s="213"/>
      <c r="L555" s="213"/>
      <c r="M555" s="213"/>
      <c r="N555" s="213"/>
      <c r="O555" s="213"/>
      <c r="P555" s="213"/>
      <c r="Q555" s="213"/>
      <c r="R555" s="213"/>
      <c r="S555" s="213"/>
      <c r="T555" s="213"/>
      <c r="U555" s="213"/>
      <c r="V555" s="213"/>
      <c r="W555" s="213"/>
      <c r="X555" s="213"/>
      <c r="Y555" s="213"/>
      <c r="Z555" s="213"/>
      <c r="AA555" s="213"/>
      <c r="AB555" s="213"/>
      <c r="AC555" s="213"/>
      <c r="AD555" s="213"/>
      <c r="AE555" s="213"/>
      <c r="AF555" s="213"/>
      <c r="AG555" s="213"/>
      <c r="AH555" s="213"/>
      <c r="AI555" s="213"/>
      <c r="AJ555" s="213"/>
      <c r="AK555" s="213"/>
      <c r="AL555" s="213"/>
      <c r="AM555" s="213"/>
      <c r="AN555" s="213"/>
      <c r="AO555" s="213"/>
      <c r="AP555" s="213"/>
      <c r="AQ555" s="213"/>
      <c r="AR555" s="213"/>
      <c r="AS555" s="213"/>
      <c r="AT555" s="213"/>
      <c r="AU555" s="213"/>
      <c r="AV555" s="213"/>
      <c r="AW555" s="213"/>
      <c r="AX555" s="213"/>
      <c r="AY555" s="213"/>
      <c r="AZ555" s="213"/>
      <c r="BA555" s="213"/>
      <c r="BB555" s="213"/>
      <c r="BC555" s="213"/>
      <c r="BD555" s="213"/>
      <c r="BE555" s="213"/>
      <c r="BF555" s="213"/>
      <c r="BG555" s="213"/>
      <c r="BH555" s="213"/>
      <c r="BI555" s="213"/>
      <c r="BJ555" s="213"/>
      <c r="BK555" s="213"/>
      <c r="BL555" s="213"/>
      <c r="BM555" s="57"/>
    </row>
    <row r="556" spans="1:65">
      <c r="A556" s="30"/>
      <c r="B556" s="3" t="s">
        <v>87</v>
      </c>
      <c r="C556" s="29"/>
      <c r="D556" s="13">
        <v>0</v>
      </c>
      <c r="E556" s="13">
        <v>7.1198846843753671E-3</v>
      </c>
      <c r="F556" s="13">
        <v>2.306954885602365E-2</v>
      </c>
      <c r="G556" s="13">
        <v>1.089600322604241E-2</v>
      </c>
      <c r="H556" s="15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6"/>
    </row>
    <row r="557" spans="1:65">
      <c r="A557" s="30"/>
      <c r="B557" s="3" t="s">
        <v>285</v>
      </c>
      <c r="C557" s="29"/>
      <c r="D557" s="13">
        <v>0.14746260501331832</v>
      </c>
      <c r="E557" s="13">
        <v>-0.1172734102861831</v>
      </c>
      <c r="F557" s="13">
        <v>-8.264462809917883E-3</v>
      </c>
      <c r="G557" s="13">
        <v>-2.1924731917219331E-2</v>
      </c>
      <c r="H557" s="15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6"/>
    </row>
    <row r="558" spans="1:65">
      <c r="A558" s="30"/>
      <c r="B558" s="46" t="s">
        <v>286</v>
      </c>
      <c r="C558" s="47"/>
      <c r="D558" s="45">
        <v>2.0099999999999998</v>
      </c>
      <c r="E558" s="45">
        <v>1.26</v>
      </c>
      <c r="F558" s="45">
        <v>0.08</v>
      </c>
      <c r="G558" s="45">
        <v>0.08</v>
      </c>
      <c r="H558" s="15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6"/>
    </row>
    <row r="559" spans="1:65">
      <c r="B559" s="31"/>
      <c r="C559" s="20"/>
      <c r="D559" s="20"/>
      <c r="E559" s="20"/>
      <c r="F559" s="20"/>
      <c r="G559" s="20"/>
      <c r="BM559" s="56"/>
    </row>
    <row r="560" spans="1:65" ht="15">
      <c r="B560" s="8" t="s">
        <v>725</v>
      </c>
      <c r="BM560" s="28" t="s">
        <v>292</v>
      </c>
    </row>
    <row r="561" spans="1:65" ht="15">
      <c r="A561" s="25" t="s">
        <v>37</v>
      </c>
      <c r="B561" s="18" t="s">
        <v>119</v>
      </c>
      <c r="C561" s="15" t="s">
        <v>120</v>
      </c>
      <c r="D561" s="16" t="s">
        <v>243</v>
      </c>
      <c r="E561" s="17" t="s">
        <v>243</v>
      </c>
      <c r="F561" s="17" t="s">
        <v>243</v>
      </c>
      <c r="G561" s="17" t="s">
        <v>243</v>
      </c>
      <c r="H561" s="15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8">
        <v>1</v>
      </c>
    </row>
    <row r="562" spans="1:65">
      <c r="A562" s="30"/>
      <c r="B562" s="19" t="s">
        <v>244</v>
      </c>
      <c r="C562" s="9" t="s">
        <v>244</v>
      </c>
      <c r="D562" s="151" t="s">
        <v>254</v>
      </c>
      <c r="E562" s="152" t="s">
        <v>257</v>
      </c>
      <c r="F562" s="152" t="s">
        <v>258</v>
      </c>
      <c r="G562" s="152" t="s">
        <v>270</v>
      </c>
      <c r="H562" s="15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 t="s">
        <v>3</v>
      </c>
    </row>
    <row r="563" spans="1:65">
      <c r="A563" s="30"/>
      <c r="B563" s="19"/>
      <c r="C563" s="9"/>
      <c r="D563" s="10" t="s">
        <v>351</v>
      </c>
      <c r="E563" s="11" t="s">
        <v>351</v>
      </c>
      <c r="F563" s="11" t="s">
        <v>351</v>
      </c>
      <c r="G563" s="11" t="s">
        <v>352</v>
      </c>
      <c r="H563" s="15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>
        <v>0</v>
      </c>
    </row>
    <row r="564" spans="1:65">
      <c r="A564" s="30"/>
      <c r="B564" s="19"/>
      <c r="C564" s="9"/>
      <c r="D564" s="26"/>
      <c r="E564" s="26"/>
      <c r="F564" s="26"/>
      <c r="G564" s="26"/>
      <c r="H564" s="15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0</v>
      </c>
    </row>
    <row r="565" spans="1:65">
      <c r="A565" s="30"/>
      <c r="B565" s="18">
        <v>1</v>
      </c>
      <c r="C565" s="14">
        <v>1</v>
      </c>
      <c r="D565" s="220">
        <v>114.9</v>
      </c>
      <c r="E565" s="220">
        <v>106</v>
      </c>
      <c r="F565" s="220">
        <v>117</v>
      </c>
      <c r="G565" s="220">
        <v>125</v>
      </c>
      <c r="H565" s="223"/>
      <c r="I565" s="224"/>
      <c r="J565" s="224"/>
      <c r="K565" s="224"/>
      <c r="L565" s="224"/>
      <c r="M565" s="224"/>
      <c r="N565" s="224"/>
      <c r="O565" s="224"/>
      <c r="P565" s="224"/>
      <c r="Q565" s="224"/>
      <c r="R565" s="224"/>
      <c r="S565" s="224"/>
      <c r="T565" s="224"/>
      <c r="U565" s="224"/>
      <c r="V565" s="224"/>
      <c r="W565" s="224"/>
      <c r="X565" s="224"/>
      <c r="Y565" s="224"/>
      <c r="Z565" s="224"/>
      <c r="AA565" s="224"/>
      <c r="AB565" s="224"/>
      <c r="AC565" s="224"/>
      <c r="AD565" s="224"/>
      <c r="AE565" s="224"/>
      <c r="AF565" s="224"/>
      <c r="AG565" s="224"/>
      <c r="AH565" s="224"/>
      <c r="AI565" s="224"/>
      <c r="AJ565" s="224"/>
      <c r="AK565" s="224"/>
      <c r="AL565" s="224"/>
      <c r="AM565" s="224"/>
      <c r="AN565" s="224"/>
      <c r="AO565" s="224"/>
      <c r="AP565" s="224"/>
      <c r="AQ565" s="224"/>
      <c r="AR565" s="224"/>
      <c r="AS565" s="224"/>
      <c r="AT565" s="224"/>
      <c r="AU565" s="224"/>
      <c r="AV565" s="224"/>
      <c r="AW565" s="224"/>
      <c r="AX565" s="224"/>
      <c r="AY565" s="224"/>
      <c r="AZ565" s="224"/>
      <c r="BA565" s="224"/>
      <c r="BB565" s="224"/>
      <c r="BC565" s="224"/>
      <c r="BD565" s="224"/>
      <c r="BE565" s="224"/>
      <c r="BF565" s="224"/>
      <c r="BG565" s="224"/>
      <c r="BH565" s="224"/>
      <c r="BI565" s="224"/>
      <c r="BJ565" s="224"/>
      <c r="BK565" s="224"/>
      <c r="BL565" s="224"/>
      <c r="BM565" s="225">
        <v>1</v>
      </c>
    </row>
    <row r="566" spans="1:65">
      <c r="A566" s="30"/>
      <c r="B566" s="19">
        <v>1</v>
      </c>
      <c r="C566" s="9">
        <v>2</v>
      </c>
      <c r="D566" s="226">
        <v>116.4</v>
      </c>
      <c r="E566" s="226">
        <v>107</v>
      </c>
      <c r="F566" s="226">
        <v>111</v>
      </c>
      <c r="G566" s="226">
        <v>122</v>
      </c>
      <c r="H566" s="223"/>
      <c r="I566" s="224"/>
      <c r="J566" s="224"/>
      <c r="K566" s="224"/>
      <c r="L566" s="224"/>
      <c r="M566" s="224"/>
      <c r="N566" s="224"/>
      <c r="O566" s="224"/>
      <c r="P566" s="224"/>
      <c r="Q566" s="224"/>
      <c r="R566" s="224"/>
      <c r="S566" s="224"/>
      <c r="T566" s="224"/>
      <c r="U566" s="224"/>
      <c r="V566" s="224"/>
      <c r="W566" s="224"/>
      <c r="X566" s="224"/>
      <c r="Y566" s="224"/>
      <c r="Z566" s="224"/>
      <c r="AA566" s="224"/>
      <c r="AB566" s="224"/>
      <c r="AC566" s="224"/>
      <c r="AD566" s="224"/>
      <c r="AE566" s="224"/>
      <c r="AF566" s="224"/>
      <c r="AG566" s="224"/>
      <c r="AH566" s="224"/>
      <c r="AI566" s="224"/>
      <c r="AJ566" s="224"/>
      <c r="AK566" s="224"/>
      <c r="AL566" s="224"/>
      <c r="AM566" s="224"/>
      <c r="AN566" s="224"/>
      <c r="AO566" s="224"/>
      <c r="AP566" s="224"/>
      <c r="AQ566" s="224"/>
      <c r="AR566" s="224"/>
      <c r="AS566" s="224"/>
      <c r="AT566" s="224"/>
      <c r="AU566" s="224"/>
      <c r="AV566" s="224"/>
      <c r="AW566" s="224"/>
      <c r="AX566" s="224"/>
      <c r="AY566" s="224"/>
      <c r="AZ566" s="224"/>
      <c r="BA566" s="224"/>
      <c r="BB566" s="224"/>
      <c r="BC566" s="224"/>
      <c r="BD566" s="224"/>
      <c r="BE566" s="224"/>
      <c r="BF566" s="224"/>
      <c r="BG566" s="224"/>
      <c r="BH566" s="224"/>
      <c r="BI566" s="224"/>
      <c r="BJ566" s="224"/>
      <c r="BK566" s="224"/>
      <c r="BL566" s="224"/>
      <c r="BM566" s="225">
        <v>22</v>
      </c>
    </row>
    <row r="567" spans="1:65">
      <c r="A567" s="30"/>
      <c r="B567" s="19">
        <v>1</v>
      </c>
      <c r="C567" s="9">
        <v>3</v>
      </c>
      <c r="D567" s="226">
        <v>114.9</v>
      </c>
      <c r="E567" s="226">
        <v>101</v>
      </c>
      <c r="F567" s="226">
        <v>117</v>
      </c>
      <c r="G567" s="226">
        <v>121</v>
      </c>
      <c r="H567" s="223"/>
      <c r="I567" s="224"/>
      <c r="J567" s="224"/>
      <c r="K567" s="224"/>
      <c r="L567" s="224"/>
      <c r="M567" s="224"/>
      <c r="N567" s="224"/>
      <c r="O567" s="224"/>
      <c r="P567" s="224"/>
      <c r="Q567" s="224"/>
      <c r="R567" s="224"/>
      <c r="S567" s="224"/>
      <c r="T567" s="224"/>
      <c r="U567" s="224"/>
      <c r="V567" s="224"/>
      <c r="W567" s="224"/>
      <c r="X567" s="224"/>
      <c r="Y567" s="224"/>
      <c r="Z567" s="224"/>
      <c r="AA567" s="224"/>
      <c r="AB567" s="224"/>
      <c r="AC567" s="224"/>
      <c r="AD567" s="224"/>
      <c r="AE567" s="224"/>
      <c r="AF567" s="224"/>
      <c r="AG567" s="224"/>
      <c r="AH567" s="224"/>
      <c r="AI567" s="224"/>
      <c r="AJ567" s="224"/>
      <c r="AK567" s="224"/>
      <c r="AL567" s="224"/>
      <c r="AM567" s="224"/>
      <c r="AN567" s="224"/>
      <c r="AO567" s="224"/>
      <c r="AP567" s="224"/>
      <c r="AQ567" s="224"/>
      <c r="AR567" s="224"/>
      <c r="AS567" s="224"/>
      <c r="AT567" s="224"/>
      <c r="AU567" s="224"/>
      <c r="AV567" s="224"/>
      <c r="AW567" s="224"/>
      <c r="AX567" s="224"/>
      <c r="AY567" s="224"/>
      <c r="AZ567" s="224"/>
      <c r="BA567" s="224"/>
      <c r="BB567" s="224"/>
      <c r="BC567" s="224"/>
      <c r="BD567" s="224"/>
      <c r="BE567" s="224"/>
      <c r="BF567" s="224"/>
      <c r="BG567" s="224"/>
      <c r="BH567" s="224"/>
      <c r="BI567" s="224"/>
      <c r="BJ567" s="224"/>
      <c r="BK567" s="224"/>
      <c r="BL567" s="224"/>
      <c r="BM567" s="225">
        <v>16</v>
      </c>
    </row>
    <row r="568" spans="1:65">
      <c r="A568" s="30"/>
      <c r="B568" s="19">
        <v>1</v>
      </c>
      <c r="C568" s="9">
        <v>4</v>
      </c>
      <c r="D568" s="226">
        <v>118.9</v>
      </c>
      <c r="E568" s="226">
        <v>108</v>
      </c>
      <c r="F568" s="226">
        <v>114</v>
      </c>
      <c r="G568" s="226">
        <v>126</v>
      </c>
      <c r="H568" s="223"/>
      <c r="I568" s="224"/>
      <c r="J568" s="224"/>
      <c r="K568" s="224"/>
      <c r="L568" s="224"/>
      <c r="M568" s="224"/>
      <c r="N568" s="224"/>
      <c r="O568" s="224"/>
      <c r="P568" s="224"/>
      <c r="Q568" s="224"/>
      <c r="R568" s="224"/>
      <c r="S568" s="224"/>
      <c r="T568" s="224"/>
      <c r="U568" s="224"/>
      <c r="V568" s="224"/>
      <c r="W568" s="224"/>
      <c r="X568" s="224"/>
      <c r="Y568" s="224"/>
      <c r="Z568" s="224"/>
      <c r="AA568" s="224"/>
      <c r="AB568" s="224"/>
      <c r="AC568" s="224"/>
      <c r="AD568" s="224"/>
      <c r="AE568" s="224"/>
      <c r="AF568" s="224"/>
      <c r="AG568" s="224"/>
      <c r="AH568" s="224"/>
      <c r="AI568" s="224"/>
      <c r="AJ568" s="224"/>
      <c r="AK568" s="224"/>
      <c r="AL568" s="224"/>
      <c r="AM568" s="224"/>
      <c r="AN568" s="224"/>
      <c r="AO568" s="224"/>
      <c r="AP568" s="224"/>
      <c r="AQ568" s="224"/>
      <c r="AR568" s="224"/>
      <c r="AS568" s="224"/>
      <c r="AT568" s="224"/>
      <c r="AU568" s="224"/>
      <c r="AV568" s="224"/>
      <c r="AW568" s="224"/>
      <c r="AX568" s="224"/>
      <c r="AY568" s="224"/>
      <c r="AZ568" s="224"/>
      <c r="BA568" s="224"/>
      <c r="BB568" s="224"/>
      <c r="BC568" s="224"/>
      <c r="BD568" s="224"/>
      <c r="BE568" s="224"/>
      <c r="BF568" s="224"/>
      <c r="BG568" s="224"/>
      <c r="BH568" s="224"/>
      <c r="BI568" s="224"/>
      <c r="BJ568" s="224"/>
      <c r="BK568" s="224"/>
      <c r="BL568" s="224"/>
      <c r="BM568" s="225">
        <v>115.845833333333</v>
      </c>
    </row>
    <row r="569" spans="1:65">
      <c r="A569" s="30"/>
      <c r="B569" s="19">
        <v>1</v>
      </c>
      <c r="C569" s="9">
        <v>5</v>
      </c>
      <c r="D569" s="226">
        <v>122.5</v>
      </c>
      <c r="E569" s="226">
        <v>105</v>
      </c>
      <c r="F569" s="226">
        <v>120</v>
      </c>
      <c r="G569" s="226">
        <v>130</v>
      </c>
      <c r="H569" s="223"/>
      <c r="I569" s="224"/>
      <c r="J569" s="224"/>
      <c r="K569" s="224"/>
      <c r="L569" s="224"/>
      <c r="M569" s="224"/>
      <c r="N569" s="224"/>
      <c r="O569" s="224"/>
      <c r="P569" s="224"/>
      <c r="Q569" s="224"/>
      <c r="R569" s="224"/>
      <c r="S569" s="224"/>
      <c r="T569" s="224"/>
      <c r="U569" s="224"/>
      <c r="V569" s="224"/>
      <c r="W569" s="224"/>
      <c r="X569" s="224"/>
      <c r="Y569" s="224"/>
      <c r="Z569" s="224"/>
      <c r="AA569" s="224"/>
      <c r="AB569" s="224"/>
      <c r="AC569" s="224"/>
      <c r="AD569" s="224"/>
      <c r="AE569" s="224"/>
      <c r="AF569" s="224"/>
      <c r="AG569" s="224"/>
      <c r="AH569" s="224"/>
      <c r="AI569" s="224"/>
      <c r="AJ569" s="224"/>
      <c r="AK569" s="224"/>
      <c r="AL569" s="224"/>
      <c r="AM569" s="224"/>
      <c r="AN569" s="224"/>
      <c r="AO569" s="224"/>
      <c r="AP569" s="224"/>
      <c r="AQ569" s="224"/>
      <c r="AR569" s="224"/>
      <c r="AS569" s="224"/>
      <c r="AT569" s="224"/>
      <c r="AU569" s="224"/>
      <c r="AV569" s="224"/>
      <c r="AW569" s="224"/>
      <c r="AX569" s="224"/>
      <c r="AY569" s="224"/>
      <c r="AZ569" s="224"/>
      <c r="BA569" s="224"/>
      <c r="BB569" s="224"/>
      <c r="BC569" s="224"/>
      <c r="BD569" s="224"/>
      <c r="BE569" s="224"/>
      <c r="BF569" s="224"/>
      <c r="BG569" s="224"/>
      <c r="BH569" s="224"/>
      <c r="BI569" s="224"/>
      <c r="BJ569" s="224"/>
      <c r="BK569" s="224"/>
      <c r="BL569" s="224"/>
      <c r="BM569" s="225">
        <v>28</v>
      </c>
    </row>
    <row r="570" spans="1:65">
      <c r="A570" s="30"/>
      <c r="B570" s="19">
        <v>1</v>
      </c>
      <c r="C570" s="9">
        <v>6</v>
      </c>
      <c r="D570" s="226">
        <v>120.7</v>
      </c>
      <c r="E570" s="226">
        <v>105</v>
      </c>
      <c r="F570" s="226">
        <v>114</v>
      </c>
      <c r="G570" s="226">
        <v>123.00000000000001</v>
      </c>
      <c r="H570" s="223"/>
      <c r="I570" s="224"/>
      <c r="J570" s="224"/>
      <c r="K570" s="224"/>
      <c r="L570" s="224"/>
      <c r="M570" s="224"/>
      <c r="N570" s="224"/>
      <c r="O570" s="224"/>
      <c r="P570" s="224"/>
      <c r="Q570" s="224"/>
      <c r="R570" s="224"/>
      <c r="S570" s="224"/>
      <c r="T570" s="224"/>
      <c r="U570" s="224"/>
      <c r="V570" s="224"/>
      <c r="W570" s="224"/>
      <c r="X570" s="224"/>
      <c r="Y570" s="224"/>
      <c r="Z570" s="224"/>
      <c r="AA570" s="224"/>
      <c r="AB570" s="224"/>
      <c r="AC570" s="224"/>
      <c r="AD570" s="224"/>
      <c r="AE570" s="224"/>
      <c r="AF570" s="224"/>
      <c r="AG570" s="224"/>
      <c r="AH570" s="224"/>
      <c r="AI570" s="224"/>
      <c r="AJ570" s="224"/>
      <c r="AK570" s="224"/>
      <c r="AL570" s="224"/>
      <c r="AM570" s="224"/>
      <c r="AN570" s="224"/>
      <c r="AO570" s="224"/>
      <c r="AP570" s="224"/>
      <c r="AQ570" s="224"/>
      <c r="AR570" s="224"/>
      <c r="AS570" s="224"/>
      <c r="AT570" s="224"/>
      <c r="AU570" s="224"/>
      <c r="AV570" s="224"/>
      <c r="AW570" s="224"/>
      <c r="AX570" s="224"/>
      <c r="AY570" s="224"/>
      <c r="AZ570" s="224"/>
      <c r="BA570" s="224"/>
      <c r="BB570" s="224"/>
      <c r="BC570" s="224"/>
      <c r="BD570" s="224"/>
      <c r="BE570" s="224"/>
      <c r="BF570" s="224"/>
      <c r="BG570" s="224"/>
      <c r="BH570" s="224"/>
      <c r="BI570" s="224"/>
      <c r="BJ570" s="224"/>
      <c r="BK570" s="224"/>
      <c r="BL570" s="224"/>
      <c r="BM570" s="228"/>
    </row>
    <row r="571" spans="1:65">
      <c r="A571" s="30"/>
      <c r="B571" s="20" t="s">
        <v>282</v>
      </c>
      <c r="C571" s="12"/>
      <c r="D571" s="229">
        <v>118.05000000000001</v>
      </c>
      <c r="E571" s="229">
        <v>105.33333333333333</v>
      </c>
      <c r="F571" s="229">
        <v>115.5</v>
      </c>
      <c r="G571" s="229">
        <v>124.5</v>
      </c>
      <c r="H571" s="223"/>
      <c r="I571" s="224"/>
      <c r="J571" s="224"/>
      <c r="K571" s="224"/>
      <c r="L571" s="224"/>
      <c r="M571" s="224"/>
      <c r="N571" s="224"/>
      <c r="O571" s="224"/>
      <c r="P571" s="224"/>
      <c r="Q571" s="224"/>
      <c r="R571" s="224"/>
      <c r="S571" s="224"/>
      <c r="T571" s="224"/>
      <c r="U571" s="224"/>
      <c r="V571" s="224"/>
      <c r="W571" s="224"/>
      <c r="X571" s="224"/>
      <c r="Y571" s="224"/>
      <c r="Z571" s="224"/>
      <c r="AA571" s="224"/>
      <c r="AB571" s="224"/>
      <c r="AC571" s="224"/>
      <c r="AD571" s="224"/>
      <c r="AE571" s="224"/>
      <c r="AF571" s="224"/>
      <c r="AG571" s="224"/>
      <c r="AH571" s="224"/>
      <c r="AI571" s="224"/>
      <c r="AJ571" s="224"/>
      <c r="AK571" s="224"/>
      <c r="AL571" s="224"/>
      <c r="AM571" s="224"/>
      <c r="AN571" s="224"/>
      <c r="AO571" s="224"/>
      <c r="AP571" s="224"/>
      <c r="AQ571" s="224"/>
      <c r="AR571" s="224"/>
      <c r="AS571" s="224"/>
      <c r="AT571" s="224"/>
      <c r="AU571" s="224"/>
      <c r="AV571" s="224"/>
      <c r="AW571" s="224"/>
      <c r="AX571" s="224"/>
      <c r="AY571" s="224"/>
      <c r="AZ571" s="224"/>
      <c r="BA571" s="224"/>
      <c r="BB571" s="224"/>
      <c r="BC571" s="224"/>
      <c r="BD571" s="224"/>
      <c r="BE571" s="224"/>
      <c r="BF571" s="224"/>
      <c r="BG571" s="224"/>
      <c r="BH571" s="224"/>
      <c r="BI571" s="224"/>
      <c r="BJ571" s="224"/>
      <c r="BK571" s="224"/>
      <c r="BL571" s="224"/>
      <c r="BM571" s="228"/>
    </row>
    <row r="572" spans="1:65">
      <c r="A572" s="30"/>
      <c r="B572" s="3" t="s">
        <v>283</v>
      </c>
      <c r="C572" s="29"/>
      <c r="D572" s="226">
        <v>117.65</v>
      </c>
      <c r="E572" s="226">
        <v>105.5</v>
      </c>
      <c r="F572" s="226">
        <v>115.5</v>
      </c>
      <c r="G572" s="226">
        <v>124</v>
      </c>
      <c r="H572" s="223"/>
      <c r="I572" s="224"/>
      <c r="J572" s="224"/>
      <c r="K572" s="224"/>
      <c r="L572" s="224"/>
      <c r="M572" s="224"/>
      <c r="N572" s="224"/>
      <c r="O572" s="224"/>
      <c r="P572" s="224"/>
      <c r="Q572" s="224"/>
      <c r="R572" s="224"/>
      <c r="S572" s="224"/>
      <c r="T572" s="224"/>
      <c r="U572" s="224"/>
      <c r="V572" s="224"/>
      <c r="W572" s="224"/>
      <c r="X572" s="224"/>
      <c r="Y572" s="224"/>
      <c r="Z572" s="224"/>
      <c r="AA572" s="224"/>
      <c r="AB572" s="224"/>
      <c r="AC572" s="224"/>
      <c r="AD572" s="224"/>
      <c r="AE572" s="224"/>
      <c r="AF572" s="224"/>
      <c r="AG572" s="224"/>
      <c r="AH572" s="224"/>
      <c r="AI572" s="224"/>
      <c r="AJ572" s="224"/>
      <c r="AK572" s="224"/>
      <c r="AL572" s="224"/>
      <c r="AM572" s="224"/>
      <c r="AN572" s="224"/>
      <c r="AO572" s="224"/>
      <c r="AP572" s="224"/>
      <c r="AQ572" s="224"/>
      <c r="AR572" s="224"/>
      <c r="AS572" s="224"/>
      <c r="AT572" s="224"/>
      <c r="AU572" s="224"/>
      <c r="AV572" s="224"/>
      <c r="AW572" s="224"/>
      <c r="AX572" s="224"/>
      <c r="AY572" s="224"/>
      <c r="AZ572" s="224"/>
      <c r="BA572" s="224"/>
      <c r="BB572" s="224"/>
      <c r="BC572" s="224"/>
      <c r="BD572" s="224"/>
      <c r="BE572" s="224"/>
      <c r="BF572" s="224"/>
      <c r="BG572" s="224"/>
      <c r="BH572" s="224"/>
      <c r="BI572" s="224"/>
      <c r="BJ572" s="224"/>
      <c r="BK572" s="224"/>
      <c r="BL572" s="224"/>
      <c r="BM572" s="228"/>
    </row>
    <row r="573" spans="1:65">
      <c r="A573" s="30"/>
      <c r="B573" s="3" t="s">
        <v>284</v>
      </c>
      <c r="C573" s="29"/>
      <c r="D573" s="226">
        <v>3.165912190822731</v>
      </c>
      <c r="E573" s="226">
        <v>2.4221202832779931</v>
      </c>
      <c r="F573" s="226">
        <v>3.1464265445104549</v>
      </c>
      <c r="G573" s="226">
        <v>3.2710854467592241</v>
      </c>
      <c r="H573" s="223"/>
      <c r="I573" s="224"/>
      <c r="J573" s="224"/>
      <c r="K573" s="224"/>
      <c r="L573" s="224"/>
      <c r="M573" s="224"/>
      <c r="N573" s="224"/>
      <c r="O573" s="224"/>
      <c r="P573" s="224"/>
      <c r="Q573" s="224"/>
      <c r="R573" s="224"/>
      <c r="S573" s="224"/>
      <c r="T573" s="224"/>
      <c r="U573" s="224"/>
      <c r="V573" s="224"/>
      <c r="W573" s="224"/>
      <c r="X573" s="224"/>
      <c r="Y573" s="224"/>
      <c r="Z573" s="224"/>
      <c r="AA573" s="224"/>
      <c r="AB573" s="224"/>
      <c r="AC573" s="224"/>
      <c r="AD573" s="224"/>
      <c r="AE573" s="224"/>
      <c r="AF573" s="224"/>
      <c r="AG573" s="224"/>
      <c r="AH573" s="224"/>
      <c r="AI573" s="224"/>
      <c r="AJ573" s="224"/>
      <c r="AK573" s="224"/>
      <c r="AL573" s="224"/>
      <c r="AM573" s="224"/>
      <c r="AN573" s="224"/>
      <c r="AO573" s="224"/>
      <c r="AP573" s="224"/>
      <c r="AQ573" s="224"/>
      <c r="AR573" s="224"/>
      <c r="AS573" s="224"/>
      <c r="AT573" s="224"/>
      <c r="AU573" s="224"/>
      <c r="AV573" s="224"/>
      <c r="AW573" s="224"/>
      <c r="AX573" s="224"/>
      <c r="AY573" s="224"/>
      <c r="AZ573" s="224"/>
      <c r="BA573" s="224"/>
      <c r="BB573" s="224"/>
      <c r="BC573" s="224"/>
      <c r="BD573" s="224"/>
      <c r="BE573" s="224"/>
      <c r="BF573" s="224"/>
      <c r="BG573" s="224"/>
      <c r="BH573" s="224"/>
      <c r="BI573" s="224"/>
      <c r="BJ573" s="224"/>
      <c r="BK573" s="224"/>
      <c r="BL573" s="224"/>
      <c r="BM573" s="228"/>
    </row>
    <row r="574" spans="1:65">
      <c r="A574" s="30"/>
      <c r="B574" s="3" t="s">
        <v>87</v>
      </c>
      <c r="C574" s="29"/>
      <c r="D574" s="13">
        <v>2.6818400599938421E-2</v>
      </c>
      <c r="E574" s="13">
        <v>2.2994812815930316E-2</v>
      </c>
      <c r="F574" s="13">
        <v>2.7241788264159784E-2</v>
      </c>
      <c r="G574" s="13">
        <v>2.6273778688829109E-2</v>
      </c>
      <c r="H574" s="15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6"/>
    </row>
    <row r="575" spans="1:65">
      <c r="A575" s="30"/>
      <c r="B575" s="3" t="s">
        <v>285</v>
      </c>
      <c r="C575" s="29"/>
      <c r="D575" s="13">
        <v>1.9026723734851814E-2</v>
      </c>
      <c r="E575" s="13">
        <v>-9.0745602992480245E-2</v>
      </c>
      <c r="F575" s="13">
        <v>-2.9852893572607231E-3</v>
      </c>
      <c r="G575" s="13">
        <v>7.4704168614900812E-2</v>
      </c>
      <c r="H575" s="15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6"/>
    </row>
    <row r="576" spans="1:65">
      <c r="A576" s="30"/>
      <c r="B576" s="46" t="s">
        <v>286</v>
      </c>
      <c r="C576" s="47"/>
      <c r="D576" s="45">
        <v>0.19</v>
      </c>
      <c r="E576" s="45">
        <v>1.71</v>
      </c>
      <c r="F576" s="45">
        <v>0.19</v>
      </c>
      <c r="G576" s="45">
        <v>1.1599999999999999</v>
      </c>
      <c r="H576" s="15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6"/>
    </row>
    <row r="577" spans="1:65">
      <c r="B577" s="31"/>
      <c r="C577" s="20"/>
      <c r="D577" s="20"/>
      <c r="E577" s="20"/>
      <c r="F577" s="20"/>
      <c r="G577" s="20"/>
      <c r="BM577" s="56"/>
    </row>
    <row r="578" spans="1:65" ht="15">
      <c r="B578" s="8" t="s">
        <v>726</v>
      </c>
      <c r="BM578" s="28" t="s">
        <v>292</v>
      </c>
    </row>
    <row r="579" spans="1:65" ht="15">
      <c r="A579" s="25" t="s">
        <v>43</v>
      </c>
      <c r="B579" s="18" t="s">
        <v>119</v>
      </c>
      <c r="C579" s="15" t="s">
        <v>120</v>
      </c>
      <c r="D579" s="16" t="s">
        <v>243</v>
      </c>
      <c r="E579" s="15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1</v>
      </c>
    </row>
    <row r="580" spans="1:65">
      <c r="A580" s="30"/>
      <c r="B580" s="19" t="s">
        <v>244</v>
      </c>
      <c r="C580" s="9" t="s">
        <v>244</v>
      </c>
      <c r="D580" s="151" t="s">
        <v>254</v>
      </c>
      <c r="E580" s="15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 t="s">
        <v>3</v>
      </c>
    </row>
    <row r="581" spans="1:65">
      <c r="A581" s="30"/>
      <c r="B581" s="19"/>
      <c r="C581" s="9"/>
      <c r="D581" s="10" t="s">
        <v>351</v>
      </c>
      <c r="E581" s="15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0</v>
      </c>
    </row>
    <row r="582" spans="1:65">
      <c r="A582" s="30"/>
      <c r="B582" s="19"/>
      <c r="C582" s="9"/>
      <c r="D582" s="26"/>
      <c r="E582" s="15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0</v>
      </c>
    </row>
    <row r="583" spans="1:65">
      <c r="A583" s="30"/>
      <c r="B583" s="18">
        <v>1</v>
      </c>
      <c r="C583" s="14">
        <v>1</v>
      </c>
      <c r="D583" s="220">
        <v>93.8</v>
      </c>
      <c r="E583" s="223"/>
      <c r="F583" s="224"/>
      <c r="G583" s="224"/>
      <c r="H583" s="224"/>
      <c r="I583" s="224"/>
      <c r="J583" s="224"/>
      <c r="K583" s="224"/>
      <c r="L583" s="224"/>
      <c r="M583" s="224"/>
      <c r="N583" s="224"/>
      <c r="O583" s="224"/>
      <c r="P583" s="224"/>
      <c r="Q583" s="224"/>
      <c r="R583" s="224"/>
      <c r="S583" s="224"/>
      <c r="T583" s="224"/>
      <c r="U583" s="224"/>
      <c r="V583" s="224"/>
      <c r="W583" s="224"/>
      <c r="X583" s="224"/>
      <c r="Y583" s="224"/>
      <c r="Z583" s="224"/>
      <c r="AA583" s="224"/>
      <c r="AB583" s="224"/>
      <c r="AC583" s="224"/>
      <c r="AD583" s="224"/>
      <c r="AE583" s="224"/>
      <c r="AF583" s="224"/>
      <c r="AG583" s="224"/>
      <c r="AH583" s="224"/>
      <c r="AI583" s="224"/>
      <c r="AJ583" s="224"/>
      <c r="AK583" s="224"/>
      <c r="AL583" s="224"/>
      <c r="AM583" s="224"/>
      <c r="AN583" s="224"/>
      <c r="AO583" s="224"/>
      <c r="AP583" s="224"/>
      <c r="AQ583" s="224"/>
      <c r="AR583" s="224"/>
      <c r="AS583" s="224"/>
      <c r="AT583" s="224"/>
      <c r="AU583" s="224"/>
      <c r="AV583" s="224"/>
      <c r="AW583" s="224"/>
      <c r="AX583" s="224"/>
      <c r="AY583" s="224"/>
      <c r="AZ583" s="224"/>
      <c r="BA583" s="224"/>
      <c r="BB583" s="224"/>
      <c r="BC583" s="224"/>
      <c r="BD583" s="224"/>
      <c r="BE583" s="224"/>
      <c r="BF583" s="224"/>
      <c r="BG583" s="224"/>
      <c r="BH583" s="224"/>
      <c r="BI583" s="224"/>
      <c r="BJ583" s="224"/>
      <c r="BK583" s="224"/>
      <c r="BL583" s="224"/>
      <c r="BM583" s="225">
        <v>1</v>
      </c>
    </row>
    <row r="584" spans="1:65">
      <c r="A584" s="30"/>
      <c r="B584" s="19">
        <v>1</v>
      </c>
      <c r="C584" s="9">
        <v>2</v>
      </c>
      <c r="D584" s="226">
        <v>94.9</v>
      </c>
      <c r="E584" s="223"/>
      <c r="F584" s="224"/>
      <c r="G584" s="224"/>
      <c r="H584" s="224"/>
      <c r="I584" s="224"/>
      <c r="J584" s="224"/>
      <c r="K584" s="224"/>
      <c r="L584" s="224"/>
      <c r="M584" s="224"/>
      <c r="N584" s="224"/>
      <c r="O584" s="224"/>
      <c r="P584" s="224"/>
      <c r="Q584" s="224"/>
      <c r="R584" s="224"/>
      <c r="S584" s="224"/>
      <c r="T584" s="224"/>
      <c r="U584" s="224"/>
      <c r="V584" s="224"/>
      <c r="W584" s="224"/>
      <c r="X584" s="224"/>
      <c r="Y584" s="224"/>
      <c r="Z584" s="224"/>
      <c r="AA584" s="224"/>
      <c r="AB584" s="224"/>
      <c r="AC584" s="224"/>
      <c r="AD584" s="224"/>
      <c r="AE584" s="224"/>
      <c r="AF584" s="224"/>
      <c r="AG584" s="224"/>
      <c r="AH584" s="224"/>
      <c r="AI584" s="224"/>
      <c r="AJ584" s="224"/>
      <c r="AK584" s="224"/>
      <c r="AL584" s="224"/>
      <c r="AM584" s="224"/>
      <c r="AN584" s="224"/>
      <c r="AO584" s="224"/>
      <c r="AP584" s="224"/>
      <c r="AQ584" s="224"/>
      <c r="AR584" s="224"/>
      <c r="AS584" s="224"/>
      <c r="AT584" s="224"/>
      <c r="AU584" s="224"/>
      <c r="AV584" s="224"/>
      <c r="AW584" s="224"/>
      <c r="AX584" s="224"/>
      <c r="AY584" s="224"/>
      <c r="AZ584" s="224"/>
      <c r="BA584" s="224"/>
      <c r="BB584" s="224"/>
      <c r="BC584" s="224"/>
      <c r="BD584" s="224"/>
      <c r="BE584" s="224"/>
      <c r="BF584" s="224"/>
      <c r="BG584" s="224"/>
      <c r="BH584" s="224"/>
      <c r="BI584" s="224"/>
      <c r="BJ584" s="224"/>
      <c r="BK584" s="224"/>
      <c r="BL584" s="224"/>
      <c r="BM584" s="225">
        <v>23</v>
      </c>
    </row>
    <row r="585" spans="1:65">
      <c r="A585" s="30"/>
      <c r="B585" s="19">
        <v>1</v>
      </c>
      <c r="C585" s="9">
        <v>3</v>
      </c>
      <c r="D585" s="226">
        <v>95.1</v>
      </c>
      <c r="E585" s="223"/>
      <c r="F585" s="224"/>
      <c r="G585" s="224"/>
      <c r="H585" s="224"/>
      <c r="I585" s="224"/>
      <c r="J585" s="224"/>
      <c r="K585" s="224"/>
      <c r="L585" s="224"/>
      <c r="M585" s="224"/>
      <c r="N585" s="224"/>
      <c r="O585" s="224"/>
      <c r="P585" s="224"/>
      <c r="Q585" s="224"/>
      <c r="R585" s="224"/>
      <c r="S585" s="224"/>
      <c r="T585" s="224"/>
      <c r="U585" s="224"/>
      <c r="V585" s="224"/>
      <c r="W585" s="224"/>
      <c r="X585" s="224"/>
      <c r="Y585" s="224"/>
      <c r="Z585" s="224"/>
      <c r="AA585" s="224"/>
      <c r="AB585" s="224"/>
      <c r="AC585" s="224"/>
      <c r="AD585" s="224"/>
      <c r="AE585" s="224"/>
      <c r="AF585" s="224"/>
      <c r="AG585" s="224"/>
      <c r="AH585" s="224"/>
      <c r="AI585" s="224"/>
      <c r="AJ585" s="224"/>
      <c r="AK585" s="224"/>
      <c r="AL585" s="224"/>
      <c r="AM585" s="224"/>
      <c r="AN585" s="224"/>
      <c r="AO585" s="224"/>
      <c r="AP585" s="224"/>
      <c r="AQ585" s="224"/>
      <c r="AR585" s="224"/>
      <c r="AS585" s="224"/>
      <c r="AT585" s="224"/>
      <c r="AU585" s="224"/>
      <c r="AV585" s="224"/>
      <c r="AW585" s="224"/>
      <c r="AX585" s="224"/>
      <c r="AY585" s="224"/>
      <c r="AZ585" s="224"/>
      <c r="BA585" s="224"/>
      <c r="BB585" s="224"/>
      <c r="BC585" s="224"/>
      <c r="BD585" s="224"/>
      <c r="BE585" s="224"/>
      <c r="BF585" s="224"/>
      <c r="BG585" s="224"/>
      <c r="BH585" s="224"/>
      <c r="BI585" s="224"/>
      <c r="BJ585" s="224"/>
      <c r="BK585" s="224"/>
      <c r="BL585" s="224"/>
      <c r="BM585" s="225">
        <v>16</v>
      </c>
    </row>
    <row r="586" spans="1:65">
      <c r="A586" s="30"/>
      <c r="B586" s="19">
        <v>1</v>
      </c>
      <c r="C586" s="9">
        <v>4</v>
      </c>
      <c r="D586" s="226">
        <v>93.9</v>
      </c>
      <c r="E586" s="223"/>
      <c r="F586" s="224"/>
      <c r="G586" s="224"/>
      <c r="H586" s="224"/>
      <c r="I586" s="224"/>
      <c r="J586" s="224"/>
      <c r="K586" s="224"/>
      <c r="L586" s="224"/>
      <c r="M586" s="224"/>
      <c r="N586" s="224"/>
      <c r="O586" s="224"/>
      <c r="P586" s="224"/>
      <c r="Q586" s="224"/>
      <c r="R586" s="224"/>
      <c r="S586" s="224"/>
      <c r="T586" s="224"/>
      <c r="U586" s="224"/>
      <c r="V586" s="224"/>
      <c r="W586" s="224"/>
      <c r="X586" s="224"/>
      <c r="Y586" s="224"/>
      <c r="Z586" s="224"/>
      <c r="AA586" s="224"/>
      <c r="AB586" s="224"/>
      <c r="AC586" s="224"/>
      <c r="AD586" s="224"/>
      <c r="AE586" s="224"/>
      <c r="AF586" s="224"/>
      <c r="AG586" s="224"/>
      <c r="AH586" s="224"/>
      <c r="AI586" s="224"/>
      <c r="AJ586" s="224"/>
      <c r="AK586" s="224"/>
      <c r="AL586" s="224"/>
      <c r="AM586" s="224"/>
      <c r="AN586" s="224"/>
      <c r="AO586" s="224"/>
      <c r="AP586" s="224"/>
      <c r="AQ586" s="224"/>
      <c r="AR586" s="224"/>
      <c r="AS586" s="224"/>
      <c r="AT586" s="224"/>
      <c r="AU586" s="224"/>
      <c r="AV586" s="224"/>
      <c r="AW586" s="224"/>
      <c r="AX586" s="224"/>
      <c r="AY586" s="224"/>
      <c r="AZ586" s="224"/>
      <c r="BA586" s="224"/>
      <c r="BB586" s="224"/>
      <c r="BC586" s="224"/>
      <c r="BD586" s="224"/>
      <c r="BE586" s="224"/>
      <c r="BF586" s="224"/>
      <c r="BG586" s="224"/>
      <c r="BH586" s="224"/>
      <c r="BI586" s="224"/>
      <c r="BJ586" s="224"/>
      <c r="BK586" s="224"/>
      <c r="BL586" s="224"/>
      <c r="BM586" s="225">
        <v>95.433333333333294</v>
      </c>
    </row>
    <row r="587" spans="1:65">
      <c r="A587" s="30"/>
      <c r="B587" s="19">
        <v>1</v>
      </c>
      <c r="C587" s="9">
        <v>5</v>
      </c>
      <c r="D587" s="226">
        <v>99.9</v>
      </c>
      <c r="E587" s="223"/>
      <c r="F587" s="224"/>
      <c r="G587" s="224"/>
      <c r="H587" s="224"/>
      <c r="I587" s="224"/>
      <c r="J587" s="224"/>
      <c r="K587" s="224"/>
      <c r="L587" s="224"/>
      <c r="M587" s="224"/>
      <c r="N587" s="224"/>
      <c r="O587" s="224"/>
      <c r="P587" s="224"/>
      <c r="Q587" s="224"/>
      <c r="R587" s="224"/>
      <c r="S587" s="224"/>
      <c r="T587" s="224"/>
      <c r="U587" s="224"/>
      <c r="V587" s="224"/>
      <c r="W587" s="224"/>
      <c r="X587" s="224"/>
      <c r="Y587" s="224"/>
      <c r="Z587" s="224"/>
      <c r="AA587" s="224"/>
      <c r="AB587" s="224"/>
      <c r="AC587" s="224"/>
      <c r="AD587" s="224"/>
      <c r="AE587" s="224"/>
      <c r="AF587" s="224"/>
      <c r="AG587" s="224"/>
      <c r="AH587" s="224"/>
      <c r="AI587" s="224"/>
      <c r="AJ587" s="224"/>
      <c r="AK587" s="224"/>
      <c r="AL587" s="224"/>
      <c r="AM587" s="224"/>
      <c r="AN587" s="224"/>
      <c r="AO587" s="224"/>
      <c r="AP587" s="224"/>
      <c r="AQ587" s="224"/>
      <c r="AR587" s="224"/>
      <c r="AS587" s="224"/>
      <c r="AT587" s="224"/>
      <c r="AU587" s="224"/>
      <c r="AV587" s="224"/>
      <c r="AW587" s="224"/>
      <c r="AX587" s="224"/>
      <c r="AY587" s="224"/>
      <c r="AZ587" s="224"/>
      <c r="BA587" s="224"/>
      <c r="BB587" s="224"/>
      <c r="BC587" s="224"/>
      <c r="BD587" s="224"/>
      <c r="BE587" s="224"/>
      <c r="BF587" s="224"/>
      <c r="BG587" s="224"/>
      <c r="BH587" s="224"/>
      <c r="BI587" s="224"/>
      <c r="BJ587" s="224"/>
      <c r="BK587" s="224"/>
      <c r="BL587" s="224"/>
      <c r="BM587" s="225">
        <v>29</v>
      </c>
    </row>
    <row r="588" spans="1:65">
      <c r="A588" s="30"/>
      <c r="B588" s="19">
        <v>1</v>
      </c>
      <c r="C588" s="9">
        <v>6</v>
      </c>
      <c r="D588" s="226">
        <v>95</v>
      </c>
      <c r="E588" s="223"/>
      <c r="F588" s="224"/>
      <c r="G588" s="224"/>
      <c r="H588" s="224"/>
      <c r="I588" s="224"/>
      <c r="J588" s="224"/>
      <c r="K588" s="224"/>
      <c r="L588" s="224"/>
      <c r="M588" s="224"/>
      <c r="N588" s="224"/>
      <c r="O588" s="224"/>
      <c r="P588" s="224"/>
      <c r="Q588" s="224"/>
      <c r="R588" s="224"/>
      <c r="S588" s="224"/>
      <c r="T588" s="224"/>
      <c r="U588" s="224"/>
      <c r="V588" s="224"/>
      <c r="W588" s="224"/>
      <c r="X588" s="224"/>
      <c r="Y588" s="224"/>
      <c r="Z588" s="224"/>
      <c r="AA588" s="224"/>
      <c r="AB588" s="224"/>
      <c r="AC588" s="224"/>
      <c r="AD588" s="224"/>
      <c r="AE588" s="224"/>
      <c r="AF588" s="224"/>
      <c r="AG588" s="224"/>
      <c r="AH588" s="224"/>
      <c r="AI588" s="224"/>
      <c r="AJ588" s="224"/>
      <c r="AK588" s="224"/>
      <c r="AL588" s="224"/>
      <c r="AM588" s="224"/>
      <c r="AN588" s="224"/>
      <c r="AO588" s="224"/>
      <c r="AP588" s="224"/>
      <c r="AQ588" s="224"/>
      <c r="AR588" s="224"/>
      <c r="AS588" s="224"/>
      <c r="AT588" s="224"/>
      <c r="AU588" s="224"/>
      <c r="AV588" s="224"/>
      <c r="AW588" s="224"/>
      <c r="AX588" s="224"/>
      <c r="AY588" s="224"/>
      <c r="AZ588" s="224"/>
      <c r="BA588" s="224"/>
      <c r="BB588" s="224"/>
      <c r="BC588" s="224"/>
      <c r="BD588" s="224"/>
      <c r="BE588" s="224"/>
      <c r="BF588" s="224"/>
      <c r="BG588" s="224"/>
      <c r="BH588" s="224"/>
      <c r="BI588" s="224"/>
      <c r="BJ588" s="224"/>
      <c r="BK588" s="224"/>
      <c r="BL588" s="224"/>
      <c r="BM588" s="228"/>
    </row>
    <row r="589" spans="1:65">
      <c r="A589" s="30"/>
      <c r="B589" s="20" t="s">
        <v>282</v>
      </c>
      <c r="C589" s="12"/>
      <c r="D589" s="229">
        <v>95.433333333333323</v>
      </c>
      <c r="E589" s="223"/>
      <c r="F589" s="224"/>
      <c r="G589" s="224"/>
      <c r="H589" s="224"/>
      <c r="I589" s="224"/>
      <c r="J589" s="224"/>
      <c r="K589" s="224"/>
      <c r="L589" s="224"/>
      <c r="M589" s="224"/>
      <c r="N589" s="224"/>
      <c r="O589" s="224"/>
      <c r="P589" s="224"/>
      <c r="Q589" s="224"/>
      <c r="R589" s="224"/>
      <c r="S589" s="224"/>
      <c r="T589" s="224"/>
      <c r="U589" s="224"/>
      <c r="V589" s="224"/>
      <c r="W589" s="224"/>
      <c r="X589" s="224"/>
      <c r="Y589" s="224"/>
      <c r="Z589" s="224"/>
      <c r="AA589" s="224"/>
      <c r="AB589" s="224"/>
      <c r="AC589" s="224"/>
      <c r="AD589" s="224"/>
      <c r="AE589" s="224"/>
      <c r="AF589" s="224"/>
      <c r="AG589" s="224"/>
      <c r="AH589" s="224"/>
      <c r="AI589" s="224"/>
      <c r="AJ589" s="224"/>
      <c r="AK589" s="224"/>
      <c r="AL589" s="224"/>
      <c r="AM589" s="224"/>
      <c r="AN589" s="224"/>
      <c r="AO589" s="224"/>
      <c r="AP589" s="224"/>
      <c r="AQ589" s="224"/>
      <c r="AR589" s="224"/>
      <c r="AS589" s="224"/>
      <c r="AT589" s="224"/>
      <c r="AU589" s="224"/>
      <c r="AV589" s="224"/>
      <c r="AW589" s="224"/>
      <c r="AX589" s="224"/>
      <c r="AY589" s="224"/>
      <c r="AZ589" s="224"/>
      <c r="BA589" s="224"/>
      <c r="BB589" s="224"/>
      <c r="BC589" s="224"/>
      <c r="BD589" s="224"/>
      <c r="BE589" s="224"/>
      <c r="BF589" s="224"/>
      <c r="BG589" s="224"/>
      <c r="BH589" s="224"/>
      <c r="BI589" s="224"/>
      <c r="BJ589" s="224"/>
      <c r="BK589" s="224"/>
      <c r="BL589" s="224"/>
      <c r="BM589" s="228"/>
    </row>
    <row r="590" spans="1:65">
      <c r="A590" s="30"/>
      <c r="B590" s="3" t="s">
        <v>283</v>
      </c>
      <c r="C590" s="29"/>
      <c r="D590" s="226">
        <v>94.95</v>
      </c>
      <c r="E590" s="223"/>
      <c r="F590" s="224"/>
      <c r="G590" s="224"/>
      <c r="H590" s="224"/>
      <c r="I590" s="224"/>
      <c r="J590" s="224"/>
      <c r="K590" s="224"/>
      <c r="L590" s="224"/>
      <c r="M590" s="224"/>
      <c r="N590" s="224"/>
      <c r="O590" s="224"/>
      <c r="P590" s="224"/>
      <c r="Q590" s="224"/>
      <c r="R590" s="224"/>
      <c r="S590" s="224"/>
      <c r="T590" s="224"/>
      <c r="U590" s="224"/>
      <c r="V590" s="224"/>
      <c r="W590" s="224"/>
      <c r="X590" s="224"/>
      <c r="Y590" s="224"/>
      <c r="Z590" s="224"/>
      <c r="AA590" s="224"/>
      <c r="AB590" s="224"/>
      <c r="AC590" s="224"/>
      <c r="AD590" s="224"/>
      <c r="AE590" s="224"/>
      <c r="AF590" s="224"/>
      <c r="AG590" s="224"/>
      <c r="AH590" s="224"/>
      <c r="AI590" s="224"/>
      <c r="AJ590" s="224"/>
      <c r="AK590" s="224"/>
      <c r="AL590" s="224"/>
      <c r="AM590" s="224"/>
      <c r="AN590" s="224"/>
      <c r="AO590" s="224"/>
      <c r="AP590" s="224"/>
      <c r="AQ590" s="224"/>
      <c r="AR590" s="224"/>
      <c r="AS590" s="224"/>
      <c r="AT590" s="224"/>
      <c r="AU590" s="224"/>
      <c r="AV590" s="224"/>
      <c r="AW590" s="224"/>
      <c r="AX590" s="224"/>
      <c r="AY590" s="224"/>
      <c r="AZ590" s="224"/>
      <c r="BA590" s="224"/>
      <c r="BB590" s="224"/>
      <c r="BC590" s="224"/>
      <c r="BD590" s="224"/>
      <c r="BE590" s="224"/>
      <c r="BF590" s="224"/>
      <c r="BG590" s="224"/>
      <c r="BH590" s="224"/>
      <c r="BI590" s="224"/>
      <c r="BJ590" s="224"/>
      <c r="BK590" s="224"/>
      <c r="BL590" s="224"/>
      <c r="BM590" s="228"/>
    </row>
    <row r="591" spans="1:65">
      <c r="A591" s="30"/>
      <c r="B591" s="3" t="s">
        <v>284</v>
      </c>
      <c r="C591" s="29"/>
      <c r="D591" s="226">
        <v>2.2606783642673882</v>
      </c>
      <c r="E591" s="223"/>
      <c r="F591" s="224"/>
      <c r="G591" s="224"/>
      <c r="H591" s="224"/>
      <c r="I591" s="224"/>
      <c r="J591" s="224"/>
      <c r="K591" s="224"/>
      <c r="L591" s="224"/>
      <c r="M591" s="224"/>
      <c r="N591" s="224"/>
      <c r="O591" s="224"/>
      <c r="P591" s="224"/>
      <c r="Q591" s="224"/>
      <c r="R591" s="224"/>
      <c r="S591" s="224"/>
      <c r="T591" s="224"/>
      <c r="U591" s="224"/>
      <c r="V591" s="224"/>
      <c r="W591" s="224"/>
      <c r="X591" s="224"/>
      <c r="Y591" s="224"/>
      <c r="Z591" s="224"/>
      <c r="AA591" s="224"/>
      <c r="AB591" s="224"/>
      <c r="AC591" s="224"/>
      <c r="AD591" s="224"/>
      <c r="AE591" s="224"/>
      <c r="AF591" s="224"/>
      <c r="AG591" s="224"/>
      <c r="AH591" s="224"/>
      <c r="AI591" s="224"/>
      <c r="AJ591" s="224"/>
      <c r="AK591" s="224"/>
      <c r="AL591" s="224"/>
      <c r="AM591" s="224"/>
      <c r="AN591" s="224"/>
      <c r="AO591" s="224"/>
      <c r="AP591" s="224"/>
      <c r="AQ591" s="224"/>
      <c r="AR591" s="224"/>
      <c r="AS591" s="224"/>
      <c r="AT591" s="224"/>
      <c r="AU591" s="224"/>
      <c r="AV591" s="224"/>
      <c r="AW591" s="224"/>
      <c r="AX591" s="224"/>
      <c r="AY591" s="224"/>
      <c r="AZ591" s="224"/>
      <c r="BA591" s="224"/>
      <c r="BB591" s="224"/>
      <c r="BC591" s="224"/>
      <c r="BD591" s="224"/>
      <c r="BE591" s="224"/>
      <c r="BF591" s="224"/>
      <c r="BG591" s="224"/>
      <c r="BH591" s="224"/>
      <c r="BI591" s="224"/>
      <c r="BJ591" s="224"/>
      <c r="BK591" s="224"/>
      <c r="BL591" s="224"/>
      <c r="BM591" s="228"/>
    </row>
    <row r="592" spans="1:65">
      <c r="A592" s="30"/>
      <c r="B592" s="3" t="s">
        <v>87</v>
      </c>
      <c r="C592" s="29"/>
      <c r="D592" s="13">
        <v>2.3688561274195479E-2</v>
      </c>
      <c r="E592" s="15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6"/>
    </row>
    <row r="593" spans="1:65">
      <c r="A593" s="30"/>
      <c r="B593" s="3" t="s">
        <v>285</v>
      </c>
      <c r="C593" s="29"/>
      <c r="D593" s="13">
        <v>2.2204460492503131E-16</v>
      </c>
      <c r="E593" s="15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6"/>
    </row>
    <row r="594" spans="1:65">
      <c r="A594" s="30"/>
      <c r="B594" s="46" t="s">
        <v>286</v>
      </c>
      <c r="C594" s="47"/>
      <c r="D594" s="45" t="s">
        <v>287</v>
      </c>
      <c r="E594" s="15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6"/>
    </row>
    <row r="595" spans="1:65">
      <c r="B595" s="31"/>
      <c r="C595" s="20"/>
      <c r="D595" s="20"/>
      <c r="BM595" s="56"/>
    </row>
    <row r="596" spans="1:65" ht="15">
      <c r="B596" s="8" t="s">
        <v>727</v>
      </c>
      <c r="BM596" s="28" t="s">
        <v>292</v>
      </c>
    </row>
    <row r="597" spans="1:65" ht="15">
      <c r="A597" s="25" t="s">
        <v>59</v>
      </c>
      <c r="B597" s="18" t="s">
        <v>119</v>
      </c>
      <c r="C597" s="15" t="s">
        <v>120</v>
      </c>
      <c r="D597" s="16" t="s">
        <v>243</v>
      </c>
      <c r="E597" s="15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1</v>
      </c>
    </row>
    <row r="598" spans="1:65">
      <c r="A598" s="30"/>
      <c r="B598" s="19" t="s">
        <v>244</v>
      </c>
      <c r="C598" s="9" t="s">
        <v>244</v>
      </c>
      <c r="D598" s="151" t="s">
        <v>258</v>
      </c>
      <c r="E598" s="15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 t="s">
        <v>3</v>
      </c>
    </row>
    <row r="599" spans="1:65">
      <c r="A599" s="30"/>
      <c r="B599" s="19"/>
      <c r="C599" s="9"/>
      <c r="D599" s="10" t="s">
        <v>351</v>
      </c>
      <c r="E599" s="15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8">
        <v>2</v>
      </c>
    </row>
    <row r="600" spans="1:65">
      <c r="A600" s="30"/>
      <c r="B600" s="19"/>
      <c r="C600" s="9"/>
      <c r="D600" s="26"/>
      <c r="E600" s="15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8">
        <v>2</v>
      </c>
    </row>
    <row r="601" spans="1:65">
      <c r="A601" s="30"/>
      <c r="B601" s="18">
        <v>1</v>
      </c>
      <c r="C601" s="14">
        <v>1</v>
      </c>
      <c r="D601" s="154" t="s">
        <v>112</v>
      </c>
      <c r="E601" s="15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8">
        <v>1</v>
      </c>
    </row>
    <row r="602" spans="1:65">
      <c r="A602" s="30"/>
      <c r="B602" s="19">
        <v>1</v>
      </c>
      <c r="C602" s="9">
        <v>2</v>
      </c>
      <c r="D602" s="155" t="s">
        <v>112</v>
      </c>
      <c r="E602" s="15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8">
        <v>24</v>
      </c>
    </row>
    <row r="603" spans="1:65">
      <c r="A603" s="30"/>
      <c r="B603" s="19">
        <v>1</v>
      </c>
      <c r="C603" s="9">
        <v>3</v>
      </c>
      <c r="D603" s="155" t="s">
        <v>112</v>
      </c>
      <c r="E603" s="15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>
        <v>16</v>
      </c>
    </row>
    <row r="604" spans="1:65">
      <c r="A604" s="30"/>
      <c r="B604" s="19">
        <v>1</v>
      </c>
      <c r="C604" s="9">
        <v>4</v>
      </c>
      <c r="D604" s="155" t="s">
        <v>112</v>
      </c>
      <c r="E604" s="15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 t="s">
        <v>112</v>
      </c>
    </row>
    <row r="605" spans="1:65">
      <c r="A605" s="30"/>
      <c r="B605" s="19">
        <v>1</v>
      </c>
      <c r="C605" s="9">
        <v>5</v>
      </c>
      <c r="D605" s="155" t="s">
        <v>112</v>
      </c>
      <c r="E605" s="15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30</v>
      </c>
    </row>
    <row r="606" spans="1:65">
      <c r="A606" s="30"/>
      <c r="B606" s="19">
        <v>1</v>
      </c>
      <c r="C606" s="9">
        <v>6</v>
      </c>
      <c r="D606" s="155" t="s">
        <v>112</v>
      </c>
      <c r="E606" s="15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56"/>
    </row>
    <row r="607" spans="1:65">
      <c r="A607" s="30"/>
      <c r="B607" s="20" t="s">
        <v>282</v>
      </c>
      <c r="C607" s="12"/>
      <c r="D607" s="22" t="s">
        <v>825</v>
      </c>
      <c r="E607" s="15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56"/>
    </row>
    <row r="608" spans="1:65">
      <c r="A608" s="30"/>
      <c r="B608" s="3" t="s">
        <v>283</v>
      </c>
      <c r="C608" s="29"/>
      <c r="D608" s="11" t="s">
        <v>825</v>
      </c>
      <c r="E608" s="15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6"/>
    </row>
    <row r="609" spans="1:65">
      <c r="A609" s="30"/>
      <c r="B609" s="3" t="s">
        <v>284</v>
      </c>
      <c r="C609" s="29"/>
      <c r="D609" s="23" t="s">
        <v>825</v>
      </c>
      <c r="E609" s="15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6"/>
    </row>
    <row r="610" spans="1:65">
      <c r="A610" s="30"/>
      <c r="B610" s="3" t="s">
        <v>87</v>
      </c>
      <c r="C610" s="29"/>
      <c r="D610" s="13" t="s">
        <v>825</v>
      </c>
      <c r="E610" s="15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6"/>
    </row>
    <row r="611" spans="1:65">
      <c r="A611" s="30"/>
      <c r="B611" s="3" t="s">
        <v>285</v>
      </c>
      <c r="C611" s="29"/>
      <c r="D611" s="13" t="s">
        <v>825</v>
      </c>
      <c r="E611" s="15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6"/>
    </row>
    <row r="612" spans="1:65">
      <c r="A612" s="30"/>
      <c r="B612" s="46" t="s">
        <v>286</v>
      </c>
      <c r="C612" s="47"/>
      <c r="D612" s="45" t="s">
        <v>287</v>
      </c>
      <c r="E612" s="15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6"/>
    </row>
    <row r="613" spans="1:65">
      <c r="B613" s="31"/>
      <c r="C613" s="20"/>
      <c r="D613" s="20"/>
      <c r="BM613" s="56"/>
    </row>
    <row r="614" spans="1:65" ht="15">
      <c r="B614" s="8" t="s">
        <v>728</v>
      </c>
      <c r="BM614" s="28" t="s">
        <v>67</v>
      </c>
    </row>
    <row r="615" spans="1:65" ht="15">
      <c r="A615" s="25" t="s">
        <v>60</v>
      </c>
      <c r="B615" s="18" t="s">
        <v>119</v>
      </c>
      <c r="C615" s="15" t="s">
        <v>120</v>
      </c>
      <c r="D615" s="16" t="s">
        <v>243</v>
      </c>
      <c r="E615" s="17" t="s">
        <v>243</v>
      </c>
      <c r="F615" s="17" t="s">
        <v>243</v>
      </c>
      <c r="G615" s="17" t="s">
        <v>243</v>
      </c>
      <c r="H615" s="17" t="s">
        <v>243</v>
      </c>
      <c r="I615" s="17" t="s">
        <v>243</v>
      </c>
      <c r="J615" s="17" t="s">
        <v>243</v>
      </c>
      <c r="K615" s="17" t="s">
        <v>243</v>
      </c>
      <c r="L615" s="17" t="s">
        <v>243</v>
      </c>
      <c r="M615" s="17" t="s">
        <v>243</v>
      </c>
      <c r="N615" s="15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8">
        <v>1</v>
      </c>
    </row>
    <row r="616" spans="1:65">
      <c r="A616" s="30"/>
      <c r="B616" s="19" t="s">
        <v>244</v>
      </c>
      <c r="C616" s="9" t="s">
        <v>244</v>
      </c>
      <c r="D616" s="151" t="s">
        <v>246</v>
      </c>
      <c r="E616" s="152" t="s">
        <v>253</v>
      </c>
      <c r="F616" s="152" t="s">
        <v>256</v>
      </c>
      <c r="G616" s="152" t="s">
        <v>257</v>
      </c>
      <c r="H616" s="152" t="s">
        <v>258</v>
      </c>
      <c r="I616" s="152" t="s">
        <v>259</v>
      </c>
      <c r="J616" s="152" t="s">
        <v>268</v>
      </c>
      <c r="K616" s="152" t="s">
        <v>270</v>
      </c>
      <c r="L616" s="152" t="s">
        <v>271</v>
      </c>
      <c r="M616" s="152" t="s">
        <v>272</v>
      </c>
      <c r="N616" s="15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8" t="s">
        <v>1</v>
      </c>
    </row>
    <row r="617" spans="1:65">
      <c r="A617" s="30"/>
      <c r="B617" s="19"/>
      <c r="C617" s="9"/>
      <c r="D617" s="10" t="s">
        <v>351</v>
      </c>
      <c r="E617" s="11" t="s">
        <v>352</v>
      </c>
      <c r="F617" s="11" t="s">
        <v>351</v>
      </c>
      <c r="G617" s="11" t="s">
        <v>351</v>
      </c>
      <c r="H617" s="11" t="s">
        <v>351</v>
      </c>
      <c r="I617" s="11" t="s">
        <v>351</v>
      </c>
      <c r="J617" s="11" t="s">
        <v>351</v>
      </c>
      <c r="K617" s="11" t="s">
        <v>352</v>
      </c>
      <c r="L617" s="11" t="s">
        <v>353</v>
      </c>
      <c r="M617" s="11" t="s">
        <v>351</v>
      </c>
      <c r="N617" s="15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8">
        <v>3</v>
      </c>
    </row>
    <row r="618" spans="1:65">
      <c r="A618" s="30"/>
      <c r="B618" s="19"/>
      <c r="C618" s="9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15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3</v>
      </c>
    </row>
    <row r="619" spans="1:65">
      <c r="A619" s="30"/>
      <c r="B619" s="18">
        <v>1</v>
      </c>
      <c r="C619" s="14">
        <v>1</v>
      </c>
      <c r="D619" s="211">
        <v>0.56000000000000005</v>
      </c>
      <c r="E619" s="211">
        <v>0.58399999999999996</v>
      </c>
      <c r="F619" s="211">
        <v>0.59625653861898986</v>
      </c>
      <c r="G619" s="211">
        <v>0.53600000000000003</v>
      </c>
      <c r="H619" s="211">
        <v>0.56999999999999995</v>
      </c>
      <c r="I619" s="211">
        <v>0.56999999999999995</v>
      </c>
      <c r="J619" s="211">
        <v>0.57999999999999996</v>
      </c>
      <c r="K619" s="211">
        <v>0.56999999999999995</v>
      </c>
      <c r="L619" s="211">
        <v>0.53810000000000002</v>
      </c>
      <c r="M619" s="217">
        <v>0.46839999999999998</v>
      </c>
      <c r="N619" s="212"/>
      <c r="O619" s="213"/>
      <c r="P619" s="213"/>
      <c r="Q619" s="213"/>
      <c r="R619" s="213"/>
      <c r="S619" s="213"/>
      <c r="T619" s="213"/>
      <c r="U619" s="213"/>
      <c r="V619" s="213"/>
      <c r="W619" s="213"/>
      <c r="X619" s="213"/>
      <c r="Y619" s="213"/>
      <c r="Z619" s="213"/>
      <c r="AA619" s="213"/>
      <c r="AB619" s="213"/>
      <c r="AC619" s="213"/>
      <c r="AD619" s="213"/>
      <c r="AE619" s="213"/>
      <c r="AF619" s="213"/>
      <c r="AG619" s="213"/>
      <c r="AH619" s="213"/>
      <c r="AI619" s="213"/>
      <c r="AJ619" s="213"/>
      <c r="AK619" s="213"/>
      <c r="AL619" s="213"/>
      <c r="AM619" s="213"/>
      <c r="AN619" s="213"/>
      <c r="AO619" s="213"/>
      <c r="AP619" s="213"/>
      <c r="AQ619" s="213"/>
      <c r="AR619" s="213"/>
      <c r="AS619" s="213"/>
      <c r="AT619" s="213"/>
      <c r="AU619" s="213"/>
      <c r="AV619" s="213"/>
      <c r="AW619" s="213"/>
      <c r="AX619" s="213"/>
      <c r="AY619" s="213"/>
      <c r="AZ619" s="213"/>
      <c r="BA619" s="213"/>
      <c r="BB619" s="213"/>
      <c r="BC619" s="213"/>
      <c r="BD619" s="213"/>
      <c r="BE619" s="213"/>
      <c r="BF619" s="213"/>
      <c r="BG619" s="213"/>
      <c r="BH619" s="213"/>
      <c r="BI619" s="213"/>
      <c r="BJ619" s="213"/>
      <c r="BK619" s="213"/>
      <c r="BL619" s="213"/>
      <c r="BM619" s="214">
        <v>1</v>
      </c>
    </row>
    <row r="620" spans="1:65">
      <c r="A620" s="30"/>
      <c r="B620" s="19">
        <v>1</v>
      </c>
      <c r="C620" s="9">
        <v>2</v>
      </c>
      <c r="D620" s="23">
        <v>0.55000000000000004</v>
      </c>
      <c r="E620" s="23">
        <v>0.56699999999999995</v>
      </c>
      <c r="F620" s="23">
        <v>0.60853143688057187</v>
      </c>
      <c r="G620" s="23">
        <v>0.53900000000000003</v>
      </c>
      <c r="H620" s="23">
        <v>0.55000000000000004</v>
      </c>
      <c r="I620" s="23">
        <v>0.59</v>
      </c>
      <c r="J620" s="23">
        <v>0.56999999999999995</v>
      </c>
      <c r="K620" s="23">
        <v>0.55000000000000004</v>
      </c>
      <c r="L620" s="23">
        <v>0.53099999999999992</v>
      </c>
      <c r="M620" s="218">
        <v>0.49769999999999998</v>
      </c>
      <c r="N620" s="212"/>
      <c r="O620" s="213"/>
      <c r="P620" s="213"/>
      <c r="Q620" s="213"/>
      <c r="R620" s="213"/>
      <c r="S620" s="213"/>
      <c r="T620" s="213"/>
      <c r="U620" s="213"/>
      <c r="V620" s="213"/>
      <c r="W620" s="213"/>
      <c r="X620" s="213"/>
      <c r="Y620" s="213"/>
      <c r="Z620" s="213"/>
      <c r="AA620" s="213"/>
      <c r="AB620" s="213"/>
      <c r="AC620" s="213"/>
      <c r="AD620" s="213"/>
      <c r="AE620" s="213"/>
      <c r="AF620" s="213"/>
      <c r="AG620" s="213"/>
      <c r="AH620" s="213"/>
      <c r="AI620" s="213"/>
      <c r="AJ620" s="213"/>
      <c r="AK620" s="213"/>
      <c r="AL620" s="213"/>
      <c r="AM620" s="213"/>
      <c r="AN620" s="213"/>
      <c r="AO620" s="213"/>
      <c r="AP620" s="213"/>
      <c r="AQ620" s="213"/>
      <c r="AR620" s="213"/>
      <c r="AS620" s="213"/>
      <c r="AT620" s="213"/>
      <c r="AU620" s="213"/>
      <c r="AV620" s="213"/>
      <c r="AW620" s="213"/>
      <c r="AX620" s="213"/>
      <c r="AY620" s="213"/>
      <c r="AZ620" s="213"/>
      <c r="BA620" s="213"/>
      <c r="BB620" s="213"/>
      <c r="BC620" s="213"/>
      <c r="BD620" s="213"/>
      <c r="BE620" s="213"/>
      <c r="BF620" s="213"/>
      <c r="BG620" s="213"/>
      <c r="BH620" s="213"/>
      <c r="BI620" s="213"/>
      <c r="BJ620" s="213"/>
      <c r="BK620" s="213"/>
      <c r="BL620" s="213"/>
      <c r="BM620" s="214">
        <v>32</v>
      </c>
    </row>
    <row r="621" spans="1:65">
      <c r="A621" s="30"/>
      <c r="B621" s="19">
        <v>1</v>
      </c>
      <c r="C621" s="9">
        <v>3</v>
      </c>
      <c r="D621" s="23">
        <v>0.55000000000000004</v>
      </c>
      <c r="E621" s="23">
        <v>0.59</v>
      </c>
      <c r="F621" s="23">
        <v>0.59465418998981756</v>
      </c>
      <c r="G621" s="23">
        <v>0.52600000000000002</v>
      </c>
      <c r="H621" s="23">
        <v>0.56999999999999995</v>
      </c>
      <c r="I621" s="23">
        <v>0.57999999999999996</v>
      </c>
      <c r="J621" s="23">
        <v>0.57999999999999996</v>
      </c>
      <c r="K621" s="23">
        <v>0.55000000000000004</v>
      </c>
      <c r="L621" s="23">
        <v>0.54420000000000002</v>
      </c>
      <c r="M621" s="218">
        <v>0.47899999999999998</v>
      </c>
      <c r="N621" s="212"/>
      <c r="O621" s="213"/>
      <c r="P621" s="213"/>
      <c r="Q621" s="213"/>
      <c r="R621" s="213"/>
      <c r="S621" s="213"/>
      <c r="T621" s="213"/>
      <c r="U621" s="213"/>
      <c r="V621" s="213"/>
      <c r="W621" s="213"/>
      <c r="X621" s="213"/>
      <c r="Y621" s="213"/>
      <c r="Z621" s="213"/>
      <c r="AA621" s="213"/>
      <c r="AB621" s="213"/>
      <c r="AC621" s="213"/>
      <c r="AD621" s="213"/>
      <c r="AE621" s="213"/>
      <c r="AF621" s="213"/>
      <c r="AG621" s="213"/>
      <c r="AH621" s="213"/>
      <c r="AI621" s="213"/>
      <c r="AJ621" s="213"/>
      <c r="AK621" s="213"/>
      <c r="AL621" s="213"/>
      <c r="AM621" s="213"/>
      <c r="AN621" s="213"/>
      <c r="AO621" s="213"/>
      <c r="AP621" s="213"/>
      <c r="AQ621" s="213"/>
      <c r="AR621" s="213"/>
      <c r="AS621" s="213"/>
      <c r="AT621" s="213"/>
      <c r="AU621" s="213"/>
      <c r="AV621" s="213"/>
      <c r="AW621" s="213"/>
      <c r="AX621" s="213"/>
      <c r="AY621" s="213"/>
      <c r="AZ621" s="213"/>
      <c r="BA621" s="213"/>
      <c r="BB621" s="213"/>
      <c r="BC621" s="213"/>
      <c r="BD621" s="213"/>
      <c r="BE621" s="213"/>
      <c r="BF621" s="213"/>
      <c r="BG621" s="213"/>
      <c r="BH621" s="213"/>
      <c r="BI621" s="213"/>
      <c r="BJ621" s="213"/>
      <c r="BK621" s="213"/>
      <c r="BL621" s="213"/>
      <c r="BM621" s="214">
        <v>16</v>
      </c>
    </row>
    <row r="622" spans="1:65">
      <c r="A622" s="30"/>
      <c r="B622" s="19">
        <v>1</v>
      </c>
      <c r="C622" s="9">
        <v>4</v>
      </c>
      <c r="D622" s="23">
        <v>0.56999999999999995</v>
      </c>
      <c r="E622" s="23">
        <v>0.58799999999999997</v>
      </c>
      <c r="F622" s="23">
        <v>0.57307600050817398</v>
      </c>
      <c r="G622" s="23">
        <v>0.53100000000000003</v>
      </c>
      <c r="H622" s="23">
        <v>0.56000000000000005</v>
      </c>
      <c r="I622" s="23">
        <v>0.57999999999999996</v>
      </c>
      <c r="J622" s="23">
        <v>0.56999999999999995</v>
      </c>
      <c r="K622" s="23">
        <v>0.56000000000000005</v>
      </c>
      <c r="L622" s="23">
        <v>0.54079999999999995</v>
      </c>
      <c r="M622" s="218">
        <v>0.48349999999999999</v>
      </c>
      <c r="N622" s="212"/>
      <c r="O622" s="213"/>
      <c r="P622" s="213"/>
      <c r="Q622" s="213"/>
      <c r="R622" s="213"/>
      <c r="S622" s="213"/>
      <c r="T622" s="213"/>
      <c r="U622" s="213"/>
      <c r="V622" s="213"/>
      <c r="W622" s="213"/>
      <c r="X622" s="213"/>
      <c r="Y622" s="213"/>
      <c r="Z622" s="213"/>
      <c r="AA622" s="213"/>
      <c r="AB622" s="213"/>
      <c r="AC622" s="213"/>
      <c r="AD622" s="213"/>
      <c r="AE622" s="213"/>
      <c r="AF622" s="213"/>
      <c r="AG622" s="213"/>
      <c r="AH622" s="213"/>
      <c r="AI622" s="213"/>
      <c r="AJ622" s="213"/>
      <c r="AK622" s="213"/>
      <c r="AL622" s="213"/>
      <c r="AM622" s="213"/>
      <c r="AN622" s="213"/>
      <c r="AO622" s="213"/>
      <c r="AP622" s="213"/>
      <c r="AQ622" s="213"/>
      <c r="AR622" s="213"/>
      <c r="AS622" s="213"/>
      <c r="AT622" s="213"/>
      <c r="AU622" s="213"/>
      <c r="AV622" s="213"/>
      <c r="AW622" s="213"/>
      <c r="AX622" s="213"/>
      <c r="AY622" s="213"/>
      <c r="AZ622" s="213"/>
      <c r="BA622" s="213"/>
      <c r="BB622" s="213"/>
      <c r="BC622" s="213"/>
      <c r="BD622" s="213"/>
      <c r="BE622" s="213"/>
      <c r="BF622" s="213"/>
      <c r="BG622" s="213"/>
      <c r="BH622" s="213"/>
      <c r="BI622" s="213"/>
      <c r="BJ622" s="213"/>
      <c r="BK622" s="213"/>
      <c r="BL622" s="213"/>
      <c r="BM622" s="214">
        <v>0.56475321238013243</v>
      </c>
    </row>
    <row r="623" spans="1:65">
      <c r="A623" s="30"/>
      <c r="B623" s="19">
        <v>1</v>
      </c>
      <c r="C623" s="9">
        <v>5</v>
      </c>
      <c r="D623" s="23">
        <v>0.55000000000000004</v>
      </c>
      <c r="E623" s="23">
        <v>0.59899999999999998</v>
      </c>
      <c r="F623" s="23">
        <v>0.57920290398178653</v>
      </c>
      <c r="G623" s="23">
        <v>0.53400000000000003</v>
      </c>
      <c r="H623" s="23">
        <v>0.57999999999999996</v>
      </c>
      <c r="I623" s="23">
        <v>0.56999999999999995</v>
      </c>
      <c r="J623" s="23">
        <v>0.56999999999999995</v>
      </c>
      <c r="K623" s="23">
        <v>0.56000000000000005</v>
      </c>
      <c r="L623" s="23">
        <v>0.53480000000000005</v>
      </c>
      <c r="M623" s="218">
        <v>0.47109999999999996</v>
      </c>
      <c r="N623" s="212"/>
      <c r="O623" s="213"/>
      <c r="P623" s="213"/>
      <c r="Q623" s="213"/>
      <c r="R623" s="213"/>
      <c r="S623" s="213"/>
      <c r="T623" s="213"/>
      <c r="U623" s="213"/>
      <c r="V623" s="213"/>
      <c r="W623" s="213"/>
      <c r="X623" s="213"/>
      <c r="Y623" s="213"/>
      <c r="Z623" s="213"/>
      <c r="AA623" s="213"/>
      <c r="AB623" s="213"/>
      <c r="AC623" s="213"/>
      <c r="AD623" s="213"/>
      <c r="AE623" s="213"/>
      <c r="AF623" s="213"/>
      <c r="AG623" s="213"/>
      <c r="AH623" s="213"/>
      <c r="AI623" s="213"/>
      <c r="AJ623" s="213"/>
      <c r="AK623" s="213"/>
      <c r="AL623" s="213"/>
      <c r="AM623" s="213"/>
      <c r="AN623" s="213"/>
      <c r="AO623" s="213"/>
      <c r="AP623" s="213"/>
      <c r="AQ623" s="213"/>
      <c r="AR623" s="213"/>
      <c r="AS623" s="213"/>
      <c r="AT623" s="213"/>
      <c r="AU623" s="213"/>
      <c r="AV623" s="213"/>
      <c r="AW623" s="213"/>
      <c r="AX623" s="213"/>
      <c r="AY623" s="213"/>
      <c r="AZ623" s="213"/>
      <c r="BA623" s="213"/>
      <c r="BB623" s="213"/>
      <c r="BC623" s="213"/>
      <c r="BD623" s="213"/>
      <c r="BE623" s="213"/>
      <c r="BF623" s="213"/>
      <c r="BG623" s="213"/>
      <c r="BH623" s="213"/>
      <c r="BI623" s="213"/>
      <c r="BJ623" s="213"/>
      <c r="BK623" s="213"/>
      <c r="BL623" s="213"/>
      <c r="BM623" s="214">
        <v>188</v>
      </c>
    </row>
    <row r="624" spans="1:65">
      <c r="A624" s="30"/>
      <c r="B624" s="19">
        <v>1</v>
      </c>
      <c r="C624" s="9">
        <v>6</v>
      </c>
      <c r="D624" s="23">
        <v>0.56000000000000005</v>
      </c>
      <c r="E624" s="23">
        <v>0.58399999999999996</v>
      </c>
      <c r="F624" s="23">
        <v>0.60725239854781232</v>
      </c>
      <c r="G624" s="23">
        <v>0.53300000000000003</v>
      </c>
      <c r="H624" s="23">
        <v>0.56000000000000005</v>
      </c>
      <c r="I624" s="23">
        <v>0.57999999999999996</v>
      </c>
      <c r="J624" s="23">
        <v>0.56999999999999995</v>
      </c>
      <c r="K624" s="23">
        <v>0.56000000000000005</v>
      </c>
      <c r="L624" s="23">
        <v>0.54780000000000006</v>
      </c>
      <c r="M624" s="218">
        <v>0.48869999999999997</v>
      </c>
      <c r="N624" s="212"/>
      <c r="O624" s="213"/>
      <c r="P624" s="213"/>
      <c r="Q624" s="213"/>
      <c r="R624" s="213"/>
      <c r="S624" s="213"/>
      <c r="T624" s="213"/>
      <c r="U624" s="213"/>
      <c r="V624" s="213"/>
      <c r="W624" s="213"/>
      <c r="X624" s="213"/>
      <c r="Y624" s="213"/>
      <c r="Z624" s="213"/>
      <c r="AA624" s="213"/>
      <c r="AB624" s="213"/>
      <c r="AC624" s="213"/>
      <c r="AD624" s="213"/>
      <c r="AE624" s="213"/>
      <c r="AF624" s="213"/>
      <c r="AG624" s="213"/>
      <c r="AH624" s="213"/>
      <c r="AI624" s="213"/>
      <c r="AJ624" s="213"/>
      <c r="AK624" s="213"/>
      <c r="AL624" s="213"/>
      <c r="AM624" s="213"/>
      <c r="AN624" s="213"/>
      <c r="AO624" s="213"/>
      <c r="AP624" s="213"/>
      <c r="AQ624" s="213"/>
      <c r="AR624" s="213"/>
      <c r="AS624" s="213"/>
      <c r="AT624" s="213"/>
      <c r="AU624" s="213"/>
      <c r="AV624" s="213"/>
      <c r="AW624" s="213"/>
      <c r="AX624" s="213"/>
      <c r="AY624" s="213"/>
      <c r="AZ624" s="213"/>
      <c r="BA624" s="213"/>
      <c r="BB624" s="213"/>
      <c r="BC624" s="213"/>
      <c r="BD624" s="213"/>
      <c r="BE624" s="213"/>
      <c r="BF624" s="213"/>
      <c r="BG624" s="213"/>
      <c r="BH624" s="213"/>
      <c r="BI624" s="213"/>
      <c r="BJ624" s="213"/>
      <c r="BK624" s="213"/>
      <c r="BL624" s="213"/>
      <c r="BM624" s="57"/>
    </row>
    <row r="625" spans="1:65">
      <c r="A625" s="30"/>
      <c r="B625" s="20" t="s">
        <v>282</v>
      </c>
      <c r="C625" s="12"/>
      <c r="D625" s="216">
        <v>0.55666666666666675</v>
      </c>
      <c r="E625" s="216">
        <v>0.58533333333333337</v>
      </c>
      <c r="F625" s="216">
        <v>0.59316224475452539</v>
      </c>
      <c r="G625" s="216">
        <v>0.53316666666666668</v>
      </c>
      <c r="H625" s="216">
        <v>0.56500000000000006</v>
      </c>
      <c r="I625" s="216">
        <v>0.57833333333333325</v>
      </c>
      <c r="J625" s="216">
        <v>0.57333333333333325</v>
      </c>
      <c r="K625" s="216">
        <v>0.55833333333333346</v>
      </c>
      <c r="L625" s="216">
        <v>0.53944999999999999</v>
      </c>
      <c r="M625" s="216">
        <v>0.48140000000000005</v>
      </c>
      <c r="N625" s="212"/>
      <c r="O625" s="213"/>
      <c r="P625" s="213"/>
      <c r="Q625" s="213"/>
      <c r="R625" s="213"/>
      <c r="S625" s="213"/>
      <c r="T625" s="213"/>
      <c r="U625" s="213"/>
      <c r="V625" s="213"/>
      <c r="W625" s="213"/>
      <c r="X625" s="213"/>
      <c r="Y625" s="213"/>
      <c r="Z625" s="213"/>
      <c r="AA625" s="213"/>
      <c r="AB625" s="213"/>
      <c r="AC625" s="213"/>
      <c r="AD625" s="213"/>
      <c r="AE625" s="213"/>
      <c r="AF625" s="213"/>
      <c r="AG625" s="213"/>
      <c r="AH625" s="213"/>
      <c r="AI625" s="213"/>
      <c r="AJ625" s="213"/>
      <c r="AK625" s="213"/>
      <c r="AL625" s="213"/>
      <c r="AM625" s="213"/>
      <c r="AN625" s="213"/>
      <c r="AO625" s="213"/>
      <c r="AP625" s="213"/>
      <c r="AQ625" s="213"/>
      <c r="AR625" s="213"/>
      <c r="AS625" s="213"/>
      <c r="AT625" s="213"/>
      <c r="AU625" s="213"/>
      <c r="AV625" s="213"/>
      <c r="AW625" s="213"/>
      <c r="AX625" s="213"/>
      <c r="AY625" s="213"/>
      <c r="AZ625" s="213"/>
      <c r="BA625" s="213"/>
      <c r="BB625" s="213"/>
      <c r="BC625" s="213"/>
      <c r="BD625" s="213"/>
      <c r="BE625" s="213"/>
      <c r="BF625" s="213"/>
      <c r="BG625" s="213"/>
      <c r="BH625" s="213"/>
      <c r="BI625" s="213"/>
      <c r="BJ625" s="213"/>
      <c r="BK625" s="213"/>
      <c r="BL625" s="213"/>
      <c r="BM625" s="57"/>
    </row>
    <row r="626" spans="1:65">
      <c r="A626" s="30"/>
      <c r="B626" s="3" t="s">
        <v>283</v>
      </c>
      <c r="C626" s="29"/>
      <c r="D626" s="23">
        <v>0.55500000000000005</v>
      </c>
      <c r="E626" s="23">
        <v>0.58599999999999997</v>
      </c>
      <c r="F626" s="23">
        <v>0.59545536430440371</v>
      </c>
      <c r="G626" s="23">
        <v>0.53350000000000009</v>
      </c>
      <c r="H626" s="23">
        <v>0.56499999999999995</v>
      </c>
      <c r="I626" s="23">
        <v>0.57999999999999996</v>
      </c>
      <c r="J626" s="23">
        <v>0.56999999999999995</v>
      </c>
      <c r="K626" s="23">
        <v>0.56000000000000005</v>
      </c>
      <c r="L626" s="23">
        <v>0.53944999999999999</v>
      </c>
      <c r="M626" s="23">
        <v>0.48124999999999996</v>
      </c>
      <c r="N626" s="212"/>
      <c r="O626" s="213"/>
      <c r="P626" s="213"/>
      <c r="Q626" s="213"/>
      <c r="R626" s="213"/>
      <c r="S626" s="213"/>
      <c r="T626" s="213"/>
      <c r="U626" s="213"/>
      <c r="V626" s="213"/>
      <c r="W626" s="213"/>
      <c r="X626" s="213"/>
      <c r="Y626" s="213"/>
      <c r="Z626" s="213"/>
      <c r="AA626" s="213"/>
      <c r="AB626" s="213"/>
      <c r="AC626" s="213"/>
      <c r="AD626" s="213"/>
      <c r="AE626" s="213"/>
      <c r="AF626" s="213"/>
      <c r="AG626" s="213"/>
      <c r="AH626" s="213"/>
      <c r="AI626" s="213"/>
      <c r="AJ626" s="213"/>
      <c r="AK626" s="213"/>
      <c r="AL626" s="213"/>
      <c r="AM626" s="213"/>
      <c r="AN626" s="213"/>
      <c r="AO626" s="213"/>
      <c r="AP626" s="213"/>
      <c r="AQ626" s="213"/>
      <c r="AR626" s="213"/>
      <c r="AS626" s="213"/>
      <c r="AT626" s="213"/>
      <c r="AU626" s="213"/>
      <c r="AV626" s="213"/>
      <c r="AW626" s="213"/>
      <c r="AX626" s="213"/>
      <c r="AY626" s="213"/>
      <c r="AZ626" s="213"/>
      <c r="BA626" s="213"/>
      <c r="BB626" s="213"/>
      <c r="BC626" s="213"/>
      <c r="BD626" s="213"/>
      <c r="BE626" s="213"/>
      <c r="BF626" s="213"/>
      <c r="BG626" s="213"/>
      <c r="BH626" s="213"/>
      <c r="BI626" s="213"/>
      <c r="BJ626" s="213"/>
      <c r="BK626" s="213"/>
      <c r="BL626" s="213"/>
      <c r="BM626" s="57"/>
    </row>
    <row r="627" spans="1:65">
      <c r="A627" s="30"/>
      <c r="B627" s="3" t="s">
        <v>284</v>
      </c>
      <c r="C627" s="29"/>
      <c r="D627" s="23">
        <v>8.16496580927723E-3</v>
      </c>
      <c r="E627" s="23">
        <v>1.0538817137927144E-2</v>
      </c>
      <c r="F627" s="23">
        <v>1.4455901620889066E-2</v>
      </c>
      <c r="G627" s="23">
        <v>4.4459719597256461E-3</v>
      </c>
      <c r="H627" s="23">
        <v>1.0488088481701472E-2</v>
      </c>
      <c r="I627" s="23">
        <v>7.5277265270908165E-3</v>
      </c>
      <c r="J627" s="23">
        <v>5.1639777949432268E-3</v>
      </c>
      <c r="K627" s="23">
        <v>7.5277265270907827E-3</v>
      </c>
      <c r="L627" s="23">
        <v>6.1474384909489255E-3</v>
      </c>
      <c r="M627" s="23">
        <v>1.0993088737929844E-2</v>
      </c>
      <c r="N627" s="212"/>
      <c r="O627" s="213"/>
      <c r="P627" s="213"/>
      <c r="Q627" s="213"/>
      <c r="R627" s="213"/>
      <c r="S627" s="213"/>
      <c r="T627" s="213"/>
      <c r="U627" s="213"/>
      <c r="V627" s="213"/>
      <c r="W627" s="213"/>
      <c r="X627" s="213"/>
      <c r="Y627" s="213"/>
      <c r="Z627" s="213"/>
      <c r="AA627" s="213"/>
      <c r="AB627" s="213"/>
      <c r="AC627" s="213"/>
      <c r="AD627" s="213"/>
      <c r="AE627" s="213"/>
      <c r="AF627" s="213"/>
      <c r="AG627" s="213"/>
      <c r="AH627" s="213"/>
      <c r="AI627" s="213"/>
      <c r="AJ627" s="213"/>
      <c r="AK627" s="213"/>
      <c r="AL627" s="213"/>
      <c r="AM627" s="213"/>
      <c r="AN627" s="213"/>
      <c r="AO627" s="213"/>
      <c r="AP627" s="213"/>
      <c r="AQ627" s="213"/>
      <c r="AR627" s="213"/>
      <c r="AS627" s="213"/>
      <c r="AT627" s="213"/>
      <c r="AU627" s="213"/>
      <c r="AV627" s="213"/>
      <c r="AW627" s="213"/>
      <c r="AX627" s="213"/>
      <c r="AY627" s="213"/>
      <c r="AZ627" s="213"/>
      <c r="BA627" s="213"/>
      <c r="BB627" s="213"/>
      <c r="BC627" s="213"/>
      <c r="BD627" s="213"/>
      <c r="BE627" s="213"/>
      <c r="BF627" s="213"/>
      <c r="BG627" s="213"/>
      <c r="BH627" s="213"/>
      <c r="BI627" s="213"/>
      <c r="BJ627" s="213"/>
      <c r="BK627" s="213"/>
      <c r="BL627" s="213"/>
      <c r="BM627" s="57"/>
    </row>
    <row r="628" spans="1:65">
      <c r="A628" s="30"/>
      <c r="B628" s="3" t="s">
        <v>87</v>
      </c>
      <c r="C628" s="29"/>
      <c r="D628" s="13">
        <v>1.4667603250198615E-2</v>
      </c>
      <c r="E628" s="13">
        <v>1.8004812878007648E-2</v>
      </c>
      <c r="F628" s="13">
        <v>2.4370906524692086E-2</v>
      </c>
      <c r="G628" s="13">
        <v>8.3388033005169972E-3</v>
      </c>
      <c r="H628" s="13">
        <v>1.8562988463188445E-2</v>
      </c>
      <c r="I628" s="13">
        <v>1.3016241833586429E-2</v>
      </c>
      <c r="J628" s="13">
        <v>9.0069380144358613E-3</v>
      </c>
      <c r="K628" s="13">
        <v>1.3482495272401399E-2</v>
      </c>
      <c r="L628" s="13">
        <v>1.1395752138194319E-2</v>
      </c>
      <c r="M628" s="13">
        <v>2.283566418348534E-2</v>
      </c>
      <c r="N628" s="15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6"/>
    </row>
    <row r="629" spans="1:65">
      <c r="A629" s="30"/>
      <c r="B629" s="3" t="s">
        <v>285</v>
      </c>
      <c r="C629" s="29"/>
      <c r="D629" s="13">
        <v>-1.4318724597218724E-2</v>
      </c>
      <c r="E629" s="13">
        <v>3.6440909944481348E-2</v>
      </c>
      <c r="F629" s="13">
        <v>5.0303445383983014E-2</v>
      </c>
      <c r="G629" s="13">
        <v>-5.5929820355240412E-2</v>
      </c>
      <c r="H629" s="13">
        <v>4.3698311839168724E-4</v>
      </c>
      <c r="I629" s="13">
        <v>2.4046115463368212E-2</v>
      </c>
      <c r="J629" s="13">
        <v>1.5192690834002098E-2</v>
      </c>
      <c r="K629" s="13">
        <v>-1.1367583054096575E-2</v>
      </c>
      <c r="L629" s="13">
        <v>-4.4804016737670205E-2</v>
      </c>
      <c r="M629" s="13">
        <v>-0.14759227668461272</v>
      </c>
      <c r="N629" s="15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6"/>
    </row>
    <row r="630" spans="1:65">
      <c r="A630" s="30"/>
      <c r="B630" s="46" t="s">
        <v>286</v>
      </c>
      <c r="C630" s="47"/>
      <c r="D630" s="45">
        <v>0.17</v>
      </c>
      <c r="E630" s="45">
        <v>0.82</v>
      </c>
      <c r="F630" s="45">
        <v>1.0900000000000001</v>
      </c>
      <c r="G630" s="45">
        <v>0.99</v>
      </c>
      <c r="H630" s="45">
        <v>0.12</v>
      </c>
      <c r="I630" s="45">
        <v>0.57999999999999996</v>
      </c>
      <c r="J630" s="45">
        <v>0.4</v>
      </c>
      <c r="K630" s="45">
        <v>0.12</v>
      </c>
      <c r="L630" s="45">
        <v>0.77</v>
      </c>
      <c r="M630" s="45">
        <v>2.78</v>
      </c>
      <c r="N630" s="15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6"/>
    </row>
    <row r="631" spans="1:65">
      <c r="B631" s="31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BM631" s="56"/>
    </row>
    <row r="632" spans="1:65" ht="15">
      <c r="B632" s="8" t="s">
        <v>729</v>
      </c>
      <c r="BM632" s="28" t="s">
        <v>292</v>
      </c>
    </row>
    <row r="633" spans="1:65" ht="15">
      <c r="A633" s="25" t="s">
        <v>6</v>
      </c>
      <c r="B633" s="18" t="s">
        <v>119</v>
      </c>
      <c r="C633" s="15" t="s">
        <v>120</v>
      </c>
      <c r="D633" s="16" t="s">
        <v>243</v>
      </c>
      <c r="E633" s="17" t="s">
        <v>243</v>
      </c>
      <c r="F633" s="17" t="s">
        <v>243</v>
      </c>
      <c r="G633" s="17" t="s">
        <v>243</v>
      </c>
      <c r="H633" s="15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>
        <v>1</v>
      </c>
    </row>
    <row r="634" spans="1:65">
      <c r="A634" s="30"/>
      <c r="B634" s="19" t="s">
        <v>244</v>
      </c>
      <c r="C634" s="9" t="s">
        <v>244</v>
      </c>
      <c r="D634" s="151" t="s">
        <v>254</v>
      </c>
      <c r="E634" s="152" t="s">
        <v>257</v>
      </c>
      <c r="F634" s="152" t="s">
        <v>258</v>
      </c>
      <c r="G634" s="152" t="s">
        <v>270</v>
      </c>
      <c r="H634" s="15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 t="s">
        <v>3</v>
      </c>
    </row>
    <row r="635" spans="1:65">
      <c r="A635" s="30"/>
      <c r="B635" s="19"/>
      <c r="C635" s="9"/>
      <c r="D635" s="10" t="s">
        <v>351</v>
      </c>
      <c r="E635" s="11" t="s">
        <v>351</v>
      </c>
      <c r="F635" s="11" t="s">
        <v>351</v>
      </c>
      <c r="G635" s="11" t="s">
        <v>352</v>
      </c>
      <c r="H635" s="15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2</v>
      </c>
    </row>
    <row r="636" spans="1:65">
      <c r="A636" s="30"/>
      <c r="B636" s="19"/>
      <c r="C636" s="9"/>
      <c r="D636" s="26"/>
      <c r="E636" s="26"/>
      <c r="F636" s="26"/>
      <c r="G636" s="26"/>
      <c r="H636" s="15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8">
        <v>2</v>
      </c>
    </row>
    <row r="637" spans="1:65">
      <c r="A637" s="30"/>
      <c r="B637" s="18">
        <v>1</v>
      </c>
      <c r="C637" s="14">
        <v>1</v>
      </c>
      <c r="D637" s="154" t="s">
        <v>112</v>
      </c>
      <c r="E637" s="154" t="s">
        <v>97</v>
      </c>
      <c r="F637" s="154" t="s">
        <v>112</v>
      </c>
      <c r="G637" s="21">
        <v>3.25</v>
      </c>
      <c r="H637" s="15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>
        <v>1</v>
      </c>
    </row>
    <row r="638" spans="1:65">
      <c r="A638" s="30"/>
      <c r="B638" s="19">
        <v>1</v>
      </c>
      <c r="C638" s="9">
        <v>2</v>
      </c>
      <c r="D638" s="155" t="s">
        <v>112</v>
      </c>
      <c r="E638" s="155" t="s">
        <v>97</v>
      </c>
      <c r="F638" s="155" t="s">
        <v>112</v>
      </c>
      <c r="G638" s="11">
        <v>3</v>
      </c>
      <c r="H638" s="15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25</v>
      </c>
    </row>
    <row r="639" spans="1:65">
      <c r="A639" s="30"/>
      <c r="B639" s="19">
        <v>1</v>
      </c>
      <c r="C639" s="9">
        <v>3</v>
      </c>
      <c r="D639" s="155" t="s">
        <v>112</v>
      </c>
      <c r="E639" s="155" t="s">
        <v>97</v>
      </c>
      <c r="F639" s="155" t="s">
        <v>112</v>
      </c>
      <c r="G639" s="11">
        <v>2.9</v>
      </c>
      <c r="H639" s="15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16</v>
      </c>
    </row>
    <row r="640" spans="1:65">
      <c r="A640" s="30"/>
      <c r="B640" s="19">
        <v>1</v>
      </c>
      <c r="C640" s="9">
        <v>4</v>
      </c>
      <c r="D640" s="155" t="s">
        <v>112</v>
      </c>
      <c r="E640" s="155" t="s">
        <v>97</v>
      </c>
      <c r="F640" s="155" t="s">
        <v>112</v>
      </c>
      <c r="G640" s="11">
        <v>2.97</v>
      </c>
      <c r="H640" s="15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 t="s">
        <v>112</v>
      </c>
    </row>
    <row r="641" spans="1:65">
      <c r="A641" s="30"/>
      <c r="B641" s="19">
        <v>1</v>
      </c>
      <c r="C641" s="9">
        <v>5</v>
      </c>
      <c r="D641" s="155" t="s">
        <v>112</v>
      </c>
      <c r="E641" s="155" t="s">
        <v>97</v>
      </c>
      <c r="F641" s="155" t="s">
        <v>112</v>
      </c>
      <c r="G641" s="11">
        <v>3.3</v>
      </c>
      <c r="H641" s="15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>
        <v>31</v>
      </c>
    </row>
    <row r="642" spans="1:65">
      <c r="A642" s="30"/>
      <c r="B642" s="19">
        <v>1</v>
      </c>
      <c r="C642" s="9">
        <v>6</v>
      </c>
      <c r="D642" s="155" t="s">
        <v>112</v>
      </c>
      <c r="E642" s="155" t="s">
        <v>97</v>
      </c>
      <c r="F642" s="155" t="s">
        <v>112</v>
      </c>
      <c r="G642" s="11">
        <v>2.97</v>
      </c>
      <c r="H642" s="15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6"/>
    </row>
    <row r="643" spans="1:65">
      <c r="A643" s="30"/>
      <c r="B643" s="20" t="s">
        <v>282</v>
      </c>
      <c r="C643" s="12"/>
      <c r="D643" s="22" t="s">
        <v>825</v>
      </c>
      <c r="E643" s="22" t="s">
        <v>825</v>
      </c>
      <c r="F643" s="22" t="s">
        <v>825</v>
      </c>
      <c r="G643" s="22">
        <v>3.0649999999999999</v>
      </c>
      <c r="H643" s="15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6"/>
    </row>
    <row r="644" spans="1:65">
      <c r="A644" s="30"/>
      <c r="B644" s="3" t="s">
        <v>283</v>
      </c>
      <c r="C644" s="29"/>
      <c r="D644" s="11" t="s">
        <v>825</v>
      </c>
      <c r="E644" s="11" t="s">
        <v>825</v>
      </c>
      <c r="F644" s="11" t="s">
        <v>825</v>
      </c>
      <c r="G644" s="11">
        <v>2.9850000000000003</v>
      </c>
      <c r="H644" s="15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6"/>
    </row>
    <row r="645" spans="1:65">
      <c r="A645" s="30"/>
      <c r="B645" s="3" t="s">
        <v>284</v>
      </c>
      <c r="C645" s="29"/>
      <c r="D645" s="23" t="s">
        <v>825</v>
      </c>
      <c r="E645" s="23" t="s">
        <v>825</v>
      </c>
      <c r="F645" s="23" t="s">
        <v>825</v>
      </c>
      <c r="G645" s="23">
        <v>0.16670332930088699</v>
      </c>
      <c r="H645" s="15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6"/>
    </row>
    <row r="646" spans="1:65">
      <c r="A646" s="30"/>
      <c r="B646" s="3" t="s">
        <v>87</v>
      </c>
      <c r="C646" s="29"/>
      <c r="D646" s="13" t="s">
        <v>825</v>
      </c>
      <c r="E646" s="13" t="s">
        <v>825</v>
      </c>
      <c r="F646" s="13" t="s">
        <v>825</v>
      </c>
      <c r="G646" s="13">
        <v>5.4389340718070799E-2</v>
      </c>
      <c r="H646" s="15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6"/>
    </row>
    <row r="647" spans="1:65">
      <c r="A647" s="30"/>
      <c r="B647" s="3" t="s">
        <v>285</v>
      </c>
      <c r="C647" s="29"/>
      <c r="D647" s="13" t="s">
        <v>825</v>
      </c>
      <c r="E647" s="13" t="s">
        <v>825</v>
      </c>
      <c r="F647" s="13" t="s">
        <v>825</v>
      </c>
      <c r="G647" s="13" t="s">
        <v>825</v>
      </c>
      <c r="H647" s="15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6"/>
    </row>
    <row r="648" spans="1:65">
      <c r="A648" s="30"/>
      <c r="B648" s="46" t="s">
        <v>286</v>
      </c>
      <c r="C648" s="47"/>
      <c r="D648" s="45">
        <v>0.67</v>
      </c>
      <c r="E648" s="45">
        <v>5.29</v>
      </c>
      <c r="F648" s="45">
        <v>0.67</v>
      </c>
      <c r="G648" s="45">
        <v>0.67</v>
      </c>
      <c r="H648" s="15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6"/>
    </row>
    <row r="649" spans="1:65">
      <c r="B649" s="31"/>
      <c r="C649" s="20"/>
      <c r="D649" s="20"/>
      <c r="E649" s="20"/>
      <c r="F649" s="20"/>
      <c r="G649" s="20"/>
      <c r="BM649" s="56"/>
    </row>
    <row r="650" spans="1:65" ht="15">
      <c r="B650" s="8" t="s">
        <v>730</v>
      </c>
      <c r="BM650" s="28" t="s">
        <v>292</v>
      </c>
    </row>
    <row r="651" spans="1:65" ht="15">
      <c r="A651" s="25" t="s">
        <v>9</v>
      </c>
      <c r="B651" s="18" t="s">
        <v>119</v>
      </c>
      <c r="C651" s="15" t="s">
        <v>120</v>
      </c>
      <c r="D651" s="16" t="s">
        <v>243</v>
      </c>
      <c r="E651" s="17" t="s">
        <v>243</v>
      </c>
      <c r="F651" s="17" t="s">
        <v>243</v>
      </c>
      <c r="G651" s="15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>
        <v>1</v>
      </c>
    </row>
    <row r="652" spans="1:65">
      <c r="A652" s="30"/>
      <c r="B652" s="19" t="s">
        <v>244</v>
      </c>
      <c r="C652" s="9" t="s">
        <v>244</v>
      </c>
      <c r="D652" s="151" t="s">
        <v>254</v>
      </c>
      <c r="E652" s="152" t="s">
        <v>258</v>
      </c>
      <c r="F652" s="152" t="s">
        <v>270</v>
      </c>
      <c r="G652" s="15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8" t="s">
        <v>3</v>
      </c>
    </row>
    <row r="653" spans="1:65">
      <c r="A653" s="30"/>
      <c r="B653" s="19"/>
      <c r="C653" s="9"/>
      <c r="D653" s="10" t="s">
        <v>351</v>
      </c>
      <c r="E653" s="11" t="s">
        <v>351</v>
      </c>
      <c r="F653" s="11" t="s">
        <v>352</v>
      </c>
      <c r="G653" s="15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8">
        <v>2</v>
      </c>
    </row>
    <row r="654" spans="1:65">
      <c r="A654" s="30"/>
      <c r="B654" s="19"/>
      <c r="C654" s="9"/>
      <c r="D654" s="26"/>
      <c r="E654" s="26"/>
      <c r="F654" s="26"/>
      <c r="G654" s="15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8">
        <v>2</v>
      </c>
    </row>
    <row r="655" spans="1:65">
      <c r="A655" s="30"/>
      <c r="B655" s="18">
        <v>1</v>
      </c>
      <c r="C655" s="14">
        <v>1</v>
      </c>
      <c r="D655" s="21">
        <v>6.99</v>
      </c>
      <c r="E655" s="21">
        <v>3</v>
      </c>
      <c r="F655" s="21">
        <v>3.84</v>
      </c>
      <c r="G655" s="15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8">
        <v>1</v>
      </c>
    </row>
    <row r="656" spans="1:65">
      <c r="A656" s="30"/>
      <c r="B656" s="19">
        <v>1</v>
      </c>
      <c r="C656" s="9">
        <v>2</v>
      </c>
      <c r="D656" s="11">
        <v>6.81</v>
      </c>
      <c r="E656" s="11">
        <v>3</v>
      </c>
      <c r="F656" s="11">
        <v>3.8299999999999996</v>
      </c>
      <c r="G656" s="15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8">
        <v>26</v>
      </c>
    </row>
    <row r="657" spans="1:65">
      <c r="A657" s="30"/>
      <c r="B657" s="19">
        <v>1</v>
      </c>
      <c r="C657" s="9">
        <v>3</v>
      </c>
      <c r="D657" s="11">
        <v>7.02</v>
      </c>
      <c r="E657" s="11">
        <v>3</v>
      </c>
      <c r="F657" s="11">
        <v>3.69</v>
      </c>
      <c r="G657" s="15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>
        <v>16</v>
      </c>
    </row>
    <row r="658" spans="1:65">
      <c r="A658" s="30"/>
      <c r="B658" s="19">
        <v>1</v>
      </c>
      <c r="C658" s="9">
        <v>4</v>
      </c>
      <c r="D658" s="11">
        <v>6.98</v>
      </c>
      <c r="E658" s="11">
        <v>3</v>
      </c>
      <c r="F658" s="11">
        <v>3.8299999999999996</v>
      </c>
      <c r="G658" s="15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4.6161111111111097</v>
      </c>
    </row>
    <row r="659" spans="1:65">
      <c r="A659" s="30"/>
      <c r="B659" s="19">
        <v>1</v>
      </c>
      <c r="C659" s="9">
        <v>5</v>
      </c>
      <c r="D659" s="11">
        <v>7.03</v>
      </c>
      <c r="E659" s="11">
        <v>3</v>
      </c>
      <c r="F659" s="11">
        <v>4.0199999999999996</v>
      </c>
      <c r="G659" s="15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>
        <v>32</v>
      </c>
    </row>
    <row r="660" spans="1:65">
      <c r="A660" s="30"/>
      <c r="B660" s="19">
        <v>1</v>
      </c>
      <c r="C660" s="9">
        <v>6</v>
      </c>
      <c r="D660" s="11">
        <v>6.95</v>
      </c>
      <c r="E660" s="11">
        <v>3</v>
      </c>
      <c r="F660" s="11">
        <v>4.0999999999999996</v>
      </c>
      <c r="G660" s="15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6"/>
    </row>
    <row r="661" spans="1:65">
      <c r="A661" s="30"/>
      <c r="B661" s="20" t="s">
        <v>282</v>
      </c>
      <c r="C661" s="12"/>
      <c r="D661" s="22">
        <v>6.9633333333333338</v>
      </c>
      <c r="E661" s="22">
        <v>3</v>
      </c>
      <c r="F661" s="22">
        <v>3.8850000000000002</v>
      </c>
      <c r="G661" s="15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6"/>
    </row>
    <row r="662" spans="1:65">
      <c r="A662" s="30"/>
      <c r="B662" s="3" t="s">
        <v>283</v>
      </c>
      <c r="C662" s="29"/>
      <c r="D662" s="11">
        <v>6.9850000000000003</v>
      </c>
      <c r="E662" s="11">
        <v>3</v>
      </c>
      <c r="F662" s="11">
        <v>3.835</v>
      </c>
      <c r="G662" s="15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6"/>
    </row>
    <row r="663" spans="1:65">
      <c r="A663" s="30"/>
      <c r="B663" s="3" t="s">
        <v>284</v>
      </c>
      <c r="C663" s="29"/>
      <c r="D663" s="23">
        <v>8.0415587212098946E-2</v>
      </c>
      <c r="E663" s="23">
        <v>0</v>
      </c>
      <c r="F663" s="23">
        <v>0.14869431730903496</v>
      </c>
      <c r="G663" s="15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6"/>
    </row>
    <row r="664" spans="1:65">
      <c r="A664" s="30"/>
      <c r="B664" s="3" t="s">
        <v>87</v>
      </c>
      <c r="C664" s="29"/>
      <c r="D664" s="13">
        <v>1.1548432821268398E-2</v>
      </c>
      <c r="E664" s="13">
        <v>0</v>
      </c>
      <c r="F664" s="13">
        <v>3.8273955549301145E-2</v>
      </c>
      <c r="G664" s="15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6"/>
    </row>
    <row r="665" spans="1:65">
      <c r="A665" s="30"/>
      <c r="B665" s="3" t="s">
        <v>285</v>
      </c>
      <c r="C665" s="29"/>
      <c r="D665" s="13">
        <v>0.50848477554459071</v>
      </c>
      <c r="E665" s="13">
        <v>-0.35010229871223952</v>
      </c>
      <c r="F665" s="13">
        <v>-0.15838247683235018</v>
      </c>
      <c r="G665" s="15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6"/>
    </row>
    <row r="666" spans="1:65">
      <c r="A666" s="30"/>
      <c r="B666" s="46" t="s">
        <v>286</v>
      </c>
      <c r="C666" s="47"/>
      <c r="D666" s="45">
        <v>2.35</v>
      </c>
      <c r="E666" s="45">
        <v>0.67</v>
      </c>
      <c r="F666" s="45">
        <v>0</v>
      </c>
      <c r="G666" s="15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6"/>
    </row>
    <row r="667" spans="1:65">
      <c r="B667" s="31"/>
      <c r="C667" s="20"/>
      <c r="D667" s="20"/>
      <c r="E667" s="20"/>
      <c r="F667" s="20"/>
      <c r="BM667" s="56"/>
    </row>
    <row r="668" spans="1:65" ht="15">
      <c r="B668" s="8" t="s">
        <v>731</v>
      </c>
      <c r="BM668" s="28" t="s">
        <v>292</v>
      </c>
    </row>
    <row r="669" spans="1:65" ht="15">
      <c r="A669" s="25" t="s">
        <v>61</v>
      </c>
      <c r="B669" s="18" t="s">
        <v>119</v>
      </c>
      <c r="C669" s="15" t="s">
        <v>120</v>
      </c>
      <c r="D669" s="16" t="s">
        <v>243</v>
      </c>
      <c r="E669" s="17" t="s">
        <v>243</v>
      </c>
      <c r="F669" s="17" t="s">
        <v>243</v>
      </c>
      <c r="G669" s="15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8">
        <v>1</v>
      </c>
    </row>
    <row r="670" spans="1:65">
      <c r="A670" s="30"/>
      <c r="B670" s="19" t="s">
        <v>244</v>
      </c>
      <c r="C670" s="9" t="s">
        <v>244</v>
      </c>
      <c r="D670" s="151" t="s">
        <v>254</v>
      </c>
      <c r="E670" s="152" t="s">
        <v>257</v>
      </c>
      <c r="F670" s="152" t="s">
        <v>258</v>
      </c>
      <c r="G670" s="15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8" t="s">
        <v>3</v>
      </c>
    </row>
    <row r="671" spans="1:65">
      <c r="A671" s="30"/>
      <c r="B671" s="19"/>
      <c r="C671" s="9"/>
      <c r="D671" s="10" t="s">
        <v>351</v>
      </c>
      <c r="E671" s="11" t="s">
        <v>351</v>
      </c>
      <c r="F671" s="11" t="s">
        <v>351</v>
      </c>
      <c r="G671" s="15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8">
        <v>2</v>
      </c>
    </row>
    <row r="672" spans="1:65">
      <c r="A672" s="30"/>
      <c r="B672" s="19"/>
      <c r="C672" s="9"/>
      <c r="D672" s="26"/>
      <c r="E672" s="26"/>
      <c r="F672" s="26"/>
      <c r="G672" s="15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8">
        <v>2</v>
      </c>
    </row>
    <row r="673" spans="1:65">
      <c r="A673" s="30"/>
      <c r="B673" s="18">
        <v>1</v>
      </c>
      <c r="C673" s="14">
        <v>1</v>
      </c>
      <c r="D673" s="154" t="s">
        <v>112</v>
      </c>
      <c r="E673" s="154" t="s">
        <v>97</v>
      </c>
      <c r="F673" s="154" t="s">
        <v>112</v>
      </c>
      <c r="G673" s="15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8">
        <v>1</v>
      </c>
    </row>
    <row r="674" spans="1:65">
      <c r="A674" s="30"/>
      <c r="B674" s="19">
        <v>1</v>
      </c>
      <c r="C674" s="9">
        <v>2</v>
      </c>
      <c r="D674" s="155" t="s">
        <v>112</v>
      </c>
      <c r="E674" s="155" t="s">
        <v>97</v>
      </c>
      <c r="F674" s="155" t="s">
        <v>112</v>
      </c>
      <c r="G674" s="15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27</v>
      </c>
    </row>
    <row r="675" spans="1:65">
      <c r="A675" s="30"/>
      <c r="B675" s="19">
        <v>1</v>
      </c>
      <c r="C675" s="9">
        <v>3</v>
      </c>
      <c r="D675" s="155" t="s">
        <v>112</v>
      </c>
      <c r="E675" s="155" t="s">
        <v>97</v>
      </c>
      <c r="F675" s="155" t="s">
        <v>112</v>
      </c>
      <c r="G675" s="15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>
        <v>16</v>
      </c>
    </row>
    <row r="676" spans="1:65">
      <c r="A676" s="30"/>
      <c r="B676" s="19">
        <v>1</v>
      </c>
      <c r="C676" s="9">
        <v>4</v>
      </c>
      <c r="D676" s="155" t="s">
        <v>112</v>
      </c>
      <c r="E676" s="155" t="s">
        <v>97</v>
      </c>
      <c r="F676" s="155" t="s">
        <v>112</v>
      </c>
      <c r="G676" s="15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 t="s">
        <v>112</v>
      </c>
    </row>
    <row r="677" spans="1:65">
      <c r="A677" s="30"/>
      <c r="B677" s="19">
        <v>1</v>
      </c>
      <c r="C677" s="9">
        <v>5</v>
      </c>
      <c r="D677" s="155" t="s">
        <v>112</v>
      </c>
      <c r="E677" s="155" t="s">
        <v>97</v>
      </c>
      <c r="F677" s="155" t="s">
        <v>112</v>
      </c>
      <c r="G677" s="15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33</v>
      </c>
    </row>
    <row r="678" spans="1:65">
      <c r="A678" s="30"/>
      <c r="B678" s="19">
        <v>1</v>
      </c>
      <c r="C678" s="9">
        <v>6</v>
      </c>
      <c r="D678" s="155" t="s">
        <v>112</v>
      </c>
      <c r="E678" s="155" t="s">
        <v>97</v>
      </c>
      <c r="F678" s="155" t="s">
        <v>112</v>
      </c>
      <c r="G678" s="15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6"/>
    </row>
    <row r="679" spans="1:65">
      <c r="A679" s="30"/>
      <c r="B679" s="20" t="s">
        <v>282</v>
      </c>
      <c r="C679" s="12"/>
      <c r="D679" s="22" t="s">
        <v>825</v>
      </c>
      <c r="E679" s="22" t="s">
        <v>825</v>
      </c>
      <c r="F679" s="22" t="s">
        <v>825</v>
      </c>
      <c r="G679" s="15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6"/>
    </row>
    <row r="680" spans="1:65">
      <c r="A680" s="30"/>
      <c r="B680" s="3" t="s">
        <v>283</v>
      </c>
      <c r="C680" s="29"/>
      <c r="D680" s="11" t="s">
        <v>825</v>
      </c>
      <c r="E680" s="11" t="s">
        <v>825</v>
      </c>
      <c r="F680" s="11" t="s">
        <v>825</v>
      </c>
      <c r="G680" s="15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6"/>
    </row>
    <row r="681" spans="1:65">
      <c r="A681" s="30"/>
      <c r="B681" s="3" t="s">
        <v>284</v>
      </c>
      <c r="C681" s="29"/>
      <c r="D681" s="23" t="s">
        <v>825</v>
      </c>
      <c r="E681" s="23" t="s">
        <v>825</v>
      </c>
      <c r="F681" s="23" t="s">
        <v>825</v>
      </c>
      <c r="G681" s="15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6"/>
    </row>
    <row r="682" spans="1:65">
      <c r="A682" s="30"/>
      <c r="B682" s="3" t="s">
        <v>87</v>
      </c>
      <c r="C682" s="29"/>
      <c r="D682" s="13" t="s">
        <v>825</v>
      </c>
      <c r="E682" s="13" t="s">
        <v>825</v>
      </c>
      <c r="F682" s="13" t="s">
        <v>825</v>
      </c>
      <c r="G682" s="15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6"/>
    </row>
    <row r="683" spans="1:65">
      <c r="A683" s="30"/>
      <c r="B683" s="3" t="s">
        <v>285</v>
      </c>
      <c r="C683" s="29"/>
      <c r="D683" s="13" t="s">
        <v>825</v>
      </c>
      <c r="E683" s="13" t="s">
        <v>825</v>
      </c>
      <c r="F683" s="13" t="s">
        <v>825</v>
      </c>
      <c r="G683" s="15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6"/>
    </row>
    <row r="684" spans="1:65">
      <c r="A684" s="30"/>
      <c r="B684" s="46" t="s">
        <v>286</v>
      </c>
      <c r="C684" s="47"/>
      <c r="D684" s="45" t="s">
        <v>287</v>
      </c>
      <c r="E684" s="45" t="s">
        <v>287</v>
      </c>
      <c r="F684" s="45" t="s">
        <v>287</v>
      </c>
      <c r="G684" s="15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6"/>
    </row>
    <row r="685" spans="1:65">
      <c r="B685" s="31"/>
      <c r="C685" s="20"/>
      <c r="D685" s="20"/>
      <c r="E685" s="20"/>
      <c r="F685" s="20"/>
      <c r="BM685" s="56"/>
    </row>
    <row r="686" spans="1:65" ht="15">
      <c r="B686" s="8" t="s">
        <v>732</v>
      </c>
      <c r="BM686" s="28" t="s">
        <v>292</v>
      </c>
    </row>
    <row r="687" spans="1:65" ht="15">
      <c r="A687" s="25" t="s">
        <v>15</v>
      </c>
      <c r="B687" s="18" t="s">
        <v>119</v>
      </c>
      <c r="C687" s="15" t="s">
        <v>120</v>
      </c>
      <c r="D687" s="16" t="s">
        <v>243</v>
      </c>
      <c r="E687" s="17" t="s">
        <v>243</v>
      </c>
      <c r="F687" s="17" t="s">
        <v>243</v>
      </c>
      <c r="G687" s="17" t="s">
        <v>243</v>
      </c>
      <c r="H687" s="15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8">
        <v>1</v>
      </c>
    </row>
    <row r="688" spans="1:65">
      <c r="A688" s="30"/>
      <c r="B688" s="19" t="s">
        <v>244</v>
      </c>
      <c r="C688" s="9" t="s">
        <v>244</v>
      </c>
      <c r="D688" s="151" t="s">
        <v>254</v>
      </c>
      <c r="E688" s="152" t="s">
        <v>257</v>
      </c>
      <c r="F688" s="152" t="s">
        <v>258</v>
      </c>
      <c r="G688" s="152" t="s">
        <v>270</v>
      </c>
      <c r="H688" s="15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 t="s">
        <v>3</v>
      </c>
    </row>
    <row r="689" spans="1:65">
      <c r="A689" s="30"/>
      <c r="B689" s="19"/>
      <c r="C689" s="9"/>
      <c r="D689" s="10" t="s">
        <v>351</v>
      </c>
      <c r="E689" s="11" t="s">
        <v>351</v>
      </c>
      <c r="F689" s="11" t="s">
        <v>351</v>
      </c>
      <c r="G689" s="11" t="s">
        <v>352</v>
      </c>
      <c r="H689" s="15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>
        <v>1</v>
      </c>
    </row>
    <row r="690" spans="1:65">
      <c r="A690" s="30"/>
      <c r="B690" s="19"/>
      <c r="C690" s="9"/>
      <c r="D690" s="26"/>
      <c r="E690" s="26"/>
      <c r="F690" s="26"/>
      <c r="G690" s="26"/>
      <c r="H690" s="15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1</v>
      </c>
    </row>
    <row r="691" spans="1:65">
      <c r="A691" s="30"/>
      <c r="B691" s="18">
        <v>1</v>
      </c>
      <c r="C691" s="14">
        <v>1</v>
      </c>
      <c r="D691" s="234" t="s">
        <v>112</v>
      </c>
      <c r="E691" s="234" t="s">
        <v>97</v>
      </c>
      <c r="F691" s="234" t="s">
        <v>97</v>
      </c>
      <c r="G691" s="240">
        <v>2.92</v>
      </c>
      <c r="H691" s="231"/>
      <c r="I691" s="232"/>
      <c r="J691" s="232"/>
      <c r="K691" s="232"/>
      <c r="L691" s="232"/>
      <c r="M691" s="232"/>
      <c r="N691" s="232"/>
      <c r="O691" s="232"/>
      <c r="P691" s="232"/>
      <c r="Q691" s="232"/>
      <c r="R691" s="232"/>
      <c r="S691" s="232"/>
      <c r="T691" s="232"/>
      <c r="U691" s="232"/>
      <c r="V691" s="232"/>
      <c r="W691" s="232"/>
      <c r="X691" s="232"/>
      <c r="Y691" s="232"/>
      <c r="Z691" s="232"/>
      <c r="AA691" s="232"/>
      <c r="AB691" s="232"/>
      <c r="AC691" s="232"/>
      <c r="AD691" s="232"/>
      <c r="AE691" s="232"/>
      <c r="AF691" s="232"/>
      <c r="AG691" s="232"/>
      <c r="AH691" s="232"/>
      <c r="AI691" s="232"/>
      <c r="AJ691" s="232"/>
      <c r="AK691" s="232"/>
      <c r="AL691" s="232"/>
      <c r="AM691" s="232"/>
      <c r="AN691" s="232"/>
      <c r="AO691" s="232"/>
      <c r="AP691" s="232"/>
      <c r="AQ691" s="232"/>
      <c r="AR691" s="232"/>
      <c r="AS691" s="232"/>
      <c r="AT691" s="232"/>
      <c r="AU691" s="232"/>
      <c r="AV691" s="232"/>
      <c r="AW691" s="232"/>
      <c r="AX691" s="232"/>
      <c r="AY691" s="232"/>
      <c r="AZ691" s="232"/>
      <c r="BA691" s="232"/>
      <c r="BB691" s="232"/>
      <c r="BC691" s="232"/>
      <c r="BD691" s="232"/>
      <c r="BE691" s="232"/>
      <c r="BF691" s="232"/>
      <c r="BG691" s="232"/>
      <c r="BH691" s="232"/>
      <c r="BI691" s="232"/>
      <c r="BJ691" s="232"/>
      <c r="BK691" s="232"/>
      <c r="BL691" s="232"/>
      <c r="BM691" s="235">
        <v>1</v>
      </c>
    </row>
    <row r="692" spans="1:65">
      <c r="A692" s="30"/>
      <c r="B692" s="19">
        <v>1</v>
      </c>
      <c r="C692" s="9">
        <v>2</v>
      </c>
      <c r="D692" s="236" t="s">
        <v>112</v>
      </c>
      <c r="E692" s="236" t="s">
        <v>97</v>
      </c>
      <c r="F692" s="236" t="s">
        <v>97</v>
      </c>
      <c r="G692" s="230">
        <v>3.04</v>
      </c>
      <c r="H692" s="231"/>
      <c r="I692" s="232"/>
      <c r="J692" s="232"/>
      <c r="K692" s="232"/>
      <c r="L692" s="232"/>
      <c r="M692" s="232"/>
      <c r="N692" s="232"/>
      <c r="O692" s="232"/>
      <c r="P692" s="232"/>
      <c r="Q692" s="232"/>
      <c r="R692" s="232"/>
      <c r="S692" s="232"/>
      <c r="T692" s="232"/>
      <c r="U692" s="232"/>
      <c r="V692" s="232"/>
      <c r="W692" s="232"/>
      <c r="X692" s="232"/>
      <c r="Y692" s="232"/>
      <c r="Z692" s="232"/>
      <c r="AA692" s="232"/>
      <c r="AB692" s="232"/>
      <c r="AC692" s="232"/>
      <c r="AD692" s="232"/>
      <c r="AE692" s="232"/>
      <c r="AF692" s="232"/>
      <c r="AG692" s="232"/>
      <c r="AH692" s="232"/>
      <c r="AI692" s="232"/>
      <c r="AJ692" s="232"/>
      <c r="AK692" s="232"/>
      <c r="AL692" s="232"/>
      <c r="AM692" s="232"/>
      <c r="AN692" s="232"/>
      <c r="AO692" s="232"/>
      <c r="AP692" s="232"/>
      <c r="AQ692" s="232"/>
      <c r="AR692" s="232"/>
      <c r="AS692" s="232"/>
      <c r="AT692" s="232"/>
      <c r="AU692" s="232"/>
      <c r="AV692" s="232"/>
      <c r="AW692" s="232"/>
      <c r="AX692" s="232"/>
      <c r="AY692" s="232"/>
      <c r="AZ692" s="232"/>
      <c r="BA692" s="232"/>
      <c r="BB692" s="232"/>
      <c r="BC692" s="232"/>
      <c r="BD692" s="232"/>
      <c r="BE692" s="232"/>
      <c r="BF692" s="232"/>
      <c r="BG692" s="232"/>
      <c r="BH692" s="232"/>
      <c r="BI692" s="232"/>
      <c r="BJ692" s="232"/>
      <c r="BK692" s="232"/>
      <c r="BL692" s="232"/>
      <c r="BM692" s="235">
        <v>28</v>
      </c>
    </row>
    <row r="693" spans="1:65">
      <c r="A693" s="30"/>
      <c r="B693" s="19">
        <v>1</v>
      </c>
      <c r="C693" s="9">
        <v>3</v>
      </c>
      <c r="D693" s="236" t="s">
        <v>112</v>
      </c>
      <c r="E693" s="236" t="s">
        <v>97</v>
      </c>
      <c r="F693" s="236" t="s">
        <v>97</v>
      </c>
      <c r="G693" s="230">
        <v>2.9</v>
      </c>
      <c r="H693" s="231"/>
      <c r="I693" s="232"/>
      <c r="J693" s="232"/>
      <c r="K693" s="232"/>
      <c r="L693" s="232"/>
      <c r="M693" s="232"/>
      <c r="N693" s="232"/>
      <c r="O693" s="232"/>
      <c r="P693" s="232"/>
      <c r="Q693" s="232"/>
      <c r="R693" s="232"/>
      <c r="S693" s="232"/>
      <c r="T693" s="232"/>
      <c r="U693" s="232"/>
      <c r="V693" s="232"/>
      <c r="W693" s="232"/>
      <c r="X693" s="232"/>
      <c r="Y693" s="232"/>
      <c r="Z693" s="232"/>
      <c r="AA693" s="232"/>
      <c r="AB693" s="232"/>
      <c r="AC693" s="232"/>
      <c r="AD693" s="232"/>
      <c r="AE693" s="232"/>
      <c r="AF693" s="232"/>
      <c r="AG693" s="232"/>
      <c r="AH693" s="232"/>
      <c r="AI693" s="232"/>
      <c r="AJ693" s="232"/>
      <c r="AK693" s="232"/>
      <c r="AL693" s="232"/>
      <c r="AM693" s="232"/>
      <c r="AN693" s="232"/>
      <c r="AO693" s="232"/>
      <c r="AP693" s="232"/>
      <c r="AQ693" s="232"/>
      <c r="AR693" s="232"/>
      <c r="AS693" s="232"/>
      <c r="AT693" s="232"/>
      <c r="AU693" s="232"/>
      <c r="AV693" s="232"/>
      <c r="AW693" s="232"/>
      <c r="AX693" s="232"/>
      <c r="AY693" s="232"/>
      <c r="AZ693" s="232"/>
      <c r="BA693" s="232"/>
      <c r="BB693" s="232"/>
      <c r="BC693" s="232"/>
      <c r="BD693" s="232"/>
      <c r="BE693" s="232"/>
      <c r="BF693" s="232"/>
      <c r="BG693" s="232"/>
      <c r="BH693" s="232"/>
      <c r="BI693" s="232"/>
      <c r="BJ693" s="232"/>
      <c r="BK693" s="232"/>
      <c r="BL693" s="232"/>
      <c r="BM693" s="235">
        <v>16</v>
      </c>
    </row>
    <row r="694" spans="1:65">
      <c r="A694" s="30"/>
      <c r="B694" s="19">
        <v>1</v>
      </c>
      <c r="C694" s="9">
        <v>4</v>
      </c>
      <c r="D694" s="236" t="s">
        <v>112</v>
      </c>
      <c r="E694" s="236" t="s">
        <v>97</v>
      </c>
      <c r="F694" s="236" t="s">
        <v>97</v>
      </c>
      <c r="G694" s="230">
        <v>3.05</v>
      </c>
      <c r="H694" s="231"/>
      <c r="I694" s="232"/>
      <c r="J694" s="232"/>
      <c r="K694" s="232"/>
      <c r="L694" s="232"/>
      <c r="M694" s="232"/>
      <c r="N694" s="232"/>
      <c r="O694" s="232"/>
      <c r="P694" s="232"/>
      <c r="Q694" s="232"/>
      <c r="R694" s="232"/>
      <c r="S694" s="232"/>
      <c r="T694" s="232"/>
      <c r="U694" s="232"/>
      <c r="V694" s="232"/>
      <c r="W694" s="232"/>
      <c r="X694" s="232"/>
      <c r="Y694" s="232"/>
      <c r="Z694" s="232"/>
      <c r="AA694" s="232"/>
      <c r="AB694" s="232"/>
      <c r="AC694" s="232"/>
      <c r="AD694" s="232"/>
      <c r="AE694" s="232"/>
      <c r="AF694" s="232"/>
      <c r="AG694" s="232"/>
      <c r="AH694" s="232"/>
      <c r="AI694" s="232"/>
      <c r="AJ694" s="232"/>
      <c r="AK694" s="232"/>
      <c r="AL694" s="232"/>
      <c r="AM694" s="232"/>
      <c r="AN694" s="232"/>
      <c r="AO694" s="232"/>
      <c r="AP694" s="232"/>
      <c r="AQ694" s="232"/>
      <c r="AR694" s="232"/>
      <c r="AS694" s="232"/>
      <c r="AT694" s="232"/>
      <c r="AU694" s="232"/>
      <c r="AV694" s="232"/>
      <c r="AW694" s="232"/>
      <c r="AX694" s="232"/>
      <c r="AY694" s="232"/>
      <c r="AZ694" s="232"/>
      <c r="BA694" s="232"/>
      <c r="BB694" s="232"/>
      <c r="BC694" s="232"/>
      <c r="BD694" s="232"/>
      <c r="BE694" s="232"/>
      <c r="BF694" s="232"/>
      <c r="BG694" s="232"/>
      <c r="BH694" s="232"/>
      <c r="BI694" s="232"/>
      <c r="BJ694" s="232"/>
      <c r="BK694" s="232"/>
      <c r="BL694" s="232"/>
      <c r="BM694" s="235" t="s">
        <v>97</v>
      </c>
    </row>
    <row r="695" spans="1:65">
      <c r="A695" s="30"/>
      <c r="B695" s="19">
        <v>1</v>
      </c>
      <c r="C695" s="9">
        <v>5</v>
      </c>
      <c r="D695" s="236" t="s">
        <v>112</v>
      </c>
      <c r="E695" s="236" t="s">
        <v>97</v>
      </c>
      <c r="F695" s="236" t="s">
        <v>97</v>
      </c>
      <c r="G695" s="230">
        <v>3.13</v>
      </c>
      <c r="H695" s="231"/>
      <c r="I695" s="232"/>
      <c r="J695" s="232"/>
      <c r="K695" s="232"/>
      <c r="L695" s="232"/>
      <c r="M695" s="232"/>
      <c r="N695" s="232"/>
      <c r="O695" s="232"/>
      <c r="P695" s="232"/>
      <c r="Q695" s="232"/>
      <c r="R695" s="232"/>
      <c r="S695" s="232"/>
      <c r="T695" s="232"/>
      <c r="U695" s="232"/>
      <c r="V695" s="232"/>
      <c r="W695" s="232"/>
      <c r="X695" s="232"/>
      <c r="Y695" s="232"/>
      <c r="Z695" s="232"/>
      <c r="AA695" s="232"/>
      <c r="AB695" s="232"/>
      <c r="AC695" s="232"/>
      <c r="AD695" s="232"/>
      <c r="AE695" s="232"/>
      <c r="AF695" s="232"/>
      <c r="AG695" s="232"/>
      <c r="AH695" s="232"/>
      <c r="AI695" s="232"/>
      <c r="AJ695" s="232"/>
      <c r="AK695" s="232"/>
      <c r="AL695" s="232"/>
      <c r="AM695" s="232"/>
      <c r="AN695" s="232"/>
      <c r="AO695" s="232"/>
      <c r="AP695" s="232"/>
      <c r="AQ695" s="232"/>
      <c r="AR695" s="232"/>
      <c r="AS695" s="232"/>
      <c r="AT695" s="232"/>
      <c r="AU695" s="232"/>
      <c r="AV695" s="232"/>
      <c r="AW695" s="232"/>
      <c r="AX695" s="232"/>
      <c r="AY695" s="232"/>
      <c r="AZ695" s="232"/>
      <c r="BA695" s="232"/>
      <c r="BB695" s="232"/>
      <c r="BC695" s="232"/>
      <c r="BD695" s="232"/>
      <c r="BE695" s="232"/>
      <c r="BF695" s="232"/>
      <c r="BG695" s="232"/>
      <c r="BH695" s="232"/>
      <c r="BI695" s="232"/>
      <c r="BJ695" s="232"/>
      <c r="BK695" s="232"/>
      <c r="BL695" s="232"/>
      <c r="BM695" s="235">
        <v>34</v>
      </c>
    </row>
    <row r="696" spans="1:65">
      <c r="A696" s="30"/>
      <c r="B696" s="19">
        <v>1</v>
      </c>
      <c r="C696" s="9">
        <v>6</v>
      </c>
      <c r="D696" s="236" t="s">
        <v>112</v>
      </c>
      <c r="E696" s="236" t="s">
        <v>97</v>
      </c>
      <c r="F696" s="236" t="s">
        <v>97</v>
      </c>
      <c r="G696" s="230">
        <v>3.12</v>
      </c>
      <c r="H696" s="231"/>
      <c r="I696" s="232"/>
      <c r="J696" s="232"/>
      <c r="K696" s="232"/>
      <c r="L696" s="232"/>
      <c r="M696" s="232"/>
      <c r="N696" s="232"/>
      <c r="O696" s="232"/>
      <c r="P696" s="232"/>
      <c r="Q696" s="232"/>
      <c r="R696" s="232"/>
      <c r="S696" s="232"/>
      <c r="T696" s="232"/>
      <c r="U696" s="232"/>
      <c r="V696" s="232"/>
      <c r="W696" s="232"/>
      <c r="X696" s="232"/>
      <c r="Y696" s="232"/>
      <c r="Z696" s="232"/>
      <c r="AA696" s="232"/>
      <c r="AB696" s="232"/>
      <c r="AC696" s="232"/>
      <c r="AD696" s="232"/>
      <c r="AE696" s="232"/>
      <c r="AF696" s="232"/>
      <c r="AG696" s="232"/>
      <c r="AH696" s="232"/>
      <c r="AI696" s="232"/>
      <c r="AJ696" s="232"/>
      <c r="AK696" s="232"/>
      <c r="AL696" s="232"/>
      <c r="AM696" s="232"/>
      <c r="AN696" s="232"/>
      <c r="AO696" s="232"/>
      <c r="AP696" s="232"/>
      <c r="AQ696" s="232"/>
      <c r="AR696" s="232"/>
      <c r="AS696" s="232"/>
      <c r="AT696" s="232"/>
      <c r="AU696" s="232"/>
      <c r="AV696" s="232"/>
      <c r="AW696" s="232"/>
      <c r="AX696" s="232"/>
      <c r="AY696" s="232"/>
      <c r="AZ696" s="232"/>
      <c r="BA696" s="232"/>
      <c r="BB696" s="232"/>
      <c r="BC696" s="232"/>
      <c r="BD696" s="232"/>
      <c r="BE696" s="232"/>
      <c r="BF696" s="232"/>
      <c r="BG696" s="232"/>
      <c r="BH696" s="232"/>
      <c r="BI696" s="232"/>
      <c r="BJ696" s="232"/>
      <c r="BK696" s="232"/>
      <c r="BL696" s="232"/>
      <c r="BM696" s="233"/>
    </row>
    <row r="697" spans="1:65">
      <c r="A697" s="30"/>
      <c r="B697" s="20" t="s">
        <v>282</v>
      </c>
      <c r="C697" s="12"/>
      <c r="D697" s="237" t="s">
        <v>825</v>
      </c>
      <c r="E697" s="237" t="s">
        <v>825</v>
      </c>
      <c r="F697" s="237" t="s">
        <v>825</v>
      </c>
      <c r="G697" s="237">
        <v>3.0266666666666668</v>
      </c>
      <c r="H697" s="231"/>
      <c r="I697" s="232"/>
      <c r="J697" s="232"/>
      <c r="K697" s="232"/>
      <c r="L697" s="232"/>
      <c r="M697" s="232"/>
      <c r="N697" s="232"/>
      <c r="O697" s="232"/>
      <c r="P697" s="232"/>
      <c r="Q697" s="232"/>
      <c r="R697" s="232"/>
      <c r="S697" s="232"/>
      <c r="T697" s="232"/>
      <c r="U697" s="232"/>
      <c r="V697" s="232"/>
      <c r="W697" s="232"/>
      <c r="X697" s="232"/>
      <c r="Y697" s="232"/>
      <c r="Z697" s="232"/>
      <c r="AA697" s="232"/>
      <c r="AB697" s="232"/>
      <c r="AC697" s="232"/>
      <c r="AD697" s="232"/>
      <c r="AE697" s="232"/>
      <c r="AF697" s="232"/>
      <c r="AG697" s="232"/>
      <c r="AH697" s="232"/>
      <c r="AI697" s="232"/>
      <c r="AJ697" s="232"/>
      <c r="AK697" s="232"/>
      <c r="AL697" s="232"/>
      <c r="AM697" s="232"/>
      <c r="AN697" s="232"/>
      <c r="AO697" s="232"/>
      <c r="AP697" s="232"/>
      <c r="AQ697" s="232"/>
      <c r="AR697" s="232"/>
      <c r="AS697" s="232"/>
      <c r="AT697" s="232"/>
      <c r="AU697" s="232"/>
      <c r="AV697" s="232"/>
      <c r="AW697" s="232"/>
      <c r="AX697" s="232"/>
      <c r="AY697" s="232"/>
      <c r="AZ697" s="232"/>
      <c r="BA697" s="232"/>
      <c r="BB697" s="232"/>
      <c r="BC697" s="232"/>
      <c r="BD697" s="232"/>
      <c r="BE697" s="232"/>
      <c r="BF697" s="232"/>
      <c r="BG697" s="232"/>
      <c r="BH697" s="232"/>
      <c r="BI697" s="232"/>
      <c r="BJ697" s="232"/>
      <c r="BK697" s="232"/>
      <c r="BL697" s="232"/>
      <c r="BM697" s="233"/>
    </row>
    <row r="698" spans="1:65">
      <c r="A698" s="30"/>
      <c r="B698" s="3" t="s">
        <v>283</v>
      </c>
      <c r="C698" s="29"/>
      <c r="D698" s="230" t="s">
        <v>825</v>
      </c>
      <c r="E698" s="230" t="s">
        <v>825</v>
      </c>
      <c r="F698" s="230" t="s">
        <v>825</v>
      </c>
      <c r="G698" s="230">
        <v>3.0449999999999999</v>
      </c>
      <c r="H698" s="231"/>
      <c r="I698" s="232"/>
      <c r="J698" s="232"/>
      <c r="K698" s="232"/>
      <c r="L698" s="232"/>
      <c r="M698" s="232"/>
      <c r="N698" s="232"/>
      <c r="O698" s="232"/>
      <c r="P698" s="232"/>
      <c r="Q698" s="232"/>
      <c r="R698" s="232"/>
      <c r="S698" s="232"/>
      <c r="T698" s="232"/>
      <c r="U698" s="232"/>
      <c r="V698" s="232"/>
      <c r="W698" s="232"/>
      <c r="X698" s="232"/>
      <c r="Y698" s="232"/>
      <c r="Z698" s="232"/>
      <c r="AA698" s="232"/>
      <c r="AB698" s="232"/>
      <c r="AC698" s="232"/>
      <c r="AD698" s="232"/>
      <c r="AE698" s="232"/>
      <c r="AF698" s="232"/>
      <c r="AG698" s="232"/>
      <c r="AH698" s="232"/>
      <c r="AI698" s="232"/>
      <c r="AJ698" s="232"/>
      <c r="AK698" s="232"/>
      <c r="AL698" s="232"/>
      <c r="AM698" s="232"/>
      <c r="AN698" s="232"/>
      <c r="AO698" s="232"/>
      <c r="AP698" s="232"/>
      <c r="AQ698" s="232"/>
      <c r="AR698" s="232"/>
      <c r="AS698" s="232"/>
      <c r="AT698" s="232"/>
      <c r="AU698" s="232"/>
      <c r="AV698" s="232"/>
      <c r="AW698" s="232"/>
      <c r="AX698" s="232"/>
      <c r="AY698" s="232"/>
      <c r="AZ698" s="232"/>
      <c r="BA698" s="232"/>
      <c r="BB698" s="232"/>
      <c r="BC698" s="232"/>
      <c r="BD698" s="232"/>
      <c r="BE698" s="232"/>
      <c r="BF698" s="232"/>
      <c r="BG698" s="232"/>
      <c r="BH698" s="232"/>
      <c r="BI698" s="232"/>
      <c r="BJ698" s="232"/>
      <c r="BK698" s="232"/>
      <c r="BL698" s="232"/>
      <c r="BM698" s="233"/>
    </row>
    <row r="699" spans="1:65">
      <c r="A699" s="30"/>
      <c r="B699" s="3" t="s">
        <v>284</v>
      </c>
      <c r="C699" s="29"/>
      <c r="D699" s="230" t="s">
        <v>825</v>
      </c>
      <c r="E699" s="230" t="s">
        <v>825</v>
      </c>
      <c r="F699" s="230" t="s">
        <v>825</v>
      </c>
      <c r="G699" s="230">
        <v>9.7502136728723404E-2</v>
      </c>
      <c r="H699" s="231"/>
      <c r="I699" s="232"/>
      <c r="J699" s="232"/>
      <c r="K699" s="232"/>
      <c r="L699" s="232"/>
      <c r="M699" s="232"/>
      <c r="N699" s="232"/>
      <c r="O699" s="232"/>
      <c r="P699" s="232"/>
      <c r="Q699" s="232"/>
      <c r="R699" s="232"/>
      <c r="S699" s="232"/>
      <c r="T699" s="232"/>
      <c r="U699" s="232"/>
      <c r="V699" s="232"/>
      <c r="W699" s="232"/>
      <c r="X699" s="232"/>
      <c r="Y699" s="232"/>
      <c r="Z699" s="232"/>
      <c r="AA699" s="232"/>
      <c r="AB699" s="232"/>
      <c r="AC699" s="232"/>
      <c r="AD699" s="232"/>
      <c r="AE699" s="232"/>
      <c r="AF699" s="232"/>
      <c r="AG699" s="232"/>
      <c r="AH699" s="232"/>
      <c r="AI699" s="232"/>
      <c r="AJ699" s="232"/>
      <c r="AK699" s="232"/>
      <c r="AL699" s="232"/>
      <c r="AM699" s="232"/>
      <c r="AN699" s="232"/>
      <c r="AO699" s="232"/>
      <c r="AP699" s="232"/>
      <c r="AQ699" s="232"/>
      <c r="AR699" s="232"/>
      <c r="AS699" s="232"/>
      <c r="AT699" s="232"/>
      <c r="AU699" s="232"/>
      <c r="AV699" s="232"/>
      <c r="AW699" s="232"/>
      <c r="AX699" s="232"/>
      <c r="AY699" s="232"/>
      <c r="AZ699" s="232"/>
      <c r="BA699" s="232"/>
      <c r="BB699" s="232"/>
      <c r="BC699" s="232"/>
      <c r="BD699" s="232"/>
      <c r="BE699" s="232"/>
      <c r="BF699" s="232"/>
      <c r="BG699" s="232"/>
      <c r="BH699" s="232"/>
      <c r="BI699" s="232"/>
      <c r="BJ699" s="232"/>
      <c r="BK699" s="232"/>
      <c r="BL699" s="232"/>
      <c r="BM699" s="233"/>
    </row>
    <row r="700" spans="1:65">
      <c r="A700" s="30"/>
      <c r="B700" s="3" t="s">
        <v>87</v>
      </c>
      <c r="C700" s="29"/>
      <c r="D700" s="13" t="s">
        <v>825</v>
      </c>
      <c r="E700" s="13" t="s">
        <v>825</v>
      </c>
      <c r="F700" s="13" t="s">
        <v>825</v>
      </c>
      <c r="G700" s="13">
        <v>3.2214362355305087E-2</v>
      </c>
      <c r="H700" s="15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6"/>
    </row>
    <row r="701" spans="1:65">
      <c r="A701" s="30"/>
      <c r="B701" s="3" t="s">
        <v>285</v>
      </c>
      <c r="C701" s="29"/>
      <c r="D701" s="13" t="s">
        <v>825</v>
      </c>
      <c r="E701" s="13" t="s">
        <v>825</v>
      </c>
      <c r="F701" s="13" t="s">
        <v>825</v>
      </c>
      <c r="G701" s="13" t="s">
        <v>825</v>
      </c>
      <c r="H701" s="15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6"/>
    </row>
    <row r="702" spans="1:65">
      <c r="A702" s="30"/>
      <c r="B702" s="46" t="s">
        <v>286</v>
      </c>
      <c r="C702" s="47"/>
      <c r="D702" s="45">
        <v>1.03</v>
      </c>
      <c r="E702" s="45">
        <v>0.67</v>
      </c>
      <c r="F702" s="45">
        <v>0.67</v>
      </c>
      <c r="G702" s="45">
        <v>0.67</v>
      </c>
      <c r="H702" s="15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6"/>
    </row>
    <row r="703" spans="1:65">
      <c r="B703" s="31"/>
      <c r="C703" s="20"/>
      <c r="D703" s="20"/>
      <c r="E703" s="20"/>
      <c r="F703" s="20"/>
      <c r="G703" s="20"/>
      <c r="BM703" s="56"/>
    </row>
    <row r="704" spans="1:65" ht="15">
      <c r="B704" s="8" t="s">
        <v>733</v>
      </c>
      <c r="BM704" s="28" t="s">
        <v>292</v>
      </c>
    </row>
    <row r="705" spans="1:65" ht="15">
      <c r="A705" s="25" t="s">
        <v>18</v>
      </c>
      <c r="B705" s="18" t="s">
        <v>119</v>
      </c>
      <c r="C705" s="15" t="s">
        <v>120</v>
      </c>
      <c r="D705" s="16" t="s">
        <v>243</v>
      </c>
      <c r="E705" s="17" t="s">
        <v>243</v>
      </c>
      <c r="F705" s="17" t="s">
        <v>243</v>
      </c>
      <c r="G705" s="15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1</v>
      </c>
    </row>
    <row r="706" spans="1:65">
      <c r="A706" s="30"/>
      <c r="B706" s="19" t="s">
        <v>244</v>
      </c>
      <c r="C706" s="9" t="s">
        <v>244</v>
      </c>
      <c r="D706" s="151" t="s">
        <v>254</v>
      </c>
      <c r="E706" s="152" t="s">
        <v>257</v>
      </c>
      <c r="F706" s="152" t="s">
        <v>258</v>
      </c>
      <c r="G706" s="15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8" t="s">
        <v>3</v>
      </c>
    </row>
    <row r="707" spans="1:65">
      <c r="A707" s="30"/>
      <c r="B707" s="19"/>
      <c r="C707" s="9"/>
      <c r="D707" s="10" t="s">
        <v>351</v>
      </c>
      <c r="E707" s="11" t="s">
        <v>351</v>
      </c>
      <c r="F707" s="11" t="s">
        <v>351</v>
      </c>
      <c r="G707" s="15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8">
        <v>0</v>
      </c>
    </row>
    <row r="708" spans="1:65">
      <c r="A708" s="30"/>
      <c r="B708" s="19"/>
      <c r="C708" s="9"/>
      <c r="D708" s="26"/>
      <c r="E708" s="26"/>
      <c r="F708" s="26"/>
      <c r="G708" s="15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8">
        <v>0</v>
      </c>
    </row>
    <row r="709" spans="1:65">
      <c r="A709" s="30"/>
      <c r="B709" s="18">
        <v>1</v>
      </c>
      <c r="C709" s="14">
        <v>1</v>
      </c>
      <c r="D709" s="220">
        <v>228.6</v>
      </c>
      <c r="E709" s="220">
        <v>44.71</v>
      </c>
      <c r="F709" s="220">
        <v>68</v>
      </c>
      <c r="G709" s="223"/>
      <c r="H709" s="224"/>
      <c r="I709" s="224"/>
      <c r="J709" s="224"/>
      <c r="K709" s="224"/>
      <c r="L709" s="224"/>
      <c r="M709" s="224"/>
      <c r="N709" s="224"/>
      <c r="O709" s="224"/>
      <c r="P709" s="224"/>
      <c r="Q709" s="224"/>
      <c r="R709" s="224"/>
      <c r="S709" s="224"/>
      <c r="T709" s="224"/>
      <c r="U709" s="224"/>
      <c r="V709" s="224"/>
      <c r="W709" s="224"/>
      <c r="X709" s="224"/>
      <c r="Y709" s="224"/>
      <c r="Z709" s="224"/>
      <c r="AA709" s="224"/>
      <c r="AB709" s="224"/>
      <c r="AC709" s="224"/>
      <c r="AD709" s="224"/>
      <c r="AE709" s="224"/>
      <c r="AF709" s="224"/>
      <c r="AG709" s="224"/>
      <c r="AH709" s="224"/>
      <c r="AI709" s="224"/>
      <c r="AJ709" s="224"/>
      <c r="AK709" s="224"/>
      <c r="AL709" s="224"/>
      <c r="AM709" s="224"/>
      <c r="AN709" s="224"/>
      <c r="AO709" s="224"/>
      <c r="AP709" s="224"/>
      <c r="AQ709" s="224"/>
      <c r="AR709" s="224"/>
      <c r="AS709" s="224"/>
      <c r="AT709" s="224"/>
      <c r="AU709" s="224"/>
      <c r="AV709" s="224"/>
      <c r="AW709" s="224"/>
      <c r="AX709" s="224"/>
      <c r="AY709" s="224"/>
      <c r="AZ709" s="224"/>
      <c r="BA709" s="224"/>
      <c r="BB709" s="224"/>
      <c r="BC709" s="224"/>
      <c r="BD709" s="224"/>
      <c r="BE709" s="224"/>
      <c r="BF709" s="224"/>
      <c r="BG709" s="224"/>
      <c r="BH709" s="224"/>
      <c r="BI709" s="224"/>
      <c r="BJ709" s="224"/>
      <c r="BK709" s="224"/>
      <c r="BL709" s="224"/>
      <c r="BM709" s="225">
        <v>1</v>
      </c>
    </row>
    <row r="710" spans="1:65">
      <c r="A710" s="30"/>
      <c r="B710" s="19">
        <v>1</v>
      </c>
      <c r="C710" s="9">
        <v>2</v>
      </c>
      <c r="D710" s="226">
        <v>226.8</v>
      </c>
      <c r="E710" s="226">
        <v>43.88</v>
      </c>
      <c r="F710" s="226">
        <v>66</v>
      </c>
      <c r="G710" s="223"/>
      <c r="H710" s="224"/>
      <c r="I710" s="224"/>
      <c r="J710" s="224"/>
      <c r="K710" s="224"/>
      <c r="L710" s="224"/>
      <c r="M710" s="224"/>
      <c r="N710" s="224"/>
      <c r="O710" s="224"/>
      <c r="P710" s="224"/>
      <c r="Q710" s="224"/>
      <c r="R710" s="224"/>
      <c r="S710" s="224"/>
      <c r="T710" s="224"/>
      <c r="U710" s="224"/>
      <c r="V710" s="224"/>
      <c r="W710" s="224"/>
      <c r="X710" s="224"/>
      <c r="Y710" s="224"/>
      <c r="Z710" s="224"/>
      <c r="AA710" s="224"/>
      <c r="AB710" s="224"/>
      <c r="AC710" s="224"/>
      <c r="AD710" s="224"/>
      <c r="AE710" s="224"/>
      <c r="AF710" s="224"/>
      <c r="AG710" s="224"/>
      <c r="AH710" s="224"/>
      <c r="AI710" s="224"/>
      <c r="AJ710" s="224"/>
      <c r="AK710" s="224"/>
      <c r="AL710" s="224"/>
      <c r="AM710" s="224"/>
      <c r="AN710" s="224"/>
      <c r="AO710" s="224"/>
      <c r="AP710" s="224"/>
      <c r="AQ710" s="224"/>
      <c r="AR710" s="224"/>
      <c r="AS710" s="224"/>
      <c r="AT710" s="224"/>
      <c r="AU710" s="224"/>
      <c r="AV710" s="224"/>
      <c r="AW710" s="224"/>
      <c r="AX710" s="224"/>
      <c r="AY710" s="224"/>
      <c r="AZ710" s="224"/>
      <c r="BA710" s="224"/>
      <c r="BB710" s="224"/>
      <c r="BC710" s="224"/>
      <c r="BD710" s="224"/>
      <c r="BE710" s="224"/>
      <c r="BF710" s="224"/>
      <c r="BG710" s="224"/>
      <c r="BH710" s="224"/>
      <c r="BI710" s="224"/>
      <c r="BJ710" s="224"/>
      <c r="BK710" s="224"/>
      <c r="BL710" s="224"/>
      <c r="BM710" s="225">
        <v>13</v>
      </c>
    </row>
    <row r="711" spans="1:65">
      <c r="A711" s="30"/>
      <c r="B711" s="19">
        <v>1</v>
      </c>
      <c r="C711" s="9">
        <v>3</v>
      </c>
      <c r="D711" s="226">
        <v>229.1</v>
      </c>
      <c r="E711" s="226">
        <v>45.9</v>
      </c>
      <c r="F711" s="226">
        <v>68</v>
      </c>
      <c r="G711" s="223"/>
      <c r="H711" s="224"/>
      <c r="I711" s="224"/>
      <c r="J711" s="224"/>
      <c r="K711" s="224"/>
      <c r="L711" s="224"/>
      <c r="M711" s="224"/>
      <c r="N711" s="224"/>
      <c r="O711" s="224"/>
      <c r="P711" s="224"/>
      <c r="Q711" s="224"/>
      <c r="R711" s="224"/>
      <c r="S711" s="224"/>
      <c r="T711" s="224"/>
      <c r="U711" s="224"/>
      <c r="V711" s="224"/>
      <c r="W711" s="224"/>
      <c r="X711" s="224"/>
      <c r="Y711" s="224"/>
      <c r="Z711" s="224"/>
      <c r="AA711" s="224"/>
      <c r="AB711" s="224"/>
      <c r="AC711" s="224"/>
      <c r="AD711" s="224"/>
      <c r="AE711" s="224"/>
      <c r="AF711" s="224"/>
      <c r="AG711" s="224"/>
      <c r="AH711" s="224"/>
      <c r="AI711" s="224"/>
      <c r="AJ711" s="224"/>
      <c r="AK711" s="224"/>
      <c r="AL711" s="224"/>
      <c r="AM711" s="224"/>
      <c r="AN711" s="224"/>
      <c r="AO711" s="224"/>
      <c r="AP711" s="224"/>
      <c r="AQ711" s="224"/>
      <c r="AR711" s="224"/>
      <c r="AS711" s="224"/>
      <c r="AT711" s="224"/>
      <c r="AU711" s="224"/>
      <c r="AV711" s="224"/>
      <c r="AW711" s="224"/>
      <c r="AX711" s="224"/>
      <c r="AY711" s="224"/>
      <c r="AZ711" s="224"/>
      <c r="BA711" s="224"/>
      <c r="BB711" s="224"/>
      <c r="BC711" s="224"/>
      <c r="BD711" s="224"/>
      <c r="BE711" s="224"/>
      <c r="BF711" s="224"/>
      <c r="BG711" s="224"/>
      <c r="BH711" s="224"/>
      <c r="BI711" s="224"/>
      <c r="BJ711" s="224"/>
      <c r="BK711" s="224"/>
      <c r="BL711" s="224"/>
      <c r="BM711" s="225">
        <v>16</v>
      </c>
    </row>
    <row r="712" spans="1:65">
      <c r="A712" s="30"/>
      <c r="B712" s="19">
        <v>1</v>
      </c>
      <c r="C712" s="9">
        <v>4</v>
      </c>
      <c r="D712" s="226">
        <v>227.2</v>
      </c>
      <c r="E712" s="226">
        <v>44.63</v>
      </c>
      <c r="F712" s="226">
        <v>66</v>
      </c>
      <c r="G712" s="223"/>
      <c r="H712" s="224"/>
      <c r="I712" s="224"/>
      <c r="J712" s="224"/>
      <c r="K712" s="224"/>
      <c r="L712" s="224"/>
      <c r="M712" s="224"/>
      <c r="N712" s="224"/>
      <c r="O712" s="224"/>
      <c r="P712" s="224"/>
      <c r="Q712" s="224"/>
      <c r="R712" s="224"/>
      <c r="S712" s="224"/>
      <c r="T712" s="224"/>
      <c r="U712" s="224"/>
      <c r="V712" s="224"/>
      <c r="W712" s="224"/>
      <c r="X712" s="224"/>
      <c r="Y712" s="224"/>
      <c r="Z712" s="224"/>
      <c r="AA712" s="224"/>
      <c r="AB712" s="224"/>
      <c r="AC712" s="224"/>
      <c r="AD712" s="224"/>
      <c r="AE712" s="224"/>
      <c r="AF712" s="224"/>
      <c r="AG712" s="224"/>
      <c r="AH712" s="224"/>
      <c r="AI712" s="224"/>
      <c r="AJ712" s="224"/>
      <c r="AK712" s="224"/>
      <c r="AL712" s="224"/>
      <c r="AM712" s="224"/>
      <c r="AN712" s="224"/>
      <c r="AO712" s="224"/>
      <c r="AP712" s="224"/>
      <c r="AQ712" s="224"/>
      <c r="AR712" s="224"/>
      <c r="AS712" s="224"/>
      <c r="AT712" s="224"/>
      <c r="AU712" s="224"/>
      <c r="AV712" s="224"/>
      <c r="AW712" s="224"/>
      <c r="AX712" s="224"/>
      <c r="AY712" s="224"/>
      <c r="AZ712" s="224"/>
      <c r="BA712" s="224"/>
      <c r="BB712" s="224"/>
      <c r="BC712" s="224"/>
      <c r="BD712" s="224"/>
      <c r="BE712" s="224"/>
      <c r="BF712" s="224"/>
      <c r="BG712" s="224"/>
      <c r="BH712" s="224"/>
      <c r="BI712" s="224"/>
      <c r="BJ712" s="224"/>
      <c r="BK712" s="224"/>
      <c r="BL712" s="224"/>
      <c r="BM712" s="225">
        <v>113.652777777778</v>
      </c>
    </row>
    <row r="713" spans="1:65">
      <c r="A713" s="30"/>
      <c r="B713" s="19">
        <v>1</v>
      </c>
      <c r="C713" s="9">
        <v>5</v>
      </c>
      <c r="D713" s="226">
        <v>230.4</v>
      </c>
      <c r="E713" s="226">
        <v>44.67</v>
      </c>
      <c r="F713" s="226">
        <v>68</v>
      </c>
      <c r="G713" s="223"/>
      <c r="H713" s="224"/>
      <c r="I713" s="224"/>
      <c r="J713" s="224"/>
      <c r="K713" s="224"/>
      <c r="L713" s="224"/>
      <c r="M713" s="224"/>
      <c r="N713" s="224"/>
      <c r="O713" s="224"/>
      <c r="P713" s="224"/>
      <c r="Q713" s="224"/>
      <c r="R713" s="224"/>
      <c r="S713" s="224"/>
      <c r="T713" s="224"/>
      <c r="U713" s="224"/>
      <c r="V713" s="224"/>
      <c r="W713" s="224"/>
      <c r="X713" s="224"/>
      <c r="Y713" s="224"/>
      <c r="Z713" s="224"/>
      <c r="AA713" s="224"/>
      <c r="AB713" s="224"/>
      <c r="AC713" s="224"/>
      <c r="AD713" s="224"/>
      <c r="AE713" s="224"/>
      <c r="AF713" s="224"/>
      <c r="AG713" s="224"/>
      <c r="AH713" s="224"/>
      <c r="AI713" s="224"/>
      <c r="AJ713" s="224"/>
      <c r="AK713" s="224"/>
      <c r="AL713" s="224"/>
      <c r="AM713" s="224"/>
      <c r="AN713" s="224"/>
      <c r="AO713" s="224"/>
      <c r="AP713" s="224"/>
      <c r="AQ713" s="224"/>
      <c r="AR713" s="224"/>
      <c r="AS713" s="224"/>
      <c r="AT713" s="224"/>
      <c r="AU713" s="224"/>
      <c r="AV713" s="224"/>
      <c r="AW713" s="224"/>
      <c r="AX713" s="224"/>
      <c r="AY713" s="224"/>
      <c r="AZ713" s="224"/>
      <c r="BA713" s="224"/>
      <c r="BB713" s="224"/>
      <c r="BC713" s="224"/>
      <c r="BD713" s="224"/>
      <c r="BE713" s="224"/>
      <c r="BF713" s="224"/>
      <c r="BG713" s="224"/>
      <c r="BH713" s="224"/>
      <c r="BI713" s="224"/>
      <c r="BJ713" s="224"/>
      <c r="BK713" s="224"/>
      <c r="BL713" s="224"/>
      <c r="BM713" s="225">
        <v>19</v>
      </c>
    </row>
    <row r="714" spans="1:65">
      <c r="A714" s="30"/>
      <c r="B714" s="19">
        <v>1</v>
      </c>
      <c r="C714" s="9">
        <v>6</v>
      </c>
      <c r="D714" s="226">
        <v>226.2</v>
      </c>
      <c r="E714" s="226">
        <v>44.66</v>
      </c>
      <c r="F714" s="226">
        <v>73</v>
      </c>
      <c r="G714" s="223"/>
      <c r="H714" s="224"/>
      <c r="I714" s="224"/>
      <c r="J714" s="224"/>
      <c r="K714" s="224"/>
      <c r="L714" s="224"/>
      <c r="M714" s="224"/>
      <c r="N714" s="224"/>
      <c r="O714" s="224"/>
      <c r="P714" s="224"/>
      <c r="Q714" s="224"/>
      <c r="R714" s="224"/>
      <c r="S714" s="224"/>
      <c r="T714" s="224"/>
      <c r="U714" s="224"/>
      <c r="V714" s="224"/>
      <c r="W714" s="224"/>
      <c r="X714" s="224"/>
      <c r="Y714" s="224"/>
      <c r="Z714" s="224"/>
      <c r="AA714" s="224"/>
      <c r="AB714" s="224"/>
      <c r="AC714" s="224"/>
      <c r="AD714" s="224"/>
      <c r="AE714" s="224"/>
      <c r="AF714" s="224"/>
      <c r="AG714" s="224"/>
      <c r="AH714" s="224"/>
      <c r="AI714" s="224"/>
      <c r="AJ714" s="224"/>
      <c r="AK714" s="224"/>
      <c r="AL714" s="224"/>
      <c r="AM714" s="224"/>
      <c r="AN714" s="224"/>
      <c r="AO714" s="224"/>
      <c r="AP714" s="224"/>
      <c r="AQ714" s="224"/>
      <c r="AR714" s="224"/>
      <c r="AS714" s="224"/>
      <c r="AT714" s="224"/>
      <c r="AU714" s="224"/>
      <c r="AV714" s="224"/>
      <c r="AW714" s="224"/>
      <c r="AX714" s="224"/>
      <c r="AY714" s="224"/>
      <c r="AZ714" s="224"/>
      <c r="BA714" s="224"/>
      <c r="BB714" s="224"/>
      <c r="BC714" s="224"/>
      <c r="BD714" s="224"/>
      <c r="BE714" s="224"/>
      <c r="BF714" s="224"/>
      <c r="BG714" s="224"/>
      <c r="BH714" s="224"/>
      <c r="BI714" s="224"/>
      <c r="BJ714" s="224"/>
      <c r="BK714" s="224"/>
      <c r="BL714" s="224"/>
      <c r="BM714" s="228"/>
    </row>
    <row r="715" spans="1:65">
      <c r="A715" s="30"/>
      <c r="B715" s="20" t="s">
        <v>282</v>
      </c>
      <c r="C715" s="12"/>
      <c r="D715" s="229">
        <v>228.05000000000004</v>
      </c>
      <c r="E715" s="229">
        <v>44.741666666666674</v>
      </c>
      <c r="F715" s="229">
        <v>68.166666666666671</v>
      </c>
      <c r="G715" s="223"/>
      <c r="H715" s="224"/>
      <c r="I715" s="224"/>
      <c r="J715" s="224"/>
      <c r="K715" s="224"/>
      <c r="L715" s="224"/>
      <c r="M715" s="224"/>
      <c r="N715" s="224"/>
      <c r="O715" s="224"/>
      <c r="P715" s="224"/>
      <c r="Q715" s="224"/>
      <c r="R715" s="224"/>
      <c r="S715" s="224"/>
      <c r="T715" s="224"/>
      <c r="U715" s="224"/>
      <c r="V715" s="224"/>
      <c r="W715" s="224"/>
      <c r="X715" s="224"/>
      <c r="Y715" s="224"/>
      <c r="Z715" s="224"/>
      <c r="AA715" s="224"/>
      <c r="AB715" s="224"/>
      <c r="AC715" s="224"/>
      <c r="AD715" s="224"/>
      <c r="AE715" s="224"/>
      <c r="AF715" s="224"/>
      <c r="AG715" s="224"/>
      <c r="AH715" s="224"/>
      <c r="AI715" s="224"/>
      <c r="AJ715" s="224"/>
      <c r="AK715" s="224"/>
      <c r="AL715" s="224"/>
      <c r="AM715" s="224"/>
      <c r="AN715" s="224"/>
      <c r="AO715" s="224"/>
      <c r="AP715" s="224"/>
      <c r="AQ715" s="224"/>
      <c r="AR715" s="224"/>
      <c r="AS715" s="224"/>
      <c r="AT715" s="224"/>
      <c r="AU715" s="224"/>
      <c r="AV715" s="224"/>
      <c r="AW715" s="224"/>
      <c r="AX715" s="224"/>
      <c r="AY715" s="224"/>
      <c r="AZ715" s="224"/>
      <c r="BA715" s="224"/>
      <c r="BB715" s="224"/>
      <c r="BC715" s="224"/>
      <c r="BD715" s="224"/>
      <c r="BE715" s="224"/>
      <c r="BF715" s="224"/>
      <c r="BG715" s="224"/>
      <c r="BH715" s="224"/>
      <c r="BI715" s="224"/>
      <c r="BJ715" s="224"/>
      <c r="BK715" s="224"/>
      <c r="BL715" s="224"/>
      <c r="BM715" s="228"/>
    </row>
    <row r="716" spans="1:65">
      <c r="A716" s="30"/>
      <c r="B716" s="3" t="s">
        <v>283</v>
      </c>
      <c r="C716" s="29"/>
      <c r="D716" s="226">
        <v>227.89999999999998</v>
      </c>
      <c r="E716" s="226">
        <v>44.664999999999999</v>
      </c>
      <c r="F716" s="226">
        <v>68</v>
      </c>
      <c r="G716" s="223"/>
      <c r="H716" s="224"/>
      <c r="I716" s="224"/>
      <c r="J716" s="224"/>
      <c r="K716" s="224"/>
      <c r="L716" s="224"/>
      <c r="M716" s="224"/>
      <c r="N716" s="224"/>
      <c r="O716" s="224"/>
      <c r="P716" s="224"/>
      <c r="Q716" s="224"/>
      <c r="R716" s="224"/>
      <c r="S716" s="224"/>
      <c r="T716" s="224"/>
      <c r="U716" s="224"/>
      <c r="V716" s="224"/>
      <c r="W716" s="224"/>
      <c r="X716" s="224"/>
      <c r="Y716" s="224"/>
      <c r="Z716" s="224"/>
      <c r="AA716" s="224"/>
      <c r="AB716" s="224"/>
      <c r="AC716" s="224"/>
      <c r="AD716" s="224"/>
      <c r="AE716" s="224"/>
      <c r="AF716" s="224"/>
      <c r="AG716" s="224"/>
      <c r="AH716" s="224"/>
      <c r="AI716" s="224"/>
      <c r="AJ716" s="224"/>
      <c r="AK716" s="224"/>
      <c r="AL716" s="224"/>
      <c r="AM716" s="224"/>
      <c r="AN716" s="224"/>
      <c r="AO716" s="224"/>
      <c r="AP716" s="224"/>
      <c r="AQ716" s="224"/>
      <c r="AR716" s="224"/>
      <c r="AS716" s="224"/>
      <c r="AT716" s="224"/>
      <c r="AU716" s="224"/>
      <c r="AV716" s="224"/>
      <c r="AW716" s="224"/>
      <c r="AX716" s="224"/>
      <c r="AY716" s="224"/>
      <c r="AZ716" s="224"/>
      <c r="BA716" s="224"/>
      <c r="BB716" s="224"/>
      <c r="BC716" s="224"/>
      <c r="BD716" s="224"/>
      <c r="BE716" s="224"/>
      <c r="BF716" s="224"/>
      <c r="BG716" s="224"/>
      <c r="BH716" s="224"/>
      <c r="BI716" s="224"/>
      <c r="BJ716" s="224"/>
      <c r="BK716" s="224"/>
      <c r="BL716" s="224"/>
      <c r="BM716" s="228"/>
    </row>
    <row r="717" spans="1:65">
      <c r="A717" s="30"/>
      <c r="B717" s="3" t="s">
        <v>284</v>
      </c>
      <c r="C717" s="29"/>
      <c r="D717" s="226">
        <v>1.5896540504147463</v>
      </c>
      <c r="E717" s="226">
        <v>0.64953573163195966</v>
      </c>
      <c r="F717" s="226">
        <v>2.5625508125043424</v>
      </c>
      <c r="G717" s="223"/>
      <c r="H717" s="224"/>
      <c r="I717" s="224"/>
      <c r="J717" s="224"/>
      <c r="K717" s="224"/>
      <c r="L717" s="224"/>
      <c r="M717" s="224"/>
      <c r="N717" s="224"/>
      <c r="O717" s="224"/>
      <c r="P717" s="224"/>
      <c r="Q717" s="224"/>
      <c r="R717" s="224"/>
      <c r="S717" s="224"/>
      <c r="T717" s="224"/>
      <c r="U717" s="224"/>
      <c r="V717" s="224"/>
      <c r="W717" s="224"/>
      <c r="X717" s="224"/>
      <c r="Y717" s="224"/>
      <c r="Z717" s="224"/>
      <c r="AA717" s="224"/>
      <c r="AB717" s="224"/>
      <c r="AC717" s="224"/>
      <c r="AD717" s="224"/>
      <c r="AE717" s="224"/>
      <c r="AF717" s="224"/>
      <c r="AG717" s="224"/>
      <c r="AH717" s="224"/>
      <c r="AI717" s="224"/>
      <c r="AJ717" s="224"/>
      <c r="AK717" s="224"/>
      <c r="AL717" s="224"/>
      <c r="AM717" s="224"/>
      <c r="AN717" s="224"/>
      <c r="AO717" s="224"/>
      <c r="AP717" s="224"/>
      <c r="AQ717" s="224"/>
      <c r="AR717" s="224"/>
      <c r="AS717" s="224"/>
      <c r="AT717" s="224"/>
      <c r="AU717" s="224"/>
      <c r="AV717" s="224"/>
      <c r="AW717" s="224"/>
      <c r="AX717" s="224"/>
      <c r="AY717" s="224"/>
      <c r="AZ717" s="224"/>
      <c r="BA717" s="224"/>
      <c r="BB717" s="224"/>
      <c r="BC717" s="224"/>
      <c r="BD717" s="224"/>
      <c r="BE717" s="224"/>
      <c r="BF717" s="224"/>
      <c r="BG717" s="224"/>
      <c r="BH717" s="224"/>
      <c r="BI717" s="224"/>
      <c r="BJ717" s="224"/>
      <c r="BK717" s="224"/>
      <c r="BL717" s="224"/>
      <c r="BM717" s="228"/>
    </row>
    <row r="718" spans="1:65">
      <c r="A718" s="30"/>
      <c r="B718" s="3" t="s">
        <v>87</v>
      </c>
      <c r="C718" s="29"/>
      <c r="D718" s="13">
        <v>6.9706382390473404E-3</v>
      </c>
      <c r="E718" s="13">
        <v>1.4517468391848603E-2</v>
      </c>
      <c r="F718" s="13">
        <v>3.7592432457276413E-2</v>
      </c>
      <c r="G718" s="15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6"/>
    </row>
    <row r="719" spans="1:65">
      <c r="A719" s="30"/>
      <c r="B719" s="3" t="s">
        <v>285</v>
      </c>
      <c r="C719" s="29"/>
      <c r="D719" s="13">
        <v>1.0065501649761663</v>
      </c>
      <c r="E719" s="13">
        <v>-0.60633019674935906</v>
      </c>
      <c r="F719" s="13">
        <v>-0.40021996822681283</v>
      </c>
      <c r="G719" s="15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6"/>
    </row>
    <row r="720" spans="1:65">
      <c r="A720" s="30"/>
      <c r="B720" s="46" t="s">
        <v>286</v>
      </c>
      <c r="C720" s="47"/>
      <c r="D720" s="45">
        <v>4.5999999999999996</v>
      </c>
      <c r="E720" s="45">
        <v>0.67</v>
      </c>
      <c r="F720" s="45">
        <v>0</v>
      </c>
      <c r="G720" s="15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6"/>
    </row>
    <row r="721" spans="1:65">
      <c r="B721" s="31"/>
      <c r="C721" s="20"/>
      <c r="D721" s="20"/>
      <c r="E721" s="20"/>
      <c r="F721" s="20"/>
      <c r="BM721" s="56"/>
    </row>
    <row r="722" spans="1:65" ht="15">
      <c r="B722" s="8" t="s">
        <v>734</v>
      </c>
      <c r="BM722" s="28" t="s">
        <v>292</v>
      </c>
    </row>
    <row r="723" spans="1:65" ht="15">
      <c r="A723" s="25" t="s">
        <v>21</v>
      </c>
      <c r="B723" s="18" t="s">
        <v>119</v>
      </c>
      <c r="C723" s="15" t="s">
        <v>120</v>
      </c>
      <c r="D723" s="16" t="s">
        <v>243</v>
      </c>
      <c r="E723" s="17" t="s">
        <v>243</v>
      </c>
      <c r="F723" s="15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8">
        <v>1</v>
      </c>
    </row>
    <row r="724" spans="1:65">
      <c r="A724" s="30"/>
      <c r="B724" s="19" t="s">
        <v>244</v>
      </c>
      <c r="C724" s="9" t="s">
        <v>244</v>
      </c>
      <c r="D724" s="151" t="s">
        <v>254</v>
      </c>
      <c r="E724" s="152" t="s">
        <v>270</v>
      </c>
      <c r="F724" s="15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8" t="s">
        <v>3</v>
      </c>
    </row>
    <row r="725" spans="1:65">
      <c r="A725" s="30"/>
      <c r="B725" s="19"/>
      <c r="C725" s="9"/>
      <c r="D725" s="10" t="s">
        <v>351</v>
      </c>
      <c r="E725" s="11" t="s">
        <v>352</v>
      </c>
      <c r="F725" s="15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8">
        <v>2</v>
      </c>
    </row>
    <row r="726" spans="1:65">
      <c r="A726" s="30"/>
      <c r="B726" s="19"/>
      <c r="C726" s="9"/>
      <c r="D726" s="26"/>
      <c r="E726" s="26"/>
      <c r="F726" s="15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8">
        <v>2</v>
      </c>
    </row>
    <row r="727" spans="1:65">
      <c r="A727" s="30"/>
      <c r="B727" s="18">
        <v>1</v>
      </c>
      <c r="C727" s="14">
        <v>1</v>
      </c>
      <c r="D727" s="154" t="s">
        <v>112</v>
      </c>
      <c r="E727" s="154" t="s">
        <v>219</v>
      </c>
      <c r="F727" s="15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8">
        <v>1</v>
      </c>
    </row>
    <row r="728" spans="1:65">
      <c r="A728" s="30"/>
      <c r="B728" s="19">
        <v>1</v>
      </c>
      <c r="C728" s="9">
        <v>2</v>
      </c>
      <c r="D728" s="155" t="s">
        <v>112</v>
      </c>
      <c r="E728" s="155" t="s">
        <v>219</v>
      </c>
      <c r="F728" s="15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8">
        <v>7</v>
      </c>
    </row>
    <row r="729" spans="1:65">
      <c r="A729" s="30"/>
      <c r="B729" s="19">
        <v>1</v>
      </c>
      <c r="C729" s="9">
        <v>3</v>
      </c>
      <c r="D729" s="155" t="s">
        <v>112</v>
      </c>
      <c r="E729" s="155" t="s">
        <v>219</v>
      </c>
      <c r="F729" s="15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>
        <v>16</v>
      </c>
    </row>
    <row r="730" spans="1:65">
      <c r="A730" s="30"/>
      <c r="B730" s="19">
        <v>1</v>
      </c>
      <c r="C730" s="9">
        <v>4</v>
      </c>
      <c r="D730" s="155" t="s">
        <v>112</v>
      </c>
      <c r="E730" s="155" t="s">
        <v>219</v>
      </c>
      <c r="F730" s="15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 t="s">
        <v>219</v>
      </c>
    </row>
    <row r="731" spans="1:65">
      <c r="A731" s="30"/>
      <c r="B731" s="19">
        <v>1</v>
      </c>
      <c r="C731" s="9">
        <v>5</v>
      </c>
      <c r="D731" s="155" t="s">
        <v>112</v>
      </c>
      <c r="E731" s="155" t="s">
        <v>219</v>
      </c>
      <c r="F731" s="15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20</v>
      </c>
    </row>
    <row r="732" spans="1:65">
      <c r="A732" s="30"/>
      <c r="B732" s="19">
        <v>1</v>
      </c>
      <c r="C732" s="9">
        <v>6</v>
      </c>
      <c r="D732" s="155" t="s">
        <v>112</v>
      </c>
      <c r="E732" s="155" t="s">
        <v>219</v>
      </c>
      <c r="F732" s="15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6"/>
    </row>
    <row r="733" spans="1:65">
      <c r="A733" s="30"/>
      <c r="B733" s="20" t="s">
        <v>282</v>
      </c>
      <c r="C733" s="12"/>
      <c r="D733" s="22" t="s">
        <v>825</v>
      </c>
      <c r="E733" s="22" t="s">
        <v>825</v>
      </c>
      <c r="F733" s="15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6"/>
    </row>
    <row r="734" spans="1:65">
      <c r="A734" s="30"/>
      <c r="B734" s="3" t="s">
        <v>283</v>
      </c>
      <c r="C734" s="29"/>
      <c r="D734" s="11" t="s">
        <v>825</v>
      </c>
      <c r="E734" s="11" t="s">
        <v>825</v>
      </c>
      <c r="F734" s="15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6"/>
    </row>
    <row r="735" spans="1:65">
      <c r="A735" s="30"/>
      <c r="B735" s="3" t="s">
        <v>284</v>
      </c>
      <c r="C735" s="29"/>
      <c r="D735" s="23" t="s">
        <v>825</v>
      </c>
      <c r="E735" s="23" t="s">
        <v>825</v>
      </c>
      <c r="F735" s="15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6"/>
    </row>
    <row r="736" spans="1:65">
      <c r="A736" s="30"/>
      <c r="B736" s="3" t="s">
        <v>87</v>
      </c>
      <c r="C736" s="29"/>
      <c r="D736" s="13" t="s">
        <v>825</v>
      </c>
      <c r="E736" s="13" t="s">
        <v>825</v>
      </c>
      <c r="F736" s="15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6"/>
    </row>
    <row r="737" spans="1:65">
      <c r="A737" s="30"/>
      <c r="B737" s="3" t="s">
        <v>285</v>
      </c>
      <c r="C737" s="29"/>
      <c r="D737" s="13" t="s">
        <v>825</v>
      </c>
      <c r="E737" s="13" t="s">
        <v>825</v>
      </c>
      <c r="F737" s="15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6"/>
    </row>
    <row r="738" spans="1:65">
      <c r="A738" s="30"/>
      <c r="B738" s="46" t="s">
        <v>286</v>
      </c>
      <c r="C738" s="47"/>
      <c r="D738" s="45" t="s">
        <v>287</v>
      </c>
      <c r="E738" s="45" t="s">
        <v>287</v>
      </c>
      <c r="F738" s="15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6"/>
    </row>
    <row r="739" spans="1:65">
      <c r="B739" s="31"/>
      <c r="C739" s="20"/>
      <c r="D739" s="20"/>
      <c r="E739" s="20"/>
      <c r="BM739" s="56"/>
    </row>
    <row r="740" spans="1:65" ht="15">
      <c r="B740" s="8" t="s">
        <v>735</v>
      </c>
      <c r="BM740" s="28" t="s">
        <v>292</v>
      </c>
    </row>
    <row r="741" spans="1:65" ht="15">
      <c r="A741" s="25" t="s">
        <v>24</v>
      </c>
      <c r="B741" s="18" t="s">
        <v>119</v>
      </c>
      <c r="C741" s="15" t="s">
        <v>120</v>
      </c>
      <c r="D741" s="16" t="s">
        <v>243</v>
      </c>
      <c r="E741" s="17" t="s">
        <v>243</v>
      </c>
      <c r="F741" s="15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8">
        <v>1</v>
      </c>
    </row>
    <row r="742" spans="1:65">
      <c r="A742" s="30"/>
      <c r="B742" s="19" t="s">
        <v>244</v>
      </c>
      <c r="C742" s="9" t="s">
        <v>244</v>
      </c>
      <c r="D742" s="151" t="s">
        <v>254</v>
      </c>
      <c r="E742" s="152" t="s">
        <v>270</v>
      </c>
      <c r="F742" s="15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8" t="s">
        <v>3</v>
      </c>
    </row>
    <row r="743" spans="1:65">
      <c r="A743" s="30"/>
      <c r="B743" s="19"/>
      <c r="C743" s="9"/>
      <c r="D743" s="10" t="s">
        <v>351</v>
      </c>
      <c r="E743" s="11" t="s">
        <v>352</v>
      </c>
      <c r="F743" s="15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8">
        <v>2</v>
      </c>
    </row>
    <row r="744" spans="1:65">
      <c r="A744" s="30"/>
      <c r="B744" s="19"/>
      <c r="C744" s="9"/>
      <c r="D744" s="26"/>
      <c r="E744" s="26"/>
      <c r="F744" s="15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8">
        <v>2</v>
      </c>
    </row>
    <row r="745" spans="1:65">
      <c r="A745" s="30"/>
      <c r="B745" s="18">
        <v>1</v>
      </c>
      <c r="C745" s="14">
        <v>1</v>
      </c>
      <c r="D745" s="154" t="s">
        <v>112</v>
      </c>
      <c r="E745" s="21">
        <v>0.65</v>
      </c>
      <c r="F745" s="15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8">
        <v>1</v>
      </c>
    </row>
    <row r="746" spans="1:65">
      <c r="A746" s="30"/>
      <c r="B746" s="19">
        <v>1</v>
      </c>
      <c r="C746" s="9">
        <v>2</v>
      </c>
      <c r="D746" s="155" t="s">
        <v>112</v>
      </c>
      <c r="E746" s="11">
        <v>0.68</v>
      </c>
      <c r="F746" s="15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8">
        <v>15</v>
      </c>
    </row>
    <row r="747" spans="1:65">
      <c r="A747" s="30"/>
      <c r="B747" s="19">
        <v>1</v>
      </c>
      <c r="C747" s="9">
        <v>3</v>
      </c>
      <c r="D747" s="155" t="s">
        <v>112</v>
      </c>
      <c r="E747" s="11">
        <v>0.69</v>
      </c>
      <c r="F747" s="15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8">
        <v>16</v>
      </c>
    </row>
    <row r="748" spans="1:65">
      <c r="A748" s="30"/>
      <c r="B748" s="19">
        <v>1</v>
      </c>
      <c r="C748" s="9">
        <v>4</v>
      </c>
      <c r="D748" s="155" t="s">
        <v>112</v>
      </c>
      <c r="E748" s="11">
        <v>0.69</v>
      </c>
      <c r="F748" s="15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>
        <v>0.67833333333333301</v>
      </c>
    </row>
    <row r="749" spans="1:65">
      <c r="A749" s="30"/>
      <c r="B749" s="19">
        <v>1</v>
      </c>
      <c r="C749" s="9">
        <v>5</v>
      </c>
      <c r="D749" s="155" t="s">
        <v>112</v>
      </c>
      <c r="E749" s="11">
        <v>0.68</v>
      </c>
      <c r="F749" s="15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21</v>
      </c>
    </row>
    <row r="750" spans="1:65">
      <c r="A750" s="30"/>
      <c r="B750" s="19">
        <v>1</v>
      </c>
      <c r="C750" s="9">
        <v>6</v>
      </c>
      <c r="D750" s="155" t="s">
        <v>112</v>
      </c>
      <c r="E750" s="11">
        <v>0.68</v>
      </c>
      <c r="F750" s="15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6"/>
    </row>
    <row r="751" spans="1:65">
      <c r="A751" s="30"/>
      <c r="B751" s="20" t="s">
        <v>282</v>
      </c>
      <c r="C751" s="12"/>
      <c r="D751" s="22" t="s">
        <v>825</v>
      </c>
      <c r="E751" s="22">
        <v>0.67833333333333334</v>
      </c>
      <c r="F751" s="15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6"/>
    </row>
    <row r="752" spans="1:65">
      <c r="A752" s="30"/>
      <c r="B752" s="3" t="s">
        <v>283</v>
      </c>
      <c r="C752" s="29"/>
      <c r="D752" s="11" t="s">
        <v>825</v>
      </c>
      <c r="E752" s="11">
        <v>0.68</v>
      </c>
      <c r="F752" s="15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6"/>
    </row>
    <row r="753" spans="1:65">
      <c r="A753" s="30"/>
      <c r="B753" s="3" t="s">
        <v>284</v>
      </c>
      <c r="C753" s="29"/>
      <c r="D753" s="23" t="s">
        <v>825</v>
      </c>
      <c r="E753" s="23">
        <v>1.4719601443879723E-2</v>
      </c>
      <c r="F753" s="15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6"/>
    </row>
    <row r="754" spans="1:65">
      <c r="A754" s="30"/>
      <c r="B754" s="3" t="s">
        <v>87</v>
      </c>
      <c r="C754" s="29"/>
      <c r="D754" s="13" t="s">
        <v>825</v>
      </c>
      <c r="E754" s="13">
        <v>2.1699658148225637E-2</v>
      </c>
      <c r="F754" s="15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6"/>
    </row>
    <row r="755" spans="1:65">
      <c r="A755" s="30"/>
      <c r="B755" s="3" t="s">
        <v>285</v>
      </c>
      <c r="C755" s="29"/>
      <c r="D755" s="13" t="s">
        <v>825</v>
      </c>
      <c r="E755" s="13">
        <v>4.4408920985006262E-16</v>
      </c>
      <c r="F755" s="15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6"/>
    </row>
    <row r="756" spans="1:65">
      <c r="A756" s="30"/>
      <c r="B756" s="46" t="s">
        <v>286</v>
      </c>
      <c r="C756" s="47"/>
      <c r="D756" s="45">
        <v>0.67</v>
      </c>
      <c r="E756" s="45">
        <v>0.67</v>
      </c>
      <c r="F756" s="15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6"/>
    </row>
    <row r="757" spans="1:65">
      <c r="B757" s="31"/>
      <c r="C757" s="20"/>
      <c r="D757" s="20"/>
      <c r="E757" s="20"/>
      <c r="BM757" s="56"/>
    </row>
    <row r="758" spans="1:65" ht="15">
      <c r="B758" s="8" t="s">
        <v>736</v>
      </c>
      <c r="BM758" s="28" t="s">
        <v>292</v>
      </c>
    </row>
    <row r="759" spans="1:65" ht="15">
      <c r="A759" s="25" t="s">
        <v>27</v>
      </c>
      <c r="B759" s="18" t="s">
        <v>119</v>
      </c>
      <c r="C759" s="15" t="s">
        <v>120</v>
      </c>
      <c r="D759" s="16" t="s">
        <v>243</v>
      </c>
      <c r="E759" s="17" t="s">
        <v>243</v>
      </c>
      <c r="F759" s="17" t="s">
        <v>243</v>
      </c>
      <c r="G759" s="15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8">
        <v>1</v>
      </c>
    </row>
    <row r="760" spans="1:65">
      <c r="A760" s="30"/>
      <c r="B760" s="19" t="s">
        <v>244</v>
      </c>
      <c r="C760" s="9" t="s">
        <v>244</v>
      </c>
      <c r="D760" s="151" t="s">
        <v>254</v>
      </c>
      <c r="E760" s="152" t="s">
        <v>257</v>
      </c>
      <c r="F760" s="152" t="s">
        <v>258</v>
      </c>
      <c r="G760" s="15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8" t="s">
        <v>3</v>
      </c>
    </row>
    <row r="761" spans="1:65">
      <c r="A761" s="30"/>
      <c r="B761" s="19"/>
      <c r="C761" s="9"/>
      <c r="D761" s="10" t="s">
        <v>351</v>
      </c>
      <c r="E761" s="11" t="s">
        <v>351</v>
      </c>
      <c r="F761" s="11" t="s">
        <v>351</v>
      </c>
      <c r="G761" s="15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8">
        <v>2</v>
      </c>
    </row>
    <row r="762" spans="1:65">
      <c r="A762" s="30"/>
      <c r="B762" s="19"/>
      <c r="C762" s="9"/>
      <c r="D762" s="26"/>
      <c r="E762" s="26"/>
      <c r="F762" s="26"/>
      <c r="G762" s="15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8">
        <v>2</v>
      </c>
    </row>
    <row r="763" spans="1:65">
      <c r="A763" s="30"/>
      <c r="B763" s="18">
        <v>1</v>
      </c>
      <c r="C763" s="14">
        <v>1</v>
      </c>
      <c r="D763" s="154" t="s">
        <v>112</v>
      </c>
      <c r="E763" s="154" t="s">
        <v>97</v>
      </c>
      <c r="F763" s="154" t="s">
        <v>112</v>
      </c>
      <c r="G763" s="15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8">
        <v>1</v>
      </c>
    </row>
    <row r="764" spans="1:65">
      <c r="A764" s="30"/>
      <c r="B764" s="19">
        <v>1</v>
      </c>
      <c r="C764" s="9">
        <v>2</v>
      </c>
      <c r="D764" s="155" t="s">
        <v>112</v>
      </c>
      <c r="E764" s="155" t="s">
        <v>97</v>
      </c>
      <c r="F764" s="155" t="s">
        <v>112</v>
      </c>
      <c r="G764" s="15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8">
        <v>16</v>
      </c>
    </row>
    <row r="765" spans="1:65">
      <c r="A765" s="30"/>
      <c r="B765" s="19">
        <v>1</v>
      </c>
      <c r="C765" s="9">
        <v>3</v>
      </c>
      <c r="D765" s="155" t="s">
        <v>112</v>
      </c>
      <c r="E765" s="155" t="s">
        <v>97</v>
      </c>
      <c r="F765" s="155" t="s">
        <v>112</v>
      </c>
      <c r="G765" s="15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8">
        <v>16</v>
      </c>
    </row>
    <row r="766" spans="1:65">
      <c r="A766" s="30"/>
      <c r="B766" s="19">
        <v>1</v>
      </c>
      <c r="C766" s="9">
        <v>4</v>
      </c>
      <c r="D766" s="155" t="s">
        <v>112</v>
      </c>
      <c r="E766" s="155" t="s">
        <v>97</v>
      </c>
      <c r="F766" s="155" t="s">
        <v>112</v>
      </c>
      <c r="G766" s="15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 t="s">
        <v>112</v>
      </c>
    </row>
    <row r="767" spans="1:65">
      <c r="A767" s="30"/>
      <c r="B767" s="19">
        <v>1</v>
      </c>
      <c r="C767" s="9">
        <v>5</v>
      </c>
      <c r="D767" s="155" t="s">
        <v>112</v>
      </c>
      <c r="E767" s="155" t="s">
        <v>97</v>
      </c>
      <c r="F767" s="155" t="s">
        <v>112</v>
      </c>
      <c r="G767" s="15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22</v>
      </c>
    </row>
    <row r="768" spans="1:65">
      <c r="A768" s="30"/>
      <c r="B768" s="19">
        <v>1</v>
      </c>
      <c r="C768" s="9">
        <v>6</v>
      </c>
      <c r="D768" s="155" t="s">
        <v>112</v>
      </c>
      <c r="E768" s="155" t="s">
        <v>97</v>
      </c>
      <c r="F768" s="155" t="s">
        <v>112</v>
      </c>
      <c r="G768" s="15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6"/>
    </row>
    <row r="769" spans="1:65">
      <c r="A769" s="30"/>
      <c r="B769" s="20" t="s">
        <v>282</v>
      </c>
      <c r="C769" s="12"/>
      <c r="D769" s="22" t="s">
        <v>825</v>
      </c>
      <c r="E769" s="22" t="s">
        <v>825</v>
      </c>
      <c r="F769" s="22" t="s">
        <v>825</v>
      </c>
      <c r="G769" s="15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6"/>
    </row>
    <row r="770" spans="1:65">
      <c r="A770" s="30"/>
      <c r="B770" s="3" t="s">
        <v>283</v>
      </c>
      <c r="C770" s="29"/>
      <c r="D770" s="11" t="s">
        <v>825</v>
      </c>
      <c r="E770" s="11" t="s">
        <v>825</v>
      </c>
      <c r="F770" s="11" t="s">
        <v>825</v>
      </c>
      <c r="G770" s="15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6"/>
    </row>
    <row r="771" spans="1:65">
      <c r="A771" s="30"/>
      <c r="B771" s="3" t="s">
        <v>284</v>
      </c>
      <c r="C771" s="29"/>
      <c r="D771" s="23" t="s">
        <v>825</v>
      </c>
      <c r="E771" s="23" t="s">
        <v>825</v>
      </c>
      <c r="F771" s="23" t="s">
        <v>825</v>
      </c>
      <c r="G771" s="15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6"/>
    </row>
    <row r="772" spans="1:65">
      <c r="A772" s="30"/>
      <c r="B772" s="3" t="s">
        <v>87</v>
      </c>
      <c r="C772" s="29"/>
      <c r="D772" s="13" t="s">
        <v>825</v>
      </c>
      <c r="E772" s="13" t="s">
        <v>825</v>
      </c>
      <c r="F772" s="13" t="s">
        <v>825</v>
      </c>
      <c r="G772" s="15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6"/>
    </row>
    <row r="773" spans="1:65">
      <c r="A773" s="30"/>
      <c r="B773" s="3" t="s">
        <v>285</v>
      </c>
      <c r="C773" s="29"/>
      <c r="D773" s="13" t="s">
        <v>825</v>
      </c>
      <c r="E773" s="13" t="s">
        <v>825</v>
      </c>
      <c r="F773" s="13" t="s">
        <v>825</v>
      </c>
      <c r="G773" s="15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6"/>
    </row>
    <row r="774" spans="1:65">
      <c r="A774" s="30"/>
      <c r="B774" s="46" t="s">
        <v>286</v>
      </c>
      <c r="C774" s="47"/>
      <c r="D774" s="45" t="s">
        <v>287</v>
      </c>
      <c r="E774" s="45" t="s">
        <v>287</v>
      </c>
      <c r="F774" s="45" t="s">
        <v>287</v>
      </c>
      <c r="G774" s="15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6"/>
    </row>
    <row r="775" spans="1:65">
      <c r="B775" s="31"/>
      <c r="C775" s="20"/>
      <c r="D775" s="20"/>
      <c r="E775" s="20"/>
      <c r="F775" s="20"/>
      <c r="BM775" s="56"/>
    </row>
    <row r="776" spans="1:65" ht="15">
      <c r="B776" s="8" t="s">
        <v>737</v>
      </c>
      <c r="BM776" s="28" t="s">
        <v>292</v>
      </c>
    </row>
    <row r="777" spans="1:65" ht="15">
      <c r="A777" s="25" t="s">
        <v>30</v>
      </c>
      <c r="B777" s="18" t="s">
        <v>119</v>
      </c>
      <c r="C777" s="15" t="s">
        <v>120</v>
      </c>
      <c r="D777" s="16" t="s">
        <v>243</v>
      </c>
      <c r="E777" s="15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8">
        <v>1</v>
      </c>
    </row>
    <row r="778" spans="1:65">
      <c r="A778" s="30"/>
      <c r="B778" s="19" t="s">
        <v>244</v>
      </c>
      <c r="C778" s="9" t="s">
        <v>244</v>
      </c>
      <c r="D778" s="151" t="s">
        <v>254</v>
      </c>
      <c r="E778" s="15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8" t="s">
        <v>3</v>
      </c>
    </row>
    <row r="779" spans="1:65">
      <c r="A779" s="30"/>
      <c r="B779" s="19"/>
      <c r="C779" s="9"/>
      <c r="D779" s="10" t="s">
        <v>351</v>
      </c>
      <c r="E779" s="15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8">
        <v>1</v>
      </c>
    </row>
    <row r="780" spans="1:65">
      <c r="A780" s="30"/>
      <c r="B780" s="19"/>
      <c r="C780" s="9"/>
      <c r="D780" s="26"/>
      <c r="E780" s="15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8">
        <v>1</v>
      </c>
    </row>
    <row r="781" spans="1:65">
      <c r="A781" s="30"/>
      <c r="B781" s="18">
        <v>1</v>
      </c>
      <c r="C781" s="14">
        <v>1</v>
      </c>
      <c r="D781" s="240">
        <v>12.54</v>
      </c>
      <c r="E781" s="231"/>
      <c r="F781" s="232"/>
      <c r="G781" s="232"/>
      <c r="H781" s="232"/>
      <c r="I781" s="232"/>
      <c r="J781" s="232"/>
      <c r="K781" s="232"/>
      <c r="L781" s="232"/>
      <c r="M781" s="232"/>
      <c r="N781" s="232"/>
      <c r="O781" s="232"/>
      <c r="P781" s="232"/>
      <c r="Q781" s="232"/>
      <c r="R781" s="232"/>
      <c r="S781" s="232"/>
      <c r="T781" s="232"/>
      <c r="U781" s="232"/>
      <c r="V781" s="232"/>
      <c r="W781" s="232"/>
      <c r="X781" s="232"/>
      <c r="Y781" s="232"/>
      <c r="Z781" s="232"/>
      <c r="AA781" s="232"/>
      <c r="AB781" s="232"/>
      <c r="AC781" s="232"/>
      <c r="AD781" s="232"/>
      <c r="AE781" s="232"/>
      <c r="AF781" s="232"/>
      <c r="AG781" s="232"/>
      <c r="AH781" s="232"/>
      <c r="AI781" s="232"/>
      <c r="AJ781" s="232"/>
      <c r="AK781" s="232"/>
      <c r="AL781" s="232"/>
      <c r="AM781" s="232"/>
      <c r="AN781" s="232"/>
      <c r="AO781" s="232"/>
      <c r="AP781" s="232"/>
      <c r="AQ781" s="232"/>
      <c r="AR781" s="232"/>
      <c r="AS781" s="232"/>
      <c r="AT781" s="232"/>
      <c r="AU781" s="232"/>
      <c r="AV781" s="232"/>
      <c r="AW781" s="232"/>
      <c r="AX781" s="232"/>
      <c r="AY781" s="232"/>
      <c r="AZ781" s="232"/>
      <c r="BA781" s="232"/>
      <c r="BB781" s="232"/>
      <c r="BC781" s="232"/>
      <c r="BD781" s="232"/>
      <c r="BE781" s="232"/>
      <c r="BF781" s="232"/>
      <c r="BG781" s="232"/>
      <c r="BH781" s="232"/>
      <c r="BI781" s="232"/>
      <c r="BJ781" s="232"/>
      <c r="BK781" s="232"/>
      <c r="BL781" s="232"/>
      <c r="BM781" s="235">
        <v>1</v>
      </c>
    </row>
    <row r="782" spans="1:65">
      <c r="A782" s="30"/>
      <c r="B782" s="19">
        <v>1</v>
      </c>
      <c r="C782" s="9">
        <v>2</v>
      </c>
      <c r="D782" s="230">
        <v>12.45</v>
      </c>
      <c r="E782" s="231"/>
      <c r="F782" s="232"/>
      <c r="G782" s="232"/>
      <c r="H782" s="232"/>
      <c r="I782" s="232"/>
      <c r="J782" s="232"/>
      <c r="K782" s="232"/>
      <c r="L782" s="232"/>
      <c r="M782" s="232"/>
      <c r="N782" s="232"/>
      <c r="O782" s="232"/>
      <c r="P782" s="232"/>
      <c r="Q782" s="232"/>
      <c r="R782" s="232"/>
      <c r="S782" s="232"/>
      <c r="T782" s="232"/>
      <c r="U782" s="232"/>
      <c r="V782" s="232"/>
      <c r="W782" s="232"/>
      <c r="X782" s="232"/>
      <c r="Y782" s="232"/>
      <c r="Z782" s="232"/>
      <c r="AA782" s="232"/>
      <c r="AB782" s="232"/>
      <c r="AC782" s="232"/>
      <c r="AD782" s="232"/>
      <c r="AE782" s="232"/>
      <c r="AF782" s="232"/>
      <c r="AG782" s="232"/>
      <c r="AH782" s="232"/>
      <c r="AI782" s="232"/>
      <c r="AJ782" s="232"/>
      <c r="AK782" s="232"/>
      <c r="AL782" s="232"/>
      <c r="AM782" s="232"/>
      <c r="AN782" s="232"/>
      <c r="AO782" s="232"/>
      <c r="AP782" s="232"/>
      <c r="AQ782" s="232"/>
      <c r="AR782" s="232"/>
      <c r="AS782" s="232"/>
      <c r="AT782" s="232"/>
      <c r="AU782" s="232"/>
      <c r="AV782" s="232"/>
      <c r="AW782" s="232"/>
      <c r="AX782" s="232"/>
      <c r="AY782" s="232"/>
      <c r="AZ782" s="232"/>
      <c r="BA782" s="232"/>
      <c r="BB782" s="232"/>
      <c r="BC782" s="232"/>
      <c r="BD782" s="232"/>
      <c r="BE782" s="232"/>
      <c r="BF782" s="232"/>
      <c r="BG782" s="232"/>
      <c r="BH782" s="232"/>
      <c r="BI782" s="232"/>
      <c r="BJ782" s="232"/>
      <c r="BK782" s="232"/>
      <c r="BL782" s="232"/>
      <c r="BM782" s="235">
        <v>17</v>
      </c>
    </row>
    <row r="783" spans="1:65">
      <c r="A783" s="30"/>
      <c r="B783" s="19">
        <v>1</v>
      </c>
      <c r="C783" s="9">
        <v>3</v>
      </c>
      <c r="D783" s="230">
        <v>12.26</v>
      </c>
      <c r="E783" s="231"/>
      <c r="F783" s="232"/>
      <c r="G783" s="232"/>
      <c r="H783" s="232"/>
      <c r="I783" s="232"/>
      <c r="J783" s="232"/>
      <c r="K783" s="232"/>
      <c r="L783" s="232"/>
      <c r="M783" s="232"/>
      <c r="N783" s="232"/>
      <c r="O783" s="232"/>
      <c r="P783" s="232"/>
      <c r="Q783" s="232"/>
      <c r="R783" s="232"/>
      <c r="S783" s="232"/>
      <c r="T783" s="232"/>
      <c r="U783" s="232"/>
      <c r="V783" s="232"/>
      <c r="W783" s="232"/>
      <c r="X783" s="232"/>
      <c r="Y783" s="232"/>
      <c r="Z783" s="232"/>
      <c r="AA783" s="232"/>
      <c r="AB783" s="232"/>
      <c r="AC783" s="232"/>
      <c r="AD783" s="232"/>
      <c r="AE783" s="232"/>
      <c r="AF783" s="232"/>
      <c r="AG783" s="232"/>
      <c r="AH783" s="232"/>
      <c r="AI783" s="232"/>
      <c r="AJ783" s="232"/>
      <c r="AK783" s="232"/>
      <c r="AL783" s="232"/>
      <c r="AM783" s="232"/>
      <c r="AN783" s="232"/>
      <c r="AO783" s="232"/>
      <c r="AP783" s="232"/>
      <c r="AQ783" s="232"/>
      <c r="AR783" s="232"/>
      <c r="AS783" s="232"/>
      <c r="AT783" s="232"/>
      <c r="AU783" s="232"/>
      <c r="AV783" s="232"/>
      <c r="AW783" s="232"/>
      <c r="AX783" s="232"/>
      <c r="AY783" s="232"/>
      <c r="AZ783" s="232"/>
      <c r="BA783" s="232"/>
      <c r="BB783" s="232"/>
      <c r="BC783" s="232"/>
      <c r="BD783" s="232"/>
      <c r="BE783" s="232"/>
      <c r="BF783" s="232"/>
      <c r="BG783" s="232"/>
      <c r="BH783" s="232"/>
      <c r="BI783" s="232"/>
      <c r="BJ783" s="232"/>
      <c r="BK783" s="232"/>
      <c r="BL783" s="232"/>
      <c r="BM783" s="235">
        <v>16</v>
      </c>
    </row>
    <row r="784" spans="1:65">
      <c r="A784" s="30"/>
      <c r="B784" s="19">
        <v>1</v>
      </c>
      <c r="C784" s="9">
        <v>4</v>
      </c>
      <c r="D784" s="230">
        <v>12.78</v>
      </c>
      <c r="E784" s="231"/>
      <c r="F784" s="232"/>
      <c r="G784" s="232"/>
      <c r="H784" s="232"/>
      <c r="I784" s="232"/>
      <c r="J784" s="232"/>
      <c r="K784" s="232"/>
      <c r="L784" s="232"/>
      <c r="M784" s="232"/>
      <c r="N784" s="232"/>
      <c r="O784" s="232"/>
      <c r="P784" s="232"/>
      <c r="Q784" s="232"/>
      <c r="R784" s="232"/>
      <c r="S784" s="232"/>
      <c r="T784" s="232"/>
      <c r="U784" s="232"/>
      <c r="V784" s="232"/>
      <c r="W784" s="232"/>
      <c r="X784" s="232"/>
      <c r="Y784" s="232"/>
      <c r="Z784" s="232"/>
      <c r="AA784" s="232"/>
      <c r="AB784" s="232"/>
      <c r="AC784" s="232"/>
      <c r="AD784" s="232"/>
      <c r="AE784" s="232"/>
      <c r="AF784" s="232"/>
      <c r="AG784" s="232"/>
      <c r="AH784" s="232"/>
      <c r="AI784" s="232"/>
      <c r="AJ784" s="232"/>
      <c r="AK784" s="232"/>
      <c r="AL784" s="232"/>
      <c r="AM784" s="232"/>
      <c r="AN784" s="232"/>
      <c r="AO784" s="232"/>
      <c r="AP784" s="232"/>
      <c r="AQ784" s="232"/>
      <c r="AR784" s="232"/>
      <c r="AS784" s="232"/>
      <c r="AT784" s="232"/>
      <c r="AU784" s="232"/>
      <c r="AV784" s="232"/>
      <c r="AW784" s="232"/>
      <c r="AX784" s="232"/>
      <c r="AY784" s="232"/>
      <c r="AZ784" s="232"/>
      <c r="BA784" s="232"/>
      <c r="BB784" s="232"/>
      <c r="BC784" s="232"/>
      <c r="BD784" s="232"/>
      <c r="BE784" s="232"/>
      <c r="BF784" s="232"/>
      <c r="BG784" s="232"/>
      <c r="BH784" s="232"/>
      <c r="BI784" s="232"/>
      <c r="BJ784" s="232"/>
      <c r="BK784" s="232"/>
      <c r="BL784" s="232"/>
      <c r="BM784" s="235">
        <v>12.588333333333299</v>
      </c>
    </row>
    <row r="785" spans="1:65">
      <c r="A785" s="30"/>
      <c r="B785" s="19">
        <v>1</v>
      </c>
      <c r="C785" s="9">
        <v>5</v>
      </c>
      <c r="D785" s="230">
        <v>12.78</v>
      </c>
      <c r="E785" s="231"/>
      <c r="F785" s="232"/>
      <c r="G785" s="232"/>
      <c r="H785" s="232"/>
      <c r="I785" s="232"/>
      <c r="J785" s="232"/>
      <c r="K785" s="232"/>
      <c r="L785" s="232"/>
      <c r="M785" s="232"/>
      <c r="N785" s="232"/>
      <c r="O785" s="232"/>
      <c r="P785" s="232"/>
      <c r="Q785" s="232"/>
      <c r="R785" s="232"/>
      <c r="S785" s="232"/>
      <c r="T785" s="232"/>
      <c r="U785" s="232"/>
      <c r="V785" s="232"/>
      <c r="W785" s="232"/>
      <c r="X785" s="232"/>
      <c r="Y785" s="232"/>
      <c r="Z785" s="232"/>
      <c r="AA785" s="232"/>
      <c r="AB785" s="232"/>
      <c r="AC785" s="232"/>
      <c r="AD785" s="232"/>
      <c r="AE785" s="232"/>
      <c r="AF785" s="232"/>
      <c r="AG785" s="232"/>
      <c r="AH785" s="232"/>
      <c r="AI785" s="232"/>
      <c r="AJ785" s="232"/>
      <c r="AK785" s="232"/>
      <c r="AL785" s="232"/>
      <c r="AM785" s="232"/>
      <c r="AN785" s="232"/>
      <c r="AO785" s="232"/>
      <c r="AP785" s="232"/>
      <c r="AQ785" s="232"/>
      <c r="AR785" s="232"/>
      <c r="AS785" s="232"/>
      <c r="AT785" s="232"/>
      <c r="AU785" s="232"/>
      <c r="AV785" s="232"/>
      <c r="AW785" s="232"/>
      <c r="AX785" s="232"/>
      <c r="AY785" s="232"/>
      <c r="AZ785" s="232"/>
      <c r="BA785" s="232"/>
      <c r="BB785" s="232"/>
      <c r="BC785" s="232"/>
      <c r="BD785" s="232"/>
      <c r="BE785" s="232"/>
      <c r="BF785" s="232"/>
      <c r="BG785" s="232"/>
      <c r="BH785" s="232"/>
      <c r="BI785" s="232"/>
      <c r="BJ785" s="232"/>
      <c r="BK785" s="232"/>
      <c r="BL785" s="232"/>
      <c r="BM785" s="235">
        <v>23</v>
      </c>
    </row>
    <row r="786" spans="1:65">
      <c r="A786" s="30"/>
      <c r="B786" s="19">
        <v>1</v>
      </c>
      <c r="C786" s="9">
        <v>6</v>
      </c>
      <c r="D786" s="230">
        <v>12.72</v>
      </c>
      <c r="E786" s="231"/>
      <c r="F786" s="232"/>
      <c r="G786" s="232"/>
      <c r="H786" s="232"/>
      <c r="I786" s="232"/>
      <c r="J786" s="232"/>
      <c r="K786" s="232"/>
      <c r="L786" s="232"/>
      <c r="M786" s="232"/>
      <c r="N786" s="232"/>
      <c r="O786" s="232"/>
      <c r="P786" s="232"/>
      <c r="Q786" s="232"/>
      <c r="R786" s="232"/>
      <c r="S786" s="232"/>
      <c r="T786" s="232"/>
      <c r="U786" s="232"/>
      <c r="V786" s="232"/>
      <c r="W786" s="232"/>
      <c r="X786" s="232"/>
      <c r="Y786" s="232"/>
      <c r="Z786" s="232"/>
      <c r="AA786" s="232"/>
      <c r="AB786" s="232"/>
      <c r="AC786" s="232"/>
      <c r="AD786" s="232"/>
      <c r="AE786" s="232"/>
      <c r="AF786" s="232"/>
      <c r="AG786" s="232"/>
      <c r="AH786" s="232"/>
      <c r="AI786" s="232"/>
      <c r="AJ786" s="232"/>
      <c r="AK786" s="232"/>
      <c r="AL786" s="232"/>
      <c r="AM786" s="232"/>
      <c r="AN786" s="232"/>
      <c r="AO786" s="232"/>
      <c r="AP786" s="232"/>
      <c r="AQ786" s="232"/>
      <c r="AR786" s="232"/>
      <c r="AS786" s="232"/>
      <c r="AT786" s="232"/>
      <c r="AU786" s="232"/>
      <c r="AV786" s="232"/>
      <c r="AW786" s="232"/>
      <c r="AX786" s="232"/>
      <c r="AY786" s="232"/>
      <c r="AZ786" s="232"/>
      <c r="BA786" s="232"/>
      <c r="BB786" s="232"/>
      <c r="BC786" s="232"/>
      <c r="BD786" s="232"/>
      <c r="BE786" s="232"/>
      <c r="BF786" s="232"/>
      <c r="BG786" s="232"/>
      <c r="BH786" s="232"/>
      <c r="BI786" s="232"/>
      <c r="BJ786" s="232"/>
      <c r="BK786" s="232"/>
      <c r="BL786" s="232"/>
      <c r="BM786" s="233"/>
    </row>
    <row r="787" spans="1:65">
      <c r="A787" s="30"/>
      <c r="B787" s="20" t="s">
        <v>282</v>
      </c>
      <c r="C787" s="12"/>
      <c r="D787" s="237">
        <v>12.588333333333333</v>
      </c>
      <c r="E787" s="231"/>
      <c r="F787" s="232"/>
      <c r="G787" s="232"/>
      <c r="H787" s="232"/>
      <c r="I787" s="232"/>
      <c r="J787" s="232"/>
      <c r="K787" s="232"/>
      <c r="L787" s="232"/>
      <c r="M787" s="232"/>
      <c r="N787" s="232"/>
      <c r="O787" s="232"/>
      <c r="P787" s="232"/>
      <c r="Q787" s="232"/>
      <c r="R787" s="232"/>
      <c r="S787" s="232"/>
      <c r="T787" s="232"/>
      <c r="U787" s="232"/>
      <c r="V787" s="232"/>
      <c r="W787" s="232"/>
      <c r="X787" s="232"/>
      <c r="Y787" s="232"/>
      <c r="Z787" s="232"/>
      <c r="AA787" s="232"/>
      <c r="AB787" s="232"/>
      <c r="AC787" s="232"/>
      <c r="AD787" s="232"/>
      <c r="AE787" s="232"/>
      <c r="AF787" s="232"/>
      <c r="AG787" s="232"/>
      <c r="AH787" s="232"/>
      <c r="AI787" s="232"/>
      <c r="AJ787" s="232"/>
      <c r="AK787" s="232"/>
      <c r="AL787" s="232"/>
      <c r="AM787" s="232"/>
      <c r="AN787" s="232"/>
      <c r="AO787" s="232"/>
      <c r="AP787" s="232"/>
      <c r="AQ787" s="232"/>
      <c r="AR787" s="232"/>
      <c r="AS787" s="232"/>
      <c r="AT787" s="232"/>
      <c r="AU787" s="232"/>
      <c r="AV787" s="232"/>
      <c r="AW787" s="232"/>
      <c r="AX787" s="232"/>
      <c r="AY787" s="232"/>
      <c r="AZ787" s="232"/>
      <c r="BA787" s="232"/>
      <c r="BB787" s="232"/>
      <c r="BC787" s="232"/>
      <c r="BD787" s="232"/>
      <c r="BE787" s="232"/>
      <c r="BF787" s="232"/>
      <c r="BG787" s="232"/>
      <c r="BH787" s="232"/>
      <c r="BI787" s="232"/>
      <c r="BJ787" s="232"/>
      <c r="BK787" s="232"/>
      <c r="BL787" s="232"/>
      <c r="BM787" s="233"/>
    </row>
    <row r="788" spans="1:65">
      <c r="A788" s="30"/>
      <c r="B788" s="3" t="s">
        <v>283</v>
      </c>
      <c r="C788" s="29"/>
      <c r="D788" s="230">
        <v>12.629999999999999</v>
      </c>
      <c r="E788" s="231"/>
      <c r="F788" s="232"/>
      <c r="G788" s="232"/>
      <c r="H788" s="232"/>
      <c r="I788" s="232"/>
      <c r="J788" s="232"/>
      <c r="K788" s="232"/>
      <c r="L788" s="232"/>
      <c r="M788" s="232"/>
      <c r="N788" s="232"/>
      <c r="O788" s="232"/>
      <c r="P788" s="232"/>
      <c r="Q788" s="232"/>
      <c r="R788" s="232"/>
      <c r="S788" s="232"/>
      <c r="T788" s="232"/>
      <c r="U788" s="232"/>
      <c r="V788" s="232"/>
      <c r="W788" s="232"/>
      <c r="X788" s="232"/>
      <c r="Y788" s="232"/>
      <c r="Z788" s="232"/>
      <c r="AA788" s="232"/>
      <c r="AB788" s="232"/>
      <c r="AC788" s="232"/>
      <c r="AD788" s="232"/>
      <c r="AE788" s="232"/>
      <c r="AF788" s="232"/>
      <c r="AG788" s="232"/>
      <c r="AH788" s="232"/>
      <c r="AI788" s="232"/>
      <c r="AJ788" s="232"/>
      <c r="AK788" s="232"/>
      <c r="AL788" s="232"/>
      <c r="AM788" s="232"/>
      <c r="AN788" s="232"/>
      <c r="AO788" s="232"/>
      <c r="AP788" s="232"/>
      <c r="AQ788" s="232"/>
      <c r="AR788" s="232"/>
      <c r="AS788" s="232"/>
      <c r="AT788" s="232"/>
      <c r="AU788" s="232"/>
      <c r="AV788" s="232"/>
      <c r="AW788" s="232"/>
      <c r="AX788" s="232"/>
      <c r="AY788" s="232"/>
      <c r="AZ788" s="232"/>
      <c r="BA788" s="232"/>
      <c r="BB788" s="232"/>
      <c r="BC788" s="232"/>
      <c r="BD788" s="232"/>
      <c r="BE788" s="232"/>
      <c r="BF788" s="232"/>
      <c r="BG788" s="232"/>
      <c r="BH788" s="232"/>
      <c r="BI788" s="232"/>
      <c r="BJ788" s="232"/>
      <c r="BK788" s="232"/>
      <c r="BL788" s="232"/>
      <c r="BM788" s="233"/>
    </row>
    <row r="789" spans="1:65">
      <c r="A789" s="30"/>
      <c r="B789" s="3" t="s">
        <v>284</v>
      </c>
      <c r="C789" s="29"/>
      <c r="D789" s="230">
        <v>0.20980149348054386</v>
      </c>
      <c r="E789" s="231"/>
      <c r="F789" s="232"/>
      <c r="G789" s="232"/>
      <c r="H789" s="232"/>
      <c r="I789" s="232"/>
      <c r="J789" s="232"/>
      <c r="K789" s="232"/>
      <c r="L789" s="232"/>
      <c r="M789" s="232"/>
      <c r="N789" s="232"/>
      <c r="O789" s="232"/>
      <c r="P789" s="232"/>
      <c r="Q789" s="232"/>
      <c r="R789" s="232"/>
      <c r="S789" s="232"/>
      <c r="T789" s="232"/>
      <c r="U789" s="232"/>
      <c r="V789" s="232"/>
      <c r="W789" s="232"/>
      <c r="X789" s="232"/>
      <c r="Y789" s="232"/>
      <c r="Z789" s="232"/>
      <c r="AA789" s="232"/>
      <c r="AB789" s="232"/>
      <c r="AC789" s="232"/>
      <c r="AD789" s="232"/>
      <c r="AE789" s="232"/>
      <c r="AF789" s="232"/>
      <c r="AG789" s="232"/>
      <c r="AH789" s="232"/>
      <c r="AI789" s="232"/>
      <c r="AJ789" s="232"/>
      <c r="AK789" s="232"/>
      <c r="AL789" s="232"/>
      <c r="AM789" s="232"/>
      <c r="AN789" s="232"/>
      <c r="AO789" s="232"/>
      <c r="AP789" s="232"/>
      <c r="AQ789" s="232"/>
      <c r="AR789" s="232"/>
      <c r="AS789" s="232"/>
      <c r="AT789" s="232"/>
      <c r="AU789" s="232"/>
      <c r="AV789" s="232"/>
      <c r="AW789" s="232"/>
      <c r="AX789" s="232"/>
      <c r="AY789" s="232"/>
      <c r="AZ789" s="232"/>
      <c r="BA789" s="232"/>
      <c r="BB789" s="232"/>
      <c r="BC789" s="232"/>
      <c r="BD789" s="232"/>
      <c r="BE789" s="232"/>
      <c r="BF789" s="232"/>
      <c r="BG789" s="232"/>
      <c r="BH789" s="232"/>
      <c r="BI789" s="232"/>
      <c r="BJ789" s="232"/>
      <c r="BK789" s="232"/>
      <c r="BL789" s="232"/>
      <c r="BM789" s="233"/>
    </row>
    <row r="790" spans="1:65">
      <c r="A790" s="30"/>
      <c r="B790" s="3" t="s">
        <v>87</v>
      </c>
      <c r="C790" s="29"/>
      <c r="D790" s="13">
        <v>1.6666343980977931E-2</v>
      </c>
      <c r="E790" s="15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6"/>
    </row>
    <row r="791" spans="1:65">
      <c r="A791" s="30"/>
      <c r="B791" s="3" t="s">
        <v>285</v>
      </c>
      <c r="C791" s="29"/>
      <c r="D791" s="13">
        <v>2.6645352591003757E-15</v>
      </c>
      <c r="E791" s="15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6"/>
    </row>
    <row r="792" spans="1:65">
      <c r="A792" s="30"/>
      <c r="B792" s="46" t="s">
        <v>286</v>
      </c>
      <c r="C792" s="47"/>
      <c r="D792" s="45" t="s">
        <v>287</v>
      </c>
      <c r="E792" s="15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6"/>
    </row>
    <row r="793" spans="1:65">
      <c r="B793" s="31"/>
      <c r="C793" s="20"/>
      <c r="D793" s="20"/>
      <c r="BM793" s="56"/>
    </row>
    <row r="794" spans="1:65" ht="15">
      <c r="B794" s="8" t="s">
        <v>738</v>
      </c>
      <c r="BM794" s="28" t="s">
        <v>292</v>
      </c>
    </row>
    <row r="795" spans="1:65" ht="15">
      <c r="A795" s="25" t="s">
        <v>63</v>
      </c>
      <c r="B795" s="18" t="s">
        <v>119</v>
      </c>
      <c r="C795" s="15" t="s">
        <v>120</v>
      </c>
      <c r="D795" s="16" t="s">
        <v>243</v>
      </c>
      <c r="E795" s="17" t="s">
        <v>243</v>
      </c>
      <c r="F795" s="17" t="s">
        <v>243</v>
      </c>
      <c r="G795" s="15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8">
        <v>1</v>
      </c>
    </row>
    <row r="796" spans="1:65">
      <c r="A796" s="30"/>
      <c r="B796" s="19" t="s">
        <v>244</v>
      </c>
      <c r="C796" s="9" t="s">
        <v>244</v>
      </c>
      <c r="D796" s="151" t="s">
        <v>254</v>
      </c>
      <c r="E796" s="152" t="s">
        <v>258</v>
      </c>
      <c r="F796" s="152" t="s">
        <v>270</v>
      </c>
      <c r="G796" s="15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8" t="s">
        <v>1</v>
      </c>
    </row>
    <row r="797" spans="1:65">
      <c r="A797" s="30"/>
      <c r="B797" s="19"/>
      <c r="C797" s="9"/>
      <c r="D797" s="10" t="s">
        <v>351</v>
      </c>
      <c r="E797" s="11" t="s">
        <v>351</v>
      </c>
      <c r="F797" s="11" t="s">
        <v>352</v>
      </c>
      <c r="G797" s="15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8">
        <v>3</v>
      </c>
    </row>
    <row r="798" spans="1:65">
      <c r="A798" s="30"/>
      <c r="B798" s="19"/>
      <c r="C798" s="9"/>
      <c r="D798" s="26"/>
      <c r="E798" s="26"/>
      <c r="F798" s="26"/>
      <c r="G798" s="15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8">
        <v>3</v>
      </c>
    </row>
    <row r="799" spans="1:65">
      <c r="A799" s="30"/>
      <c r="B799" s="18">
        <v>1</v>
      </c>
      <c r="C799" s="14">
        <v>1</v>
      </c>
      <c r="D799" s="211">
        <v>0.31</v>
      </c>
      <c r="E799" s="211">
        <v>0.08</v>
      </c>
      <c r="F799" s="211">
        <v>0.108</v>
      </c>
      <c r="G799" s="212"/>
      <c r="H799" s="213"/>
      <c r="I799" s="213"/>
      <c r="J799" s="213"/>
      <c r="K799" s="213"/>
      <c r="L799" s="213"/>
      <c r="M799" s="213"/>
      <c r="N799" s="213"/>
      <c r="O799" s="213"/>
      <c r="P799" s="213"/>
      <c r="Q799" s="213"/>
      <c r="R799" s="213"/>
      <c r="S799" s="213"/>
      <c r="T799" s="213"/>
      <c r="U799" s="213"/>
      <c r="V799" s="213"/>
      <c r="W799" s="213"/>
      <c r="X799" s="213"/>
      <c r="Y799" s="213"/>
      <c r="Z799" s="213"/>
      <c r="AA799" s="213"/>
      <c r="AB799" s="213"/>
      <c r="AC799" s="213"/>
      <c r="AD799" s="213"/>
      <c r="AE799" s="213"/>
      <c r="AF799" s="213"/>
      <c r="AG799" s="213"/>
      <c r="AH799" s="213"/>
      <c r="AI799" s="213"/>
      <c r="AJ799" s="213"/>
      <c r="AK799" s="213"/>
      <c r="AL799" s="213"/>
      <c r="AM799" s="213"/>
      <c r="AN799" s="213"/>
      <c r="AO799" s="213"/>
      <c r="AP799" s="213"/>
      <c r="AQ799" s="213"/>
      <c r="AR799" s="213"/>
      <c r="AS799" s="213"/>
      <c r="AT799" s="213"/>
      <c r="AU799" s="213"/>
      <c r="AV799" s="213"/>
      <c r="AW799" s="213"/>
      <c r="AX799" s="213"/>
      <c r="AY799" s="213"/>
      <c r="AZ799" s="213"/>
      <c r="BA799" s="213"/>
      <c r="BB799" s="213"/>
      <c r="BC799" s="213"/>
      <c r="BD799" s="213"/>
      <c r="BE799" s="213"/>
      <c r="BF799" s="213"/>
      <c r="BG799" s="213"/>
      <c r="BH799" s="213"/>
      <c r="BI799" s="213"/>
      <c r="BJ799" s="213"/>
      <c r="BK799" s="213"/>
      <c r="BL799" s="213"/>
      <c r="BM799" s="214">
        <v>1</v>
      </c>
    </row>
    <row r="800" spans="1:65">
      <c r="A800" s="30"/>
      <c r="B800" s="19">
        <v>1</v>
      </c>
      <c r="C800" s="9">
        <v>2</v>
      </c>
      <c r="D800" s="23">
        <v>0.31</v>
      </c>
      <c r="E800" s="23">
        <v>7.0000000000000007E-2</v>
      </c>
      <c r="F800" s="23">
        <v>0.11</v>
      </c>
      <c r="G800" s="212"/>
      <c r="H800" s="213"/>
      <c r="I800" s="213"/>
      <c r="J800" s="213"/>
      <c r="K800" s="213"/>
      <c r="L800" s="213"/>
      <c r="M800" s="213"/>
      <c r="N800" s="213"/>
      <c r="O800" s="213"/>
      <c r="P800" s="213"/>
      <c r="Q800" s="213"/>
      <c r="R800" s="213"/>
      <c r="S800" s="213"/>
      <c r="T800" s="213"/>
      <c r="U800" s="213"/>
      <c r="V800" s="213"/>
      <c r="W800" s="213"/>
      <c r="X800" s="213"/>
      <c r="Y800" s="213"/>
      <c r="Z800" s="213"/>
      <c r="AA800" s="213"/>
      <c r="AB800" s="213"/>
      <c r="AC800" s="213"/>
      <c r="AD800" s="213"/>
      <c r="AE800" s="213"/>
      <c r="AF800" s="213"/>
      <c r="AG800" s="213"/>
      <c r="AH800" s="213"/>
      <c r="AI800" s="213"/>
      <c r="AJ800" s="213"/>
      <c r="AK800" s="213"/>
      <c r="AL800" s="213"/>
      <c r="AM800" s="213"/>
      <c r="AN800" s="213"/>
      <c r="AO800" s="213"/>
      <c r="AP800" s="213"/>
      <c r="AQ800" s="213"/>
      <c r="AR800" s="213"/>
      <c r="AS800" s="213"/>
      <c r="AT800" s="213"/>
      <c r="AU800" s="213"/>
      <c r="AV800" s="213"/>
      <c r="AW800" s="213"/>
      <c r="AX800" s="213"/>
      <c r="AY800" s="213"/>
      <c r="AZ800" s="213"/>
      <c r="BA800" s="213"/>
      <c r="BB800" s="213"/>
      <c r="BC800" s="213"/>
      <c r="BD800" s="213"/>
      <c r="BE800" s="213"/>
      <c r="BF800" s="213"/>
      <c r="BG800" s="213"/>
      <c r="BH800" s="213"/>
      <c r="BI800" s="213"/>
      <c r="BJ800" s="213"/>
      <c r="BK800" s="213"/>
      <c r="BL800" s="213"/>
      <c r="BM800" s="214">
        <v>18</v>
      </c>
    </row>
    <row r="801" spans="1:65">
      <c r="A801" s="30"/>
      <c r="B801" s="19">
        <v>1</v>
      </c>
      <c r="C801" s="9">
        <v>3</v>
      </c>
      <c r="D801" s="23">
        <v>0.31</v>
      </c>
      <c r="E801" s="23">
        <v>0.08</v>
      </c>
      <c r="F801" s="23">
        <v>0.10100000000000001</v>
      </c>
      <c r="G801" s="212"/>
      <c r="H801" s="213"/>
      <c r="I801" s="213"/>
      <c r="J801" s="213"/>
      <c r="K801" s="213"/>
      <c r="L801" s="213"/>
      <c r="M801" s="213"/>
      <c r="N801" s="213"/>
      <c r="O801" s="213"/>
      <c r="P801" s="213"/>
      <c r="Q801" s="213"/>
      <c r="R801" s="213"/>
      <c r="S801" s="213"/>
      <c r="T801" s="213"/>
      <c r="U801" s="213"/>
      <c r="V801" s="213"/>
      <c r="W801" s="213"/>
      <c r="X801" s="213"/>
      <c r="Y801" s="213"/>
      <c r="Z801" s="213"/>
      <c r="AA801" s="213"/>
      <c r="AB801" s="213"/>
      <c r="AC801" s="213"/>
      <c r="AD801" s="213"/>
      <c r="AE801" s="213"/>
      <c r="AF801" s="213"/>
      <c r="AG801" s="213"/>
      <c r="AH801" s="213"/>
      <c r="AI801" s="213"/>
      <c r="AJ801" s="213"/>
      <c r="AK801" s="213"/>
      <c r="AL801" s="213"/>
      <c r="AM801" s="213"/>
      <c r="AN801" s="213"/>
      <c r="AO801" s="213"/>
      <c r="AP801" s="213"/>
      <c r="AQ801" s="213"/>
      <c r="AR801" s="213"/>
      <c r="AS801" s="213"/>
      <c r="AT801" s="213"/>
      <c r="AU801" s="213"/>
      <c r="AV801" s="213"/>
      <c r="AW801" s="213"/>
      <c r="AX801" s="213"/>
      <c r="AY801" s="213"/>
      <c r="AZ801" s="213"/>
      <c r="BA801" s="213"/>
      <c r="BB801" s="213"/>
      <c r="BC801" s="213"/>
      <c r="BD801" s="213"/>
      <c r="BE801" s="213"/>
      <c r="BF801" s="213"/>
      <c r="BG801" s="213"/>
      <c r="BH801" s="213"/>
      <c r="BI801" s="213"/>
      <c r="BJ801" s="213"/>
      <c r="BK801" s="213"/>
      <c r="BL801" s="213"/>
      <c r="BM801" s="214">
        <v>16</v>
      </c>
    </row>
    <row r="802" spans="1:65">
      <c r="A802" s="30"/>
      <c r="B802" s="19">
        <v>1</v>
      </c>
      <c r="C802" s="9">
        <v>4</v>
      </c>
      <c r="D802" s="23">
        <v>0.31</v>
      </c>
      <c r="E802" s="23">
        <v>7.0000000000000007E-2</v>
      </c>
      <c r="F802" s="23">
        <v>0.11600000000000001</v>
      </c>
      <c r="G802" s="212"/>
      <c r="H802" s="213"/>
      <c r="I802" s="213"/>
      <c r="J802" s="213"/>
      <c r="K802" s="213"/>
      <c r="L802" s="213"/>
      <c r="M802" s="213"/>
      <c r="N802" s="213"/>
      <c r="O802" s="213"/>
      <c r="P802" s="213"/>
      <c r="Q802" s="213"/>
      <c r="R802" s="213"/>
      <c r="S802" s="213"/>
      <c r="T802" s="213"/>
      <c r="U802" s="213"/>
      <c r="V802" s="213"/>
      <c r="W802" s="213"/>
      <c r="X802" s="213"/>
      <c r="Y802" s="213"/>
      <c r="Z802" s="213"/>
      <c r="AA802" s="213"/>
      <c r="AB802" s="213"/>
      <c r="AC802" s="213"/>
      <c r="AD802" s="213"/>
      <c r="AE802" s="213"/>
      <c r="AF802" s="213"/>
      <c r="AG802" s="213"/>
      <c r="AH802" s="213"/>
      <c r="AI802" s="213"/>
      <c r="AJ802" s="213"/>
      <c r="AK802" s="213"/>
      <c r="AL802" s="213"/>
      <c r="AM802" s="213"/>
      <c r="AN802" s="213"/>
      <c r="AO802" s="213"/>
      <c r="AP802" s="213"/>
      <c r="AQ802" s="213"/>
      <c r="AR802" s="213"/>
      <c r="AS802" s="213"/>
      <c r="AT802" s="213"/>
      <c r="AU802" s="213"/>
      <c r="AV802" s="213"/>
      <c r="AW802" s="213"/>
      <c r="AX802" s="213"/>
      <c r="AY802" s="213"/>
      <c r="AZ802" s="213"/>
      <c r="BA802" s="213"/>
      <c r="BB802" s="213"/>
      <c r="BC802" s="213"/>
      <c r="BD802" s="213"/>
      <c r="BE802" s="213"/>
      <c r="BF802" s="213"/>
      <c r="BG802" s="213"/>
      <c r="BH802" s="213"/>
      <c r="BI802" s="213"/>
      <c r="BJ802" s="213"/>
      <c r="BK802" s="213"/>
      <c r="BL802" s="213"/>
      <c r="BM802" s="214">
        <v>0.16616666666666699</v>
      </c>
    </row>
    <row r="803" spans="1:65">
      <c r="A803" s="30"/>
      <c r="B803" s="19">
        <v>1</v>
      </c>
      <c r="C803" s="9">
        <v>5</v>
      </c>
      <c r="D803" s="23">
        <v>0.31</v>
      </c>
      <c r="E803" s="23">
        <v>0.08</v>
      </c>
      <c r="F803" s="23">
        <v>0.11600000000000001</v>
      </c>
      <c r="G803" s="212"/>
      <c r="H803" s="213"/>
      <c r="I803" s="213"/>
      <c r="J803" s="213"/>
      <c r="K803" s="213"/>
      <c r="L803" s="213"/>
      <c r="M803" s="213"/>
      <c r="N803" s="213"/>
      <c r="O803" s="213"/>
      <c r="P803" s="213"/>
      <c r="Q803" s="213"/>
      <c r="R803" s="213"/>
      <c r="S803" s="213"/>
      <c r="T803" s="213"/>
      <c r="U803" s="213"/>
      <c r="V803" s="213"/>
      <c r="W803" s="213"/>
      <c r="X803" s="213"/>
      <c r="Y803" s="213"/>
      <c r="Z803" s="213"/>
      <c r="AA803" s="213"/>
      <c r="AB803" s="213"/>
      <c r="AC803" s="213"/>
      <c r="AD803" s="213"/>
      <c r="AE803" s="213"/>
      <c r="AF803" s="213"/>
      <c r="AG803" s="213"/>
      <c r="AH803" s="213"/>
      <c r="AI803" s="213"/>
      <c r="AJ803" s="213"/>
      <c r="AK803" s="213"/>
      <c r="AL803" s="213"/>
      <c r="AM803" s="213"/>
      <c r="AN803" s="213"/>
      <c r="AO803" s="213"/>
      <c r="AP803" s="213"/>
      <c r="AQ803" s="213"/>
      <c r="AR803" s="213"/>
      <c r="AS803" s="213"/>
      <c r="AT803" s="213"/>
      <c r="AU803" s="213"/>
      <c r="AV803" s="213"/>
      <c r="AW803" s="213"/>
      <c r="AX803" s="213"/>
      <c r="AY803" s="213"/>
      <c r="AZ803" s="213"/>
      <c r="BA803" s="213"/>
      <c r="BB803" s="213"/>
      <c r="BC803" s="213"/>
      <c r="BD803" s="213"/>
      <c r="BE803" s="213"/>
      <c r="BF803" s="213"/>
      <c r="BG803" s="213"/>
      <c r="BH803" s="213"/>
      <c r="BI803" s="213"/>
      <c r="BJ803" s="213"/>
      <c r="BK803" s="213"/>
      <c r="BL803" s="213"/>
      <c r="BM803" s="214">
        <v>24</v>
      </c>
    </row>
    <row r="804" spans="1:65">
      <c r="A804" s="30"/>
      <c r="B804" s="19">
        <v>1</v>
      </c>
      <c r="C804" s="9">
        <v>6</v>
      </c>
      <c r="D804" s="23">
        <v>0.31</v>
      </c>
      <c r="E804" s="23">
        <v>0.09</v>
      </c>
      <c r="F804" s="23">
        <v>0.11</v>
      </c>
      <c r="G804" s="212"/>
      <c r="H804" s="213"/>
      <c r="I804" s="213"/>
      <c r="J804" s="213"/>
      <c r="K804" s="213"/>
      <c r="L804" s="213"/>
      <c r="M804" s="213"/>
      <c r="N804" s="213"/>
      <c r="O804" s="213"/>
      <c r="P804" s="213"/>
      <c r="Q804" s="213"/>
      <c r="R804" s="213"/>
      <c r="S804" s="213"/>
      <c r="T804" s="213"/>
      <c r="U804" s="213"/>
      <c r="V804" s="213"/>
      <c r="W804" s="213"/>
      <c r="X804" s="213"/>
      <c r="Y804" s="213"/>
      <c r="Z804" s="213"/>
      <c r="AA804" s="213"/>
      <c r="AB804" s="213"/>
      <c r="AC804" s="213"/>
      <c r="AD804" s="213"/>
      <c r="AE804" s="213"/>
      <c r="AF804" s="213"/>
      <c r="AG804" s="213"/>
      <c r="AH804" s="213"/>
      <c r="AI804" s="213"/>
      <c r="AJ804" s="213"/>
      <c r="AK804" s="213"/>
      <c r="AL804" s="213"/>
      <c r="AM804" s="213"/>
      <c r="AN804" s="213"/>
      <c r="AO804" s="213"/>
      <c r="AP804" s="213"/>
      <c r="AQ804" s="213"/>
      <c r="AR804" s="213"/>
      <c r="AS804" s="213"/>
      <c r="AT804" s="213"/>
      <c r="AU804" s="213"/>
      <c r="AV804" s="213"/>
      <c r="AW804" s="213"/>
      <c r="AX804" s="213"/>
      <c r="AY804" s="213"/>
      <c r="AZ804" s="213"/>
      <c r="BA804" s="213"/>
      <c r="BB804" s="213"/>
      <c r="BC804" s="213"/>
      <c r="BD804" s="213"/>
      <c r="BE804" s="213"/>
      <c r="BF804" s="213"/>
      <c r="BG804" s="213"/>
      <c r="BH804" s="213"/>
      <c r="BI804" s="213"/>
      <c r="BJ804" s="213"/>
      <c r="BK804" s="213"/>
      <c r="BL804" s="213"/>
      <c r="BM804" s="57"/>
    </row>
    <row r="805" spans="1:65">
      <c r="A805" s="30"/>
      <c r="B805" s="20" t="s">
        <v>282</v>
      </c>
      <c r="C805" s="12"/>
      <c r="D805" s="216">
        <v>0.31</v>
      </c>
      <c r="E805" s="216">
        <v>7.8333333333333352E-2</v>
      </c>
      <c r="F805" s="216">
        <v>0.11016666666666668</v>
      </c>
      <c r="G805" s="212"/>
      <c r="H805" s="213"/>
      <c r="I805" s="213"/>
      <c r="J805" s="213"/>
      <c r="K805" s="213"/>
      <c r="L805" s="213"/>
      <c r="M805" s="213"/>
      <c r="N805" s="213"/>
      <c r="O805" s="213"/>
      <c r="P805" s="213"/>
      <c r="Q805" s="213"/>
      <c r="R805" s="213"/>
      <c r="S805" s="213"/>
      <c r="T805" s="213"/>
      <c r="U805" s="213"/>
      <c r="V805" s="213"/>
      <c r="W805" s="213"/>
      <c r="X805" s="213"/>
      <c r="Y805" s="213"/>
      <c r="Z805" s="213"/>
      <c r="AA805" s="213"/>
      <c r="AB805" s="213"/>
      <c r="AC805" s="213"/>
      <c r="AD805" s="213"/>
      <c r="AE805" s="213"/>
      <c r="AF805" s="213"/>
      <c r="AG805" s="213"/>
      <c r="AH805" s="213"/>
      <c r="AI805" s="213"/>
      <c r="AJ805" s="213"/>
      <c r="AK805" s="213"/>
      <c r="AL805" s="213"/>
      <c r="AM805" s="213"/>
      <c r="AN805" s="213"/>
      <c r="AO805" s="213"/>
      <c r="AP805" s="213"/>
      <c r="AQ805" s="213"/>
      <c r="AR805" s="213"/>
      <c r="AS805" s="213"/>
      <c r="AT805" s="213"/>
      <c r="AU805" s="213"/>
      <c r="AV805" s="213"/>
      <c r="AW805" s="213"/>
      <c r="AX805" s="213"/>
      <c r="AY805" s="213"/>
      <c r="AZ805" s="213"/>
      <c r="BA805" s="213"/>
      <c r="BB805" s="213"/>
      <c r="BC805" s="213"/>
      <c r="BD805" s="213"/>
      <c r="BE805" s="213"/>
      <c r="BF805" s="213"/>
      <c r="BG805" s="213"/>
      <c r="BH805" s="213"/>
      <c r="BI805" s="213"/>
      <c r="BJ805" s="213"/>
      <c r="BK805" s="213"/>
      <c r="BL805" s="213"/>
      <c r="BM805" s="57"/>
    </row>
    <row r="806" spans="1:65">
      <c r="A806" s="30"/>
      <c r="B806" s="3" t="s">
        <v>283</v>
      </c>
      <c r="C806" s="29"/>
      <c r="D806" s="23">
        <v>0.31</v>
      </c>
      <c r="E806" s="23">
        <v>0.08</v>
      </c>
      <c r="F806" s="23">
        <v>0.11</v>
      </c>
      <c r="G806" s="212"/>
      <c r="H806" s="213"/>
      <c r="I806" s="213"/>
      <c r="J806" s="213"/>
      <c r="K806" s="213"/>
      <c r="L806" s="213"/>
      <c r="M806" s="213"/>
      <c r="N806" s="213"/>
      <c r="O806" s="213"/>
      <c r="P806" s="213"/>
      <c r="Q806" s="213"/>
      <c r="R806" s="213"/>
      <c r="S806" s="213"/>
      <c r="T806" s="213"/>
      <c r="U806" s="213"/>
      <c r="V806" s="213"/>
      <c r="W806" s="213"/>
      <c r="X806" s="213"/>
      <c r="Y806" s="213"/>
      <c r="Z806" s="213"/>
      <c r="AA806" s="213"/>
      <c r="AB806" s="213"/>
      <c r="AC806" s="213"/>
      <c r="AD806" s="213"/>
      <c r="AE806" s="213"/>
      <c r="AF806" s="213"/>
      <c r="AG806" s="213"/>
      <c r="AH806" s="213"/>
      <c r="AI806" s="213"/>
      <c r="AJ806" s="213"/>
      <c r="AK806" s="213"/>
      <c r="AL806" s="213"/>
      <c r="AM806" s="213"/>
      <c r="AN806" s="213"/>
      <c r="AO806" s="213"/>
      <c r="AP806" s="213"/>
      <c r="AQ806" s="213"/>
      <c r="AR806" s="213"/>
      <c r="AS806" s="213"/>
      <c r="AT806" s="213"/>
      <c r="AU806" s="213"/>
      <c r="AV806" s="213"/>
      <c r="AW806" s="213"/>
      <c r="AX806" s="213"/>
      <c r="AY806" s="213"/>
      <c r="AZ806" s="213"/>
      <c r="BA806" s="213"/>
      <c r="BB806" s="213"/>
      <c r="BC806" s="213"/>
      <c r="BD806" s="213"/>
      <c r="BE806" s="213"/>
      <c r="BF806" s="213"/>
      <c r="BG806" s="213"/>
      <c r="BH806" s="213"/>
      <c r="BI806" s="213"/>
      <c r="BJ806" s="213"/>
      <c r="BK806" s="213"/>
      <c r="BL806" s="213"/>
      <c r="BM806" s="57"/>
    </row>
    <row r="807" spans="1:65">
      <c r="A807" s="30"/>
      <c r="B807" s="3" t="s">
        <v>284</v>
      </c>
      <c r="C807" s="29"/>
      <c r="D807" s="23">
        <v>0</v>
      </c>
      <c r="E807" s="23">
        <v>7.5277265270908061E-3</v>
      </c>
      <c r="F807" s="23">
        <v>5.6005952064639222E-3</v>
      </c>
      <c r="G807" s="212"/>
      <c r="H807" s="213"/>
      <c r="I807" s="213"/>
      <c r="J807" s="213"/>
      <c r="K807" s="213"/>
      <c r="L807" s="213"/>
      <c r="M807" s="213"/>
      <c r="N807" s="213"/>
      <c r="O807" s="213"/>
      <c r="P807" s="213"/>
      <c r="Q807" s="213"/>
      <c r="R807" s="213"/>
      <c r="S807" s="213"/>
      <c r="T807" s="213"/>
      <c r="U807" s="213"/>
      <c r="V807" s="213"/>
      <c r="W807" s="213"/>
      <c r="X807" s="213"/>
      <c r="Y807" s="213"/>
      <c r="Z807" s="213"/>
      <c r="AA807" s="213"/>
      <c r="AB807" s="213"/>
      <c r="AC807" s="213"/>
      <c r="AD807" s="213"/>
      <c r="AE807" s="213"/>
      <c r="AF807" s="213"/>
      <c r="AG807" s="213"/>
      <c r="AH807" s="213"/>
      <c r="AI807" s="213"/>
      <c r="AJ807" s="213"/>
      <c r="AK807" s="213"/>
      <c r="AL807" s="213"/>
      <c r="AM807" s="213"/>
      <c r="AN807" s="213"/>
      <c r="AO807" s="213"/>
      <c r="AP807" s="213"/>
      <c r="AQ807" s="213"/>
      <c r="AR807" s="213"/>
      <c r="AS807" s="213"/>
      <c r="AT807" s="213"/>
      <c r="AU807" s="213"/>
      <c r="AV807" s="213"/>
      <c r="AW807" s="213"/>
      <c r="AX807" s="213"/>
      <c r="AY807" s="213"/>
      <c r="AZ807" s="213"/>
      <c r="BA807" s="213"/>
      <c r="BB807" s="213"/>
      <c r="BC807" s="213"/>
      <c r="BD807" s="213"/>
      <c r="BE807" s="213"/>
      <c r="BF807" s="213"/>
      <c r="BG807" s="213"/>
      <c r="BH807" s="213"/>
      <c r="BI807" s="213"/>
      <c r="BJ807" s="213"/>
      <c r="BK807" s="213"/>
      <c r="BL807" s="213"/>
      <c r="BM807" s="57"/>
    </row>
    <row r="808" spans="1:65">
      <c r="A808" s="30"/>
      <c r="B808" s="3" t="s">
        <v>87</v>
      </c>
      <c r="C808" s="29"/>
      <c r="D808" s="13">
        <v>0</v>
      </c>
      <c r="E808" s="13">
        <v>9.6098636516052827E-2</v>
      </c>
      <c r="F808" s="13">
        <v>5.0837475399067369E-2</v>
      </c>
      <c r="G808" s="15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6"/>
    </row>
    <row r="809" spans="1:65">
      <c r="A809" s="30"/>
      <c r="B809" s="3" t="s">
        <v>285</v>
      </c>
      <c r="C809" s="29"/>
      <c r="D809" s="13">
        <v>0.8655967903711097</v>
      </c>
      <c r="E809" s="13">
        <v>-0.52858575727181623</v>
      </c>
      <c r="F809" s="13">
        <v>-0.33701103309929914</v>
      </c>
      <c r="G809" s="15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6"/>
    </row>
    <row r="810" spans="1:65">
      <c r="A810" s="30"/>
      <c r="B810" s="46" t="s">
        <v>286</v>
      </c>
      <c r="C810" s="47"/>
      <c r="D810" s="45">
        <v>4.2300000000000004</v>
      </c>
      <c r="E810" s="45">
        <v>0.67</v>
      </c>
      <c r="F810" s="45">
        <v>0</v>
      </c>
      <c r="G810" s="15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6"/>
    </row>
    <row r="811" spans="1:65">
      <c r="B811" s="31"/>
      <c r="C811" s="20"/>
      <c r="D811" s="20"/>
      <c r="E811" s="20"/>
      <c r="F811" s="20"/>
      <c r="BM811" s="56"/>
    </row>
    <row r="812" spans="1:65" ht="15">
      <c r="B812" s="8" t="s">
        <v>739</v>
      </c>
      <c r="BM812" s="28" t="s">
        <v>292</v>
      </c>
    </row>
    <row r="813" spans="1:65" ht="15">
      <c r="A813" s="25" t="s">
        <v>64</v>
      </c>
      <c r="B813" s="18" t="s">
        <v>119</v>
      </c>
      <c r="C813" s="15" t="s">
        <v>120</v>
      </c>
      <c r="D813" s="16" t="s">
        <v>243</v>
      </c>
      <c r="E813" s="17" t="s">
        <v>243</v>
      </c>
      <c r="F813" s="15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8">
        <v>1</v>
      </c>
    </row>
    <row r="814" spans="1:65">
      <c r="A814" s="30"/>
      <c r="B814" s="19" t="s">
        <v>244</v>
      </c>
      <c r="C814" s="9" t="s">
        <v>244</v>
      </c>
      <c r="D814" s="151" t="s">
        <v>254</v>
      </c>
      <c r="E814" s="152" t="s">
        <v>258</v>
      </c>
      <c r="F814" s="15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8" t="s">
        <v>3</v>
      </c>
    </row>
    <row r="815" spans="1:65">
      <c r="A815" s="30"/>
      <c r="B815" s="19"/>
      <c r="C815" s="9"/>
      <c r="D815" s="10" t="s">
        <v>351</v>
      </c>
      <c r="E815" s="11" t="s">
        <v>351</v>
      </c>
      <c r="F815" s="15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8">
        <v>2</v>
      </c>
    </row>
    <row r="816" spans="1:65">
      <c r="A816" s="30"/>
      <c r="B816" s="19"/>
      <c r="C816" s="9"/>
      <c r="D816" s="26"/>
      <c r="E816" s="26"/>
      <c r="F816" s="15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8">
        <v>2</v>
      </c>
    </row>
    <row r="817" spans="1:65">
      <c r="A817" s="30"/>
      <c r="B817" s="18">
        <v>1</v>
      </c>
      <c r="C817" s="14">
        <v>1</v>
      </c>
      <c r="D817" s="154" t="s">
        <v>112</v>
      </c>
      <c r="E817" s="154" t="s">
        <v>112</v>
      </c>
      <c r="F817" s="15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8">
        <v>1</v>
      </c>
    </row>
    <row r="818" spans="1:65">
      <c r="A818" s="30"/>
      <c r="B818" s="19">
        <v>1</v>
      </c>
      <c r="C818" s="9">
        <v>2</v>
      </c>
      <c r="D818" s="155" t="s">
        <v>112</v>
      </c>
      <c r="E818" s="155" t="s">
        <v>112</v>
      </c>
      <c r="F818" s="15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8">
        <v>19</v>
      </c>
    </row>
    <row r="819" spans="1:65">
      <c r="A819" s="30"/>
      <c r="B819" s="19">
        <v>1</v>
      </c>
      <c r="C819" s="9">
        <v>3</v>
      </c>
      <c r="D819" s="155" t="s">
        <v>112</v>
      </c>
      <c r="E819" s="155" t="s">
        <v>112</v>
      </c>
      <c r="F819" s="15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8">
        <v>16</v>
      </c>
    </row>
    <row r="820" spans="1:65">
      <c r="A820" s="30"/>
      <c r="B820" s="19">
        <v>1</v>
      </c>
      <c r="C820" s="9">
        <v>4</v>
      </c>
      <c r="D820" s="155" t="s">
        <v>112</v>
      </c>
      <c r="E820" s="155" t="s">
        <v>112</v>
      </c>
      <c r="F820" s="15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 t="s">
        <v>112</v>
      </c>
    </row>
    <row r="821" spans="1:65">
      <c r="A821" s="30"/>
      <c r="B821" s="19">
        <v>1</v>
      </c>
      <c r="C821" s="9">
        <v>5</v>
      </c>
      <c r="D821" s="155" t="s">
        <v>112</v>
      </c>
      <c r="E821" s="155" t="s">
        <v>112</v>
      </c>
      <c r="F821" s="15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25</v>
      </c>
    </row>
    <row r="822" spans="1:65">
      <c r="A822" s="30"/>
      <c r="B822" s="19">
        <v>1</v>
      </c>
      <c r="C822" s="9">
        <v>6</v>
      </c>
      <c r="D822" s="155" t="s">
        <v>112</v>
      </c>
      <c r="E822" s="155" t="s">
        <v>112</v>
      </c>
      <c r="F822" s="15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6"/>
    </row>
    <row r="823" spans="1:65">
      <c r="A823" s="30"/>
      <c r="B823" s="20" t="s">
        <v>282</v>
      </c>
      <c r="C823" s="12"/>
      <c r="D823" s="22" t="s">
        <v>825</v>
      </c>
      <c r="E823" s="22" t="s">
        <v>825</v>
      </c>
      <c r="F823" s="15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6"/>
    </row>
    <row r="824" spans="1:65">
      <c r="A824" s="30"/>
      <c r="B824" s="3" t="s">
        <v>283</v>
      </c>
      <c r="C824" s="29"/>
      <c r="D824" s="11" t="s">
        <v>825</v>
      </c>
      <c r="E824" s="11" t="s">
        <v>825</v>
      </c>
      <c r="F824" s="15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6"/>
    </row>
    <row r="825" spans="1:65">
      <c r="A825" s="30"/>
      <c r="B825" s="3" t="s">
        <v>284</v>
      </c>
      <c r="C825" s="29"/>
      <c r="D825" s="23" t="s">
        <v>825</v>
      </c>
      <c r="E825" s="23" t="s">
        <v>825</v>
      </c>
      <c r="F825" s="15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6"/>
    </row>
    <row r="826" spans="1:65">
      <c r="A826" s="30"/>
      <c r="B826" s="3" t="s">
        <v>87</v>
      </c>
      <c r="C826" s="29"/>
      <c r="D826" s="13" t="s">
        <v>825</v>
      </c>
      <c r="E826" s="13" t="s">
        <v>825</v>
      </c>
      <c r="F826" s="15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6"/>
    </row>
    <row r="827" spans="1:65">
      <c r="A827" s="30"/>
      <c r="B827" s="3" t="s">
        <v>285</v>
      </c>
      <c r="C827" s="29"/>
      <c r="D827" s="13" t="s">
        <v>825</v>
      </c>
      <c r="E827" s="13" t="s">
        <v>825</v>
      </c>
      <c r="F827" s="15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6"/>
    </row>
    <row r="828" spans="1:65">
      <c r="A828" s="30"/>
      <c r="B828" s="46" t="s">
        <v>286</v>
      </c>
      <c r="C828" s="47"/>
      <c r="D828" s="45" t="s">
        <v>287</v>
      </c>
      <c r="E828" s="45" t="s">
        <v>287</v>
      </c>
      <c r="F828" s="15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6"/>
    </row>
    <row r="829" spans="1:65">
      <c r="B829" s="31"/>
      <c r="C829" s="20"/>
      <c r="D829" s="20"/>
      <c r="E829" s="20"/>
      <c r="BM829" s="56"/>
    </row>
    <row r="830" spans="1:65" ht="15">
      <c r="B830" s="8" t="s">
        <v>740</v>
      </c>
      <c r="BM830" s="28" t="s">
        <v>292</v>
      </c>
    </row>
    <row r="831" spans="1:65" ht="15">
      <c r="A831" s="25" t="s">
        <v>32</v>
      </c>
      <c r="B831" s="18" t="s">
        <v>119</v>
      </c>
      <c r="C831" s="15" t="s">
        <v>120</v>
      </c>
      <c r="D831" s="16" t="s">
        <v>243</v>
      </c>
      <c r="E831" s="17" t="s">
        <v>243</v>
      </c>
      <c r="F831" s="17" t="s">
        <v>243</v>
      </c>
      <c r="G831" s="15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8">
        <v>1</v>
      </c>
    </row>
    <row r="832" spans="1:65">
      <c r="A832" s="30"/>
      <c r="B832" s="19" t="s">
        <v>244</v>
      </c>
      <c r="C832" s="9" t="s">
        <v>244</v>
      </c>
      <c r="D832" s="151" t="s">
        <v>254</v>
      </c>
      <c r="E832" s="152" t="s">
        <v>258</v>
      </c>
      <c r="F832" s="152" t="s">
        <v>270</v>
      </c>
      <c r="G832" s="15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8" t="s">
        <v>3</v>
      </c>
    </row>
    <row r="833" spans="1:65">
      <c r="A833" s="30"/>
      <c r="B833" s="19"/>
      <c r="C833" s="9"/>
      <c r="D833" s="10" t="s">
        <v>351</v>
      </c>
      <c r="E833" s="11" t="s">
        <v>351</v>
      </c>
      <c r="F833" s="11" t="s">
        <v>352</v>
      </c>
      <c r="G833" s="15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8">
        <v>1</v>
      </c>
    </row>
    <row r="834" spans="1:65">
      <c r="A834" s="30"/>
      <c r="B834" s="19"/>
      <c r="C834" s="9"/>
      <c r="D834" s="26"/>
      <c r="E834" s="26"/>
      <c r="F834" s="26"/>
      <c r="G834" s="15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8">
        <v>1</v>
      </c>
    </row>
    <row r="835" spans="1:65">
      <c r="A835" s="30"/>
      <c r="B835" s="18">
        <v>1</v>
      </c>
      <c r="C835" s="14">
        <v>1</v>
      </c>
      <c r="D835" s="234" t="s">
        <v>112</v>
      </c>
      <c r="E835" s="234" t="s">
        <v>97</v>
      </c>
      <c r="F835" s="240">
        <v>10.11</v>
      </c>
      <c r="G835" s="231"/>
      <c r="H835" s="232"/>
      <c r="I835" s="232"/>
      <c r="J835" s="232"/>
      <c r="K835" s="232"/>
      <c r="L835" s="232"/>
      <c r="M835" s="232"/>
      <c r="N835" s="232"/>
      <c r="O835" s="232"/>
      <c r="P835" s="232"/>
      <c r="Q835" s="232"/>
      <c r="R835" s="232"/>
      <c r="S835" s="232"/>
      <c r="T835" s="232"/>
      <c r="U835" s="232"/>
      <c r="V835" s="232"/>
      <c r="W835" s="232"/>
      <c r="X835" s="232"/>
      <c r="Y835" s="232"/>
      <c r="Z835" s="232"/>
      <c r="AA835" s="232"/>
      <c r="AB835" s="232"/>
      <c r="AC835" s="232"/>
      <c r="AD835" s="232"/>
      <c r="AE835" s="232"/>
      <c r="AF835" s="232"/>
      <c r="AG835" s="232"/>
      <c r="AH835" s="232"/>
      <c r="AI835" s="232"/>
      <c r="AJ835" s="232"/>
      <c r="AK835" s="232"/>
      <c r="AL835" s="232"/>
      <c r="AM835" s="232"/>
      <c r="AN835" s="232"/>
      <c r="AO835" s="232"/>
      <c r="AP835" s="232"/>
      <c r="AQ835" s="232"/>
      <c r="AR835" s="232"/>
      <c r="AS835" s="232"/>
      <c r="AT835" s="232"/>
      <c r="AU835" s="232"/>
      <c r="AV835" s="232"/>
      <c r="AW835" s="232"/>
      <c r="AX835" s="232"/>
      <c r="AY835" s="232"/>
      <c r="AZ835" s="232"/>
      <c r="BA835" s="232"/>
      <c r="BB835" s="232"/>
      <c r="BC835" s="232"/>
      <c r="BD835" s="232"/>
      <c r="BE835" s="232"/>
      <c r="BF835" s="232"/>
      <c r="BG835" s="232"/>
      <c r="BH835" s="232"/>
      <c r="BI835" s="232"/>
      <c r="BJ835" s="232"/>
      <c r="BK835" s="232"/>
      <c r="BL835" s="232"/>
      <c r="BM835" s="235">
        <v>1</v>
      </c>
    </row>
    <row r="836" spans="1:65">
      <c r="A836" s="30"/>
      <c r="B836" s="19">
        <v>1</v>
      </c>
      <c r="C836" s="9">
        <v>2</v>
      </c>
      <c r="D836" s="236" t="s">
        <v>112</v>
      </c>
      <c r="E836" s="236" t="s">
        <v>97</v>
      </c>
      <c r="F836" s="230">
        <v>10.02</v>
      </c>
      <c r="G836" s="231"/>
      <c r="H836" s="232"/>
      <c r="I836" s="232"/>
      <c r="J836" s="232"/>
      <c r="K836" s="232"/>
      <c r="L836" s="232"/>
      <c r="M836" s="232"/>
      <c r="N836" s="232"/>
      <c r="O836" s="232"/>
      <c r="P836" s="232"/>
      <c r="Q836" s="232"/>
      <c r="R836" s="232"/>
      <c r="S836" s="232"/>
      <c r="T836" s="232"/>
      <c r="U836" s="232"/>
      <c r="V836" s="232"/>
      <c r="W836" s="232"/>
      <c r="X836" s="232"/>
      <c r="Y836" s="232"/>
      <c r="Z836" s="232"/>
      <c r="AA836" s="232"/>
      <c r="AB836" s="232"/>
      <c r="AC836" s="232"/>
      <c r="AD836" s="232"/>
      <c r="AE836" s="232"/>
      <c r="AF836" s="232"/>
      <c r="AG836" s="232"/>
      <c r="AH836" s="232"/>
      <c r="AI836" s="232"/>
      <c r="AJ836" s="232"/>
      <c r="AK836" s="232"/>
      <c r="AL836" s="232"/>
      <c r="AM836" s="232"/>
      <c r="AN836" s="232"/>
      <c r="AO836" s="232"/>
      <c r="AP836" s="232"/>
      <c r="AQ836" s="232"/>
      <c r="AR836" s="232"/>
      <c r="AS836" s="232"/>
      <c r="AT836" s="232"/>
      <c r="AU836" s="232"/>
      <c r="AV836" s="232"/>
      <c r="AW836" s="232"/>
      <c r="AX836" s="232"/>
      <c r="AY836" s="232"/>
      <c r="AZ836" s="232"/>
      <c r="BA836" s="232"/>
      <c r="BB836" s="232"/>
      <c r="BC836" s="232"/>
      <c r="BD836" s="232"/>
      <c r="BE836" s="232"/>
      <c r="BF836" s="232"/>
      <c r="BG836" s="232"/>
      <c r="BH836" s="232"/>
      <c r="BI836" s="232"/>
      <c r="BJ836" s="232"/>
      <c r="BK836" s="232"/>
      <c r="BL836" s="232"/>
      <c r="BM836" s="235">
        <v>20</v>
      </c>
    </row>
    <row r="837" spans="1:65">
      <c r="A837" s="30"/>
      <c r="B837" s="19">
        <v>1</v>
      </c>
      <c r="C837" s="9">
        <v>3</v>
      </c>
      <c r="D837" s="236" t="s">
        <v>112</v>
      </c>
      <c r="E837" s="236" t="s">
        <v>97</v>
      </c>
      <c r="F837" s="230">
        <v>9.98</v>
      </c>
      <c r="G837" s="231"/>
      <c r="H837" s="232"/>
      <c r="I837" s="232"/>
      <c r="J837" s="232"/>
      <c r="K837" s="232"/>
      <c r="L837" s="232"/>
      <c r="M837" s="232"/>
      <c r="N837" s="232"/>
      <c r="O837" s="232"/>
      <c r="P837" s="232"/>
      <c r="Q837" s="232"/>
      <c r="R837" s="232"/>
      <c r="S837" s="232"/>
      <c r="T837" s="232"/>
      <c r="U837" s="232"/>
      <c r="V837" s="232"/>
      <c r="W837" s="232"/>
      <c r="X837" s="232"/>
      <c r="Y837" s="232"/>
      <c r="Z837" s="232"/>
      <c r="AA837" s="232"/>
      <c r="AB837" s="232"/>
      <c r="AC837" s="232"/>
      <c r="AD837" s="232"/>
      <c r="AE837" s="232"/>
      <c r="AF837" s="232"/>
      <c r="AG837" s="232"/>
      <c r="AH837" s="232"/>
      <c r="AI837" s="232"/>
      <c r="AJ837" s="232"/>
      <c r="AK837" s="232"/>
      <c r="AL837" s="232"/>
      <c r="AM837" s="232"/>
      <c r="AN837" s="232"/>
      <c r="AO837" s="232"/>
      <c r="AP837" s="232"/>
      <c r="AQ837" s="232"/>
      <c r="AR837" s="232"/>
      <c r="AS837" s="232"/>
      <c r="AT837" s="232"/>
      <c r="AU837" s="232"/>
      <c r="AV837" s="232"/>
      <c r="AW837" s="232"/>
      <c r="AX837" s="232"/>
      <c r="AY837" s="232"/>
      <c r="AZ837" s="232"/>
      <c r="BA837" s="232"/>
      <c r="BB837" s="232"/>
      <c r="BC837" s="232"/>
      <c r="BD837" s="232"/>
      <c r="BE837" s="232"/>
      <c r="BF837" s="232"/>
      <c r="BG837" s="232"/>
      <c r="BH837" s="232"/>
      <c r="BI837" s="232"/>
      <c r="BJ837" s="232"/>
      <c r="BK837" s="232"/>
      <c r="BL837" s="232"/>
      <c r="BM837" s="235">
        <v>16</v>
      </c>
    </row>
    <row r="838" spans="1:65">
      <c r="A838" s="30"/>
      <c r="B838" s="19">
        <v>1</v>
      </c>
      <c r="C838" s="9">
        <v>4</v>
      </c>
      <c r="D838" s="236" t="s">
        <v>112</v>
      </c>
      <c r="E838" s="236" t="s">
        <v>97</v>
      </c>
      <c r="F838" s="230">
        <v>10.19</v>
      </c>
      <c r="G838" s="231"/>
      <c r="H838" s="232"/>
      <c r="I838" s="232"/>
      <c r="J838" s="232"/>
      <c r="K838" s="232"/>
      <c r="L838" s="232"/>
      <c r="M838" s="232"/>
      <c r="N838" s="232"/>
      <c r="O838" s="232"/>
      <c r="P838" s="232"/>
      <c r="Q838" s="232"/>
      <c r="R838" s="232"/>
      <c r="S838" s="232"/>
      <c r="T838" s="232"/>
      <c r="U838" s="232"/>
      <c r="V838" s="232"/>
      <c r="W838" s="232"/>
      <c r="X838" s="232"/>
      <c r="Y838" s="232"/>
      <c r="Z838" s="232"/>
      <c r="AA838" s="232"/>
      <c r="AB838" s="232"/>
      <c r="AC838" s="232"/>
      <c r="AD838" s="232"/>
      <c r="AE838" s="232"/>
      <c r="AF838" s="232"/>
      <c r="AG838" s="232"/>
      <c r="AH838" s="232"/>
      <c r="AI838" s="232"/>
      <c r="AJ838" s="232"/>
      <c r="AK838" s="232"/>
      <c r="AL838" s="232"/>
      <c r="AM838" s="232"/>
      <c r="AN838" s="232"/>
      <c r="AO838" s="232"/>
      <c r="AP838" s="232"/>
      <c r="AQ838" s="232"/>
      <c r="AR838" s="232"/>
      <c r="AS838" s="232"/>
      <c r="AT838" s="232"/>
      <c r="AU838" s="232"/>
      <c r="AV838" s="232"/>
      <c r="AW838" s="232"/>
      <c r="AX838" s="232"/>
      <c r="AY838" s="232"/>
      <c r="AZ838" s="232"/>
      <c r="BA838" s="232"/>
      <c r="BB838" s="232"/>
      <c r="BC838" s="232"/>
      <c r="BD838" s="232"/>
      <c r="BE838" s="232"/>
      <c r="BF838" s="232"/>
      <c r="BG838" s="232"/>
      <c r="BH838" s="232"/>
      <c r="BI838" s="232"/>
      <c r="BJ838" s="232"/>
      <c r="BK838" s="232"/>
      <c r="BL838" s="232"/>
      <c r="BM838" s="235">
        <v>10.0666666666667</v>
      </c>
    </row>
    <row r="839" spans="1:65">
      <c r="A839" s="30"/>
      <c r="B839" s="19">
        <v>1</v>
      </c>
      <c r="C839" s="9">
        <v>5</v>
      </c>
      <c r="D839" s="236" t="s">
        <v>112</v>
      </c>
      <c r="E839" s="236" t="s">
        <v>97</v>
      </c>
      <c r="F839" s="230">
        <v>10.07</v>
      </c>
      <c r="G839" s="231"/>
      <c r="H839" s="232"/>
      <c r="I839" s="232"/>
      <c r="J839" s="232"/>
      <c r="K839" s="232"/>
      <c r="L839" s="232"/>
      <c r="M839" s="232"/>
      <c r="N839" s="232"/>
      <c r="O839" s="232"/>
      <c r="P839" s="232"/>
      <c r="Q839" s="232"/>
      <c r="R839" s="232"/>
      <c r="S839" s="232"/>
      <c r="T839" s="232"/>
      <c r="U839" s="232"/>
      <c r="V839" s="232"/>
      <c r="W839" s="232"/>
      <c r="X839" s="232"/>
      <c r="Y839" s="232"/>
      <c r="Z839" s="232"/>
      <c r="AA839" s="232"/>
      <c r="AB839" s="232"/>
      <c r="AC839" s="232"/>
      <c r="AD839" s="232"/>
      <c r="AE839" s="232"/>
      <c r="AF839" s="232"/>
      <c r="AG839" s="232"/>
      <c r="AH839" s="232"/>
      <c r="AI839" s="232"/>
      <c r="AJ839" s="232"/>
      <c r="AK839" s="232"/>
      <c r="AL839" s="232"/>
      <c r="AM839" s="232"/>
      <c r="AN839" s="232"/>
      <c r="AO839" s="232"/>
      <c r="AP839" s="232"/>
      <c r="AQ839" s="232"/>
      <c r="AR839" s="232"/>
      <c r="AS839" s="232"/>
      <c r="AT839" s="232"/>
      <c r="AU839" s="232"/>
      <c r="AV839" s="232"/>
      <c r="AW839" s="232"/>
      <c r="AX839" s="232"/>
      <c r="AY839" s="232"/>
      <c r="AZ839" s="232"/>
      <c r="BA839" s="232"/>
      <c r="BB839" s="232"/>
      <c r="BC839" s="232"/>
      <c r="BD839" s="232"/>
      <c r="BE839" s="232"/>
      <c r="BF839" s="232"/>
      <c r="BG839" s="232"/>
      <c r="BH839" s="232"/>
      <c r="BI839" s="232"/>
      <c r="BJ839" s="232"/>
      <c r="BK839" s="232"/>
      <c r="BL839" s="232"/>
      <c r="BM839" s="235">
        <v>26</v>
      </c>
    </row>
    <row r="840" spans="1:65">
      <c r="A840" s="30"/>
      <c r="B840" s="19">
        <v>1</v>
      </c>
      <c r="C840" s="9">
        <v>6</v>
      </c>
      <c r="D840" s="236" t="s">
        <v>112</v>
      </c>
      <c r="E840" s="236" t="s">
        <v>97</v>
      </c>
      <c r="F840" s="230">
        <v>10.029999999999999</v>
      </c>
      <c r="G840" s="231"/>
      <c r="H840" s="232"/>
      <c r="I840" s="232"/>
      <c r="J840" s="232"/>
      <c r="K840" s="232"/>
      <c r="L840" s="232"/>
      <c r="M840" s="232"/>
      <c r="N840" s="232"/>
      <c r="O840" s="232"/>
      <c r="P840" s="232"/>
      <c r="Q840" s="232"/>
      <c r="R840" s="232"/>
      <c r="S840" s="232"/>
      <c r="T840" s="232"/>
      <c r="U840" s="232"/>
      <c r="V840" s="232"/>
      <c r="W840" s="232"/>
      <c r="X840" s="232"/>
      <c r="Y840" s="232"/>
      <c r="Z840" s="232"/>
      <c r="AA840" s="232"/>
      <c r="AB840" s="232"/>
      <c r="AC840" s="232"/>
      <c r="AD840" s="232"/>
      <c r="AE840" s="232"/>
      <c r="AF840" s="232"/>
      <c r="AG840" s="232"/>
      <c r="AH840" s="232"/>
      <c r="AI840" s="232"/>
      <c r="AJ840" s="232"/>
      <c r="AK840" s="232"/>
      <c r="AL840" s="232"/>
      <c r="AM840" s="232"/>
      <c r="AN840" s="232"/>
      <c r="AO840" s="232"/>
      <c r="AP840" s="232"/>
      <c r="AQ840" s="232"/>
      <c r="AR840" s="232"/>
      <c r="AS840" s="232"/>
      <c r="AT840" s="232"/>
      <c r="AU840" s="232"/>
      <c r="AV840" s="232"/>
      <c r="AW840" s="232"/>
      <c r="AX840" s="232"/>
      <c r="AY840" s="232"/>
      <c r="AZ840" s="232"/>
      <c r="BA840" s="232"/>
      <c r="BB840" s="232"/>
      <c r="BC840" s="232"/>
      <c r="BD840" s="232"/>
      <c r="BE840" s="232"/>
      <c r="BF840" s="232"/>
      <c r="BG840" s="232"/>
      <c r="BH840" s="232"/>
      <c r="BI840" s="232"/>
      <c r="BJ840" s="232"/>
      <c r="BK840" s="232"/>
      <c r="BL840" s="232"/>
      <c r="BM840" s="233"/>
    </row>
    <row r="841" spans="1:65">
      <c r="A841" s="30"/>
      <c r="B841" s="20" t="s">
        <v>282</v>
      </c>
      <c r="C841" s="12"/>
      <c r="D841" s="237" t="s">
        <v>825</v>
      </c>
      <c r="E841" s="237" t="s">
        <v>825</v>
      </c>
      <c r="F841" s="237">
        <v>10.066666666666666</v>
      </c>
      <c r="G841" s="231"/>
      <c r="H841" s="232"/>
      <c r="I841" s="232"/>
      <c r="J841" s="232"/>
      <c r="K841" s="232"/>
      <c r="L841" s="232"/>
      <c r="M841" s="232"/>
      <c r="N841" s="232"/>
      <c r="O841" s="232"/>
      <c r="P841" s="232"/>
      <c r="Q841" s="232"/>
      <c r="R841" s="232"/>
      <c r="S841" s="232"/>
      <c r="T841" s="232"/>
      <c r="U841" s="232"/>
      <c r="V841" s="232"/>
      <c r="W841" s="232"/>
      <c r="X841" s="232"/>
      <c r="Y841" s="232"/>
      <c r="Z841" s="232"/>
      <c r="AA841" s="232"/>
      <c r="AB841" s="232"/>
      <c r="AC841" s="232"/>
      <c r="AD841" s="232"/>
      <c r="AE841" s="232"/>
      <c r="AF841" s="232"/>
      <c r="AG841" s="232"/>
      <c r="AH841" s="232"/>
      <c r="AI841" s="232"/>
      <c r="AJ841" s="232"/>
      <c r="AK841" s="232"/>
      <c r="AL841" s="232"/>
      <c r="AM841" s="232"/>
      <c r="AN841" s="232"/>
      <c r="AO841" s="232"/>
      <c r="AP841" s="232"/>
      <c r="AQ841" s="232"/>
      <c r="AR841" s="232"/>
      <c r="AS841" s="232"/>
      <c r="AT841" s="232"/>
      <c r="AU841" s="232"/>
      <c r="AV841" s="232"/>
      <c r="AW841" s="232"/>
      <c r="AX841" s="232"/>
      <c r="AY841" s="232"/>
      <c r="AZ841" s="232"/>
      <c r="BA841" s="232"/>
      <c r="BB841" s="232"/>
      <c r="BC841" s="232"/>
      <c r="BD841" s="232"/>
      <c r="BE841" s="232"/>
      <c r="BF841" s="232"/>
      <c r="BG841" s="232"/>
      <c r="BH841" s="232"/>
      <c r="BI841" s="232"/>
      <c r="BJ841" s="232"/>
      <c r="BK841" s="232"/>
      <c r="BL841" s="232"/>
      <c r="BM841" s="233"/>
    </row>
    <row r="842" spans="1:65">
      <c r="A842" s="30"/>
      <c r="B842" s="3" t="s">
        <v>283</v>
      </c>
      <c r="C842" s="29"/>
      <c r="D842" s="230" t="s">
        <v>825</v>
      </c>
      <c r="E842" s="230" t="s">
        <v>825</v>
      </c>
      <c r="F842" s="230">
        <v>10.050000000000001</v>
      </c>
      <c r="G842" s="231"/>
      <c r="H842" s="232"/>
      <c r="I842" s="232"/>
      <c r="J842" s="232"/>
      <c r="K842" s="232"/>
      <c r="L842" s="232"/>
      <c r="M842" s="232"/>
      <c r="N842" s="232"/>
      <c r="O842" s="232"/>
      <c r="P842" s="232"/>
      <c r="Q842" s="232"/>
      <c r="R842" s="232"/>
      <c r="S842" s="232"/>
      <c r="T842" s="232"/>
      <c r="U842" s="232"/>
      <c r="V842" s="232"/>
      <c r="W842" s="232"/>
      <c r="X842" s="232"/>
      <c r="Y842" s="232"/>
      <c r="Z842" s="232"/>
      <c r="AA842" s="232"/>
      <c r="AB842" s="232"/>
      <c r="AC842" s="232"/>
      <c r="AD842" s="232"/>
      <c r="AE842" s="232"/>
      <c r="AF842" s="232"/>
      <c r="AG842" s="232"/>
      <c r="AH842" s="232"/>
      <c r="AI842" s="232"/>
      <c r="AJ842" s="232"/>
      <c r="AK842" s="232"/>
      <c r="AL842" s="232"/>
      <c r="AM842" s="232"/>
      <c r="AN842" s="232"/>
      <c r="AO842" s="232"/>
      <c r="AP842" s="232"/>
      <c r="AQ842" s="232"/>
      <c r="AR842" s="232"/>
      <c r="AS842" s="232"/>
      <c r="AT842" s="232"/>
      <c r="AU842" s="232"/>
      <c r="AV842" s="232"/>
      <c r="AW842" s="232"/>
      <c r="AX842" s="232"/>
      <c r="AY842" s="232"/>
      <c r="AZ842" s="232"/>
      <c r="BA842" s="232"/>
      <c r="BB842" s="232"/>
      <c r="BC842" s="232"/>
      <c r="BD842" s="232"/>
      <c r="BE842" s="232"/>
      <c r="BF842" s="232"/>
      <c r="BG842" s="232"/>
      <c r="BH842" s="232"/>
      <c r="BI842" s="232"/>
      <c r="BJ842" s="232"/>
      <c r="BK842" s="232"/>
      <c r="BL842" s="232"/>
      <c r="BM842" s="233"/>
    </row>
    <row r="843" spans="1:65">
      <c r="A843" s="30"/>
      <c r="B843" s="3" t="s">
        <v>284</v>
      </c>
      <c r="C843" s="29"/>
      <c r="D843" s="230" t="s">
        <v>825</v>
      </c>
      <c r="E843" s="230" t="s">
        <v>825</v>
      </c>
      <c r="F843" s="230">
        <v>7.5011110288187549E-2</v>
      </c>
      <c r="G843" s="231"/>
      <c r="H843" s="232"/>
      <c r="I843" s="232"/>
      <c r="J843" s="232"/>
      <c r="K843" s="232"/>
      <c r="L843" s="232"/>
      <c r="M843" s="232"/>
      <c r="N843" s="232"/>
      <c r="O843" s="232"/>
      <c r="P843" s="232"/>
      <c r="Q843" s="232"/>
      <c r="R843" s="232"/>
      <c r="S843" s="232"/>
      <c r="T843" s="232"/>
      <c r="U843" s="232"/>
      <c r="V843" s="232"/>
      <c r="W843" s="232"/>
      <c r="X843" s="232"/>
      <c r="Y843" s="232"/>
      <c r="Z843" s="232"/>
      <c r="AA843" s="232"/>
      <c r="AB843" s="232"/>
      <c r="AC843" s="232"/>
      <c r="AD843" s="232"/>
      <c r="AE843" s="232"/>
      <c r="AF843" s="232"/>
      <c r="AG843" s="232"/>
      <c r="AH843" s="232"/>
      <c r="AI843" s="232"/>
      <c r="AJ843" s="232"/>
      <c r="AK843" s="232"/>
      <c r="AL843" s="232"/>
      <c r="AM843" s="232"/>
      <c r="AN843" s="232"/>
      <c r="AO843" s="232"/>
      <c r="AP843" s="232"/>
      <c r="AQ843" s="232"/>
      <c r="AR843" s="232"/>
      <c r="AS843" s="232"/>
      <c r="AT843" s="232"/>
      <c r="AU843" s="232"/>
      <c r="AV843" s="232"/>
      <c r="AW843" s="232"/>
      <c r="AX843" s="232"/>
      <c r="AY843" s="232"/>
      <c r="AZ843" s="232"/>
      <c r="BA843" s="232"/>
      <c r="BB843" s="232"/>
      <c r="BC843" s="232"/>
      <c r="BD843" s="232"/>
      <c r="BE843" s="232"/>
      <c r="BF843" s="232"/>
      <c r="BG843" s="232"/>
      <c r="BH843" s="232"/>
      <c r="BI843" s="232"/>
      <c r="BJ843" s="232"/>
      <c r="BK843" s="232"/>
      <c r="BL843" s="232"/>
      <c r="BM843" s="233"/>
    </row>
    <row r="844" spans="1:65">
      <c r="A844" s="30"/>
      <c r="B844" s="3" t="s">
        <v>87</v>
      </c>
      <c r="C844" s="29"/>
      <c r="D844" s="13" t="s">
        <v>825</v>
      </c>
      <c r="E844" s="13" t="s">
        <v>825</v>
      </c>
      <c r="F844" s="13">
        <v>7.4514347968398231E-3</v>
      </c>
      <c r="G844" s="15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6"/>
    </row>
    <row r="845" spans="1:65">
      <c r="A845" s="30"/>
      <c r="B845" s="3" t="s">
        <v>285</v>
      </c>
      <c r="C845" s="29"/>
      <c r="D845" s="13" t="s">
        <v>825</v>
      </c>
      <c r="E845" s="13" t="s">
        <v>825</v>
      </c>
      <c r="F845" s="13">
        <v>-3.3306690738754696E-15</v>
      </c>
      <c r="G845" s="15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6"/>
    </row>
    <row r="846" spans="1:65">
      <c r="A846" s="30"/>
      <c r="B846" s="46" t="s">
        <v>286</v>
      </c>
      <c r="C846" s="47"/>
      <c r="D846" s="45">
        <v>0.67</v>
      </c>
      <c r="E846" s="45">
        <v>0</v>
      </c>
      <c r="F846" s="45">
        <v>1.37</v>
      </c>
      <c r="G846" s="15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6"/>
    </row>
    <row r="847" spans="1:65">
      <c r="B847" s="31"/>
      <c r="C847" s="20"/>
      <c r="D847" s="20"/>
      <c r="E847" s="20"/>
      <c r="F847" s="20"/>
      <c r="BM847" s="56"/>
    </row>
    <row r="848" spans="1:65" ht="15">
      <c r="B848" s="8" t="s">
        <v>741</v>
      </c>
      <c r="BM848" s="28" t="s">
        <v>292</v>
      </c>
    </row>
    <row r="849" spans="1:65" ht="15">
      <c r="A849" s="25" t="s">
        <v>66</v>
      </c>
      <c r="B849" s="18" t="s">
        <v>119</v>
      </c>
      <c r="C849" s="15" t="s">
        <v>120</v>
      </c>
      <c r="D849" s="16" t="s">
        <v>243</v>
      </c>
      <c r="E849" s="17" t="s">
        <v>243</v>
      </c>
      <c r="F849" s="17" t="s">
        <v>243</v>
      </c>
      <c r="G849" s="17" t="s">
        <v>243</v>
      </c>
      <c r="H849" s="15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8">
        <v>1</v>
      </c>
    </row>
    <row r="850" spans="1:65">
      <c r="A850" s="30"/>
      <c r="B850" s="19" t="s">
        <v>244</v>
      </c>
      <c r="C850" s="9" t="s">
        <v>244</v>
      </c>
      <c r="D850" s="151" t="s">
        <v>254</v>
      </c>
      <c r="E850" s="152" t="s">
        <v>257</v>
      </c>
      <c r="F850" s="152" t="s">
        <v>258</v>
      </c>
      <c r="G850" s="152" t="s">
        <v>270</v>
      </c>
      <c r="H850" s="15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8" t="s">
        <v>3</v>
      </c>
    </row>
    <row r="851" spans="1:65">
      <c r="A851" s="30"/>
      <c r="B851" s="19"/>
      <c r="C851" s="9"/>
      <c r="D851" s="10" t="s">
        <v>351</v>
      </c>
      <c r="E851" s="11" t="s">
        <v>351</v>
      </c>
      <c r="F851" s="11" t="s">
        <v>351</v>
      </c>
      <c r="G851" s="11" t="s">
        <v>352</v>
      </c>
      <c r="H851" s="15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8">
        <v>1</v>
      </c>
    </row>
    <row r="852" spans="1:65">
      <c r="A852" s="30"/>
      <c r="B852" s="19"/>
      <c r="C852" s="9"/>
      <c r="D852" s="26"/>
      <c r="E852" s="26"/>
      <c r="F852" s="26"/>
      <c r="G852" s="26"/>
      <c r="H852" s="15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8">
        <v>1</v>
      </c>
    </row>
    <row r="853" spans="1:65">
      <c r="A853" s="30"/>
      <c r="B853" s="18">
        <v>1</v>
      </c>
      <c r="C853" s="14">
        <v>1</v>
      </c>
      <c r="D853" s="240">
        <v>45.16</v>
      </c>
      <c r="E853" s="240">
        <v>20.76</v>
      </c>
      <c r="F853" s="240">
        <v>27</v>
      </c>
      <c r="G853" s="240">
        <v>30.2</v>
      </c>
      <c r="H853" s="231"/>
      <c r="I853" s="232"/>
      <c r="J853" s="232"/>
      <c r="K853" s="232"/>
      <c r="L853" s="232"/>
      <c r="M853" s="232"/>
      <c r="N853" s="232"/>
      <c r="O853" s="232"/>
      <c r="P853" s="232"/>
      <c r="Q853" s="232"/>
      <c r="R853" s="232"/>
      <c r="S853" s="232"/>
      <c r="T853" s="232"/>
      <c r="U853" s="232"/>
      <c r="V853" s="232"/>
      <c r="W853" s="232"/>
      <c r="X853" s="232"/>
      <c r="Y853" s="232"/>
      <c r="Z853" s="232"/>
      <c r="AA853" s="232"/>
      <c r="AB853" s="232"/>
      <c r="AC853" s="232"/>
      <c r="AD853" s="232"/>
      <c r="AE853" s="232"/>
      <c r="AF853" s="232"/>
      <c r="AG853" s="232"/>
      <c r="AH853" s="232"/>
      <c r="AI853" s="232"/>
      <c r="AJ853" s="232"/>
      <c r="AK853" s="232"/>
      <c r="AL853" s="232"/>
      <c r="AM853" s="232"/>
      <c r="AN853" s="232"/>
      <c r="AO853" s="232"/>
      <c r="AP853" s="232"/>
      <c r="AQ853" s="232"/>
      <c r="AR853" s="232"/>
      <c r="AS853" s="232"/>
      <c r="AT853" s="232"/>
      <c r="AU853" s="232"/>
      <c r="AV853" s="232"/>
      <c r="AW853" s="232"/>
      <c r="AX853" s="232"/>
      <c r="AY853" s="232"/>
      <c r="AZ853" s="232"/>
      <c r="BA853" s="232"/>
      <c r="BB853" s="232"/>
      <c r="BC853" s="232"/>
      <c r="BD853" s="232"/>
      <c r="BE853" s="232"/>
      <c r="BF853" s="232"/>
      <c r="BG853" s="232"/>
      <c r="BH853" s="232"/>
      <c r="BI853" s="232"/>
      <c r="BJ853" s="232"/>
      <c r="BK853" s="232"/>
      <c r="BL853" s="232"/>
      <c r="BM853" s="235">
        <v>1</v>
      </c>
    </row>
    <row r="854" spans="1:65">
      <c r="A854" s="30"/>
      <c r="B854" s="19">
        <v>1</v>
      </c>
      <c r="C854" s="9">
        <v>2</v>
      </c>
      <c r="D854" s="230">
        <v>46.01</v>
      </c>
      <c r="E854" s="230">
        <v>20.65</v>
      </c>
      <c r="F854" s="230">
        <v>26</v>
      </c>
      <c r="G854" s="230">
        <v>29.8</v>
      </c>
      <c r="H854" s="231"/>
      <c r="I854" s="232"/>
      <c r="J854" s="232"/>
      <c r="K854" s="232"/>
      <c r="L854" s="232"/>
      <c r="M854" s="232"/>
      <c r="N854" s="232"/>
      <c r="O854" s="232"/>
      <c r="P854" s="232"/>
      <c r="Q854" s="232"/>
      <c r="R854" s="232"/>
      <c r="S854" s="232"/>
      <c r="T854" s="232"/>
      <c r="U854" s="232"/>
      <c r="V854" s="232"/>
      <c r="W854" s="232"/>
      <c r="X854" s="232"/>
      <c r="Y854" s="232"/>
      <c r="Z854" s="232"/>
      <c r="AA854" s="232"/>
      <c r="AB854" s="232"/>
      <c r="AC854" s="232"/>
      <c r="AD854" s="232"/>
      <c r="AE854" s="232"/>
      <c r="AF854" s="232"/>
      <c r="AG854" s="232"/>
      <c r="AH854" s="232"/>
      <c r="AI854" s="232"/>
      <c r="AJ854" s="232"/>
      <c r="AK854" s="232"/>
      <c r="AL854" s="232"/>
      <c r="AM854" s="232"/>
      <c r="AN854" s="232"/>
      <c r="AO854" s="232"/>
      <c r="AP854" s="232"/>
      <c r="AQ854" s="232"/>
      <c r="AR854" s="232"/>
      <c r="AS854" s="232"/>
      <c r="AT854" s="232"/>
      <c r="AU854" s="232"/>
      <c r="AV854" s="232"/>
      <c r="AW854" s="232"/>
      <c r="AX854" s="232"/>
      <c r="AY854" s="232"/>
      <c r="AZ854" s="232"/>
      <c r="BA854" s="232"/>
      <c r="BB854" s="232"/>
      <c r="BC854" s="232"/>
      <c r="BD854" s="232"/>
      <c r="BE854" s="232"/>
      <c r="BF854" s="232"/>
      <c r="BG854" s="232"/>
      <c r="BH854" s="232"/>
      <c r="BI854" s="232"/>
      <c r="BJ854" s="232"/>
      <c r="BK854" s="232"/>
      <c r="BL854" s="232"/>
      <c r="BM854" s="235">
        <v>21</v>
      </c>
    </row>
    <row r="855" spans="1:65">
      <c r="A855" s="30"/>
      <c r="B855" s="19">
        <v>1</v>
      </c>
      <c r="C855" s="9">
        <v>3</v>
      </c>
      <c r="D855" s="230">
        <v>46.25</v>
      </c>
      <c r="E855" s="230">
        <v>20.91</v>
      </c>
      <c r="F855" s="230">
        <v>28</v>
      </c>
      <c r="G855" s="230">
        <v>29.2</v>
      </c>
      <c r="H855" s="231"/>
      <c r="I855" s="232"/>
      <c r="J855" s="232"/>
      <c r="K855" s="232"/>
      <c r="L855" s="232"/>
      <c r="M855" s="232"/>
      <c r="N855" s="232"/>
      <c r="O855" s="232"/>
      <c r="P855" s="232"/>
      <c r="Q855" s="232"/>
      <c r="R855" s="232"/>
      <c r="S855" s="232"/>
      <c r="T855" s="232"/>
      <c r="U855" s="232"/>
      <c r="V855" s="232"/>
      <c r="W855" s="232"/>
      <c r="X855" s="232"/>
      <c r="Y855" s="232"/>
      <c r="Z855" s="232"/>
      <c r="AA855" s="232"/>
      <c r="AB855" s="232"/>
      <c r="AC855" s="232"/>
      <c r="AD855" s="232"/>
      <c r="AE855" s="232"/>
      <c r="AF855" s="232"/>
      <c r="AG855" s="232"/>
      <c r="AH855" s="232"/>
      <c r="AI855" s="232"/>
      <c r="AJ855" s="232"/>
      <c r="AK855" s="232"/>
      <c r="AL855" s="232"/>
      <c r="AM855" s="232"/>
      <c r="AN855" s="232"/>
      <c r="AO855" s="232"/>
      <c r="AP855" s="232"/>
      <c r="AQ855" s="232"/>
      <c r="AR855" s="232"/>
      <c r="AS855" s="232"/>
      <c r="AT855" s="232"/>
      <c r="AU855" s="232"/>
      <c r="AV855" s="232"/>
      <c r="AW855" s="232"/>
      <c r="AX855" s="232"/>
      <c r="AY855" s="232"/>
      <c r="AZ855" s="232"/>
      <c r="BA855" s="232"/>
      <c r="BB855" s="232"/>
      <c r="BC855" s="232"/>
      <c r="BD855" s="232"/>
      <c r="BE855" s="232"/>
      <c r="BF855" s="232"/>
      <c r="BG855" s="232"/>
      <c r="BH855" s="232"/>
      <c r="BI855" s="232"/>
      <c r="BJ855" s="232"/>
      <c r="BK855" s="232"/>
      <c r="BL855" s="232"/>
      <c r="BM855" s="235">
        <v>16</v>
      </c>
    </row>
    <row r="856" spans="1:65">
      <c r="A856" s="30"/>
      <c r="B856" s="19">
        <v>1</v>
      </c>
      <c r="C856" s="9">
        <v>4</v>
      </c>
      <c r="D856" s="230">
        <v>46.35</v>
      </c>
      <c r="E856" s="230">
        <v>20.78</v>
      </c>
      <c r="F856" s="230">
        <v>26</v>
      </c>
      <c r="G856" s="230">
        <v>30.7</v>
      </c>
      <c r="H856" s="231"/>
      <c r="I856" s="232"/>
      <c r="J856" s="232"/>
      <c r="K856" s="232"/>
      <c r="L856" s="232"/>
      <c r="M856" s="232"/>
      <c r="N856" s="232"/>
      <c r="O856" s="232"/>
      <c r="P856" s="232"/>
      <c r="Q856" s="232"/>
      <c r="R856" s="232"/>
      <c r="S856" s="232"/>
      <c r="T856" s="232"/>
      <c r="U856" s="232"/>
      <c r="V856" s="232"/>
      <c r="W856" s="232"/>
      <c r="X856" s="232"/>
      <c r="Y856" s="232"/>
      <c r="Z856" s="232"/>
      <c r="AA856" s="232"/>
      <c r="AB856" s="232"/>
      <c r="AC856" s="232"/>
      <c r="AD856" s="232"/>
      <c r="AE856" s="232"/>
      <c r="AF856" s="232"/>
      <c r="AG856" s="232"/>
      <c r="AH856" s="232"/>
      <c r="AI856" s="232"/>
      <c r="AJ856" s="232"/>
      <c r="AK856" s="232"/>
      <c r="AL856" s="232"/>
      <c r="AM856" s="232"/>
      <c r="AN856" s="232"/>
      <c r="AO856" s="232"/>
      <c r="AP856" s="232"/>
      <c r="AQ856" s="232"/>
      <c r="AR856" s="232"/>
      <c r="AS856" s="232"/>
      <c r="AT856" s="232"/>
      <c r="AU856" s="232"/>
      <c r="AV856" s="232"/>
      <c r="AW856" s="232"/>
      <c r="AX856" s="232"/>
      <c r="AY856" s="232"/>
      <c r="AZ856" s="232"/>
      <c r="BA856" s="232"/>
      <c r="BB856" s="232"/>
      <c r="BC856" s="232"/>
      <c r="BD856" s="232"/>
      <c r="BE856" s="232"/>
      <c r="BF856" s="232"/>
      <c r="BG856" s="232"/>
      <c r="BH856" s="232"/>
      <c r="BI856" s="232"/>
      <c r="BJ856" s="232"/>
      <c r="BK856" s="232"/>
      <c r="BL856" s="232"/>
      <c r="BM856" s="235">
        <v>31.120833333333302</v>
      </c>
    </row>
    <row r="857" spans="1:65">
      <c r="A857" s="30"/>
      <c r="B857" s="19">
        <v>1</v>
      </c>
      <c r="C857" s="9">
        <v>5</v>
      </c>
      <c r="D857" s="230">
        <v>48.18</v>
      </c>
      <c r="E857" s="230">
        <v>20.72</v>
      </c>
      <c r="F857" s="230">
        <v>28</v>
      </c>
      <c r="G857" s="230">
        <v>31.2</v>
      </c>
      <c r="H857" s="231"/>
      <c r="I857" s="232"/>
      <c r="J857" s="232"/>
      <c r="K857" s="232"/>
      <c r="L857" s="232"/>
      <c r="M857" s="232"/>
      <c r="N857" s="232"/>
      <c r="O857" s="232"/>
      <c r="P857" s="232"/>
      <c r="Q857" s="232"/>
      <c r="R857" s="232"/>
      <c r="S857" s="232"/>
      <c r="T857" s="232"/>
      <c r="U857" s="232"/>
      <c r="V857" s="232"/>
      <c r="W857" s="232"/>
      <c r="X857" s="232"/>
      <c r="Y857" s="232"/>
      <c r="Z857" s="232"/>
      <c r="AA857" s="232"/>
      <c r="AB857" s="232"/>
      <c r="AC857" s="232"/>
      <c r="AD857" s="232"/>
      <c r="AE857" s="232"/>
      <c r="AF857" s="232"/>
      <c r="AG857" s="232"/>
      <c r="AH857" s="232"/>
      <c r="AI857" s="232"/>
      <c r="AJ857" s="232"/>
      <c r="AK857" s="232"/>
      <c r="AL857" s="232"/>
      <c r="AM857" s="232"/>
      <c r="AN857" s="232"/>
      <c r="AO857" s="232"/>
      <c r="AP857" s="232"/>
      <c r="AQ857" s="232"/>
      <c r="AR857" s="232"/>
      <c r="AS857" s="232"/>
      <c r="AT857" s="232"/>
      <c r="AU857" s="232"/>
      <c r="AV857" s="232"/>
      <c r="AW857" s="232"/>
      <c r="AX857" s="232"/>
      <c r="AY857" s="232"/>
      <c r="AZ857" s="232"/>
      <c r="BA857" s="232"/>
      <c r="BB857" s="232"/>
      <c r="BC857" s="232"/>
      <c r="BD857" s="232"/>
      <c r="BE857" s="232"/>
      <c r="BF857" s="232"/>
      <c r="BG857" s="232"/>
      <c r="BH857" s="232"/>
      <c r="BI857" s="232"/>
      <c r="BJ857" s="232"/>
      <c r="BK857" s="232"/>
      <c r="BL857" s="232"/>
      <c r="BM857" s="235">
        <v>27</v>
      </c>
    </row>
    <row r="858" spans="1:65">
      <c r="A858" s="30"/>
      <c r="B858" s="19">
        <v>1</v>
      </c>
      <c r="C858" s="9">
        <v>6</v>
      </c>
      <c r="D858" s="230">
        <v>44.69</v>
      </c>
      <c r="E858" s="230">
        <v>20.84</v>
      </c>
      <c r="F858" s="230">
        <v>28</v>
      </c>
      <c r="G858" s="230">
        <v>31.5</v>
      </c>
      <c r="H858" s="231"/>
      <c r="I858" s="232"/>
      <c r="J858" s="232"/>
      <c r="K858" s="232"/>
      <c r="L858" s="232"/>
      <c r="M858" s="232"/>
      <c r="N858" s="232"/>
      <c r="O858" s="232"/>
      <c r="P858" s="232"/>
      <c r="Q858" s="232"/>
      <c r="R858" s="232"/>
      <c r="S858" s="232"/>
      <c r="T858" s="232"/>
      <c r="U858" s="232"/>
      <c r="V858" s="232"/>
      <c r="W858" s="232"/>
      <c r="X858" s="232"/>
      <c r="Y858" s="232"/>
      <c r="Z858" s="232"/>
      <c r="AA858" s="232"/>
      <c r="AB858" s="232"/>
      <c r="AC858" s="232"/>
      <c r="AD858" s="232"/>
      <c r="AE858" s="232"/>
      <c r="AF858" s="232"/>
      <c r="AG858" s="232"/>
      <c r="AH858" s="232"/>
      <c r="AI858" s="232"/>
      <c r="AJ858" s="232"/>
      <c r="AK858" s="232"/>
      <c r="AL858" s="232"/>
      <c r="AM858" s="232"/>
      <c r="AN858" s="232"/>
      <c r="AO858" s="232"/>
      <c r="AP858" s="232"/>
      <c r="AQ858" s="232"/>
      <c r="AR858" s="232"/>
      <c r="AS858" s="232"/>
      <c r="AT858" s="232"/>
      <c r="AU858" s="232"/>
      <c r="AV858" s="232"/>
      <c r="AW858" s="232"/>
      <c r="AX858" s="232"/>
      <c r="AY858" s="232"/>
      <c r="AZ858" s="232"/>
      <c r="BA858" s="232"/>
      <c r="BB858" s="232"/>
      <c r="BC858" s="232"/>
      <c r="BD858" s="232"/>
      <c r="BE858" s="232"/>
      <c r="BF858" s="232"/>
      <c r="BG858" s="232"/>
      <c r="BH858" s="232"/>
      <c r="BI858" s="232"/>
      <c r="BJ858" s="232"/>
      <c r="BK858" s="232"/>
      <c r="BL858" s="232"/>
      <c r="BM858" s="233"/>
    </row>
    <row r="859" spans="1:65">
      <c r="A859" s="30"/>
      <c r="B859" s="20" t="s">
        <v>282</v>
      </c>
      <c r="C859" s="12"/>
      <c r="D859" s="237">
        <v>46.106666666666662</v>
      </c>
      <c r="E859" s="237">
        <v>20.776666666666667</v>
      </c>
      <c r="F859" s="237">
        <v>27.166666666666668</v>
      </c>
      <c r="G859" s="237">
        <v>30.433333333333334</v>
      </c>
      <c r="H859" s="231"/>
      <c r="I859" s="232"/>
      <c r="J859" s="232"/>
      <c r="K859" s="232"/>
      <c r="L859" s="232"/>
      <c r="M859" s="232"/>
      <c r="N859" s="232"/>
      <c r="O859" s="232"/>
      <c r="P859" s="232"/>
      <c r="Q859" s="232"/>
      <c r="R859" s="232"/>
      <c r="S859" s="232"/>
      <c r="T859" s="232"/>
      <c r="U859" s="232"/>
      <c r="V859" s="232"/>
      <c r="W859" s="232"/>
      <c r="X859" s="232"/>
      <c r="Y859" s="232"/>
      <c r="Z859" s="232"/>
      <c r="AA859" s="232"/>
      <c r="AB859" s="232"/>
      <c r="AC859" s="232"/>
      <c r="AD859" s="232"/>
      <c r="AE859" s="232"/>
      <c r="AF859" s="232"/>
      <c r="AG859" s="232"/>
      <c r="AH859" s="232"/>
      <c r="AI859" s="232"/>
      <c r="AJ859" s="232"/>
      <c r="AK859" s="232"/>
      <c r="AL859" s="232"/>
      <c r="AM859" s="232"/>
      <c r="AN859" s="232"/>
      <c r="AO859" s="232"/>
      <c r="AP859" s="232"/>
      <c r="AQ859" s="232"/>
      <c r="AR859" s="232"/>
      <c r="AS859" s="232"/>
      <c r="AT859" s="232"/>
      <c r="AU859" s="232"/>
      <c r="AV859" s="232"/>
      <c r="AW859" s="232"/>
      <c r="AX859" s="232"/>
      <c r="AY859" s="232"/>
      <c r="AZ859" s="232"/>
      <c r="BA859" s="232"/>
      <c r="BB859" s="232"/>
      <c r="BC859" s="232"/>
      <c r="BD859" s="232"/>
      <c r="BE859" s="232"/>
      <c r="BF859" s="232"/>
      <c r="BG859" s="232"/>
      <c r="BH859" s="232"/>
      <c r="BI859" s="232"/>
      <c r="BJ859" s="232"/>
      <c r="BK859" s="232"/>
      <c r="BL859" s="232"/>
      <c r="BM859" s="233"/>
    </row>
    <row r="860" spans="1:65">
      <c r="A860" s="30"/>
      <c r="B860" s="3" t="s">
        <v>283</v>
      </c>
      <c r="C860" s="29"/>
      <c r="D860" s="230">
        <v>46.129999999999995</v>
      </c>
      <c r="E860" s="230">
        <v>20.770000000000003</v>
      </c>
      <c r="F860" s="230">
        <v>27.5</v>
      </c>
      <c r="G860" s="230">
        <v>30.45</v>
      </c>
      <c r="H860" s="231"/>
      <c r="I860" s="232"/>
      <c r="J860" s="232"/>
      <c r="K860" s="232"/>
      <c r="L860" s="232"/>
      <c r="M860" s="232"/>
      <c r="N860" s="232"/>
      <c r="O860" s="232"/>
      <c r="P860" s="232"/>
      <c r="Q860" s="232"/>
      <c r="R860" s="232"/>
      <c r="S860" s="232"/>
      <c r="T860" s="232"/>
      <c r="U860" s="232"/>
      <c r="V860" s="232"/>
      <c r="W860" s="232"/>
      <c r="X860" s="232"/>
      <c r="Y860" s="232"/>
      <c r="Z860" s="232"/>
      <c r="AA860" s="232"/>
      <c r="AB860" s="232"/>
      <c r="AC860" s="232"/>
      <c r="AD860" s="232"/>
      <c r="AE860" s="232"/>
      <c r="AF860" s="232"/>
      <c r="AG860" s="232"/>
      <c r="AH860" s="232"/>
      <c r="AI860" s="232"/>
      <c r="AJ860" s="232"/>
      <c r="AK860" s="232"/>
      <c r="AL860" s="232"/>
      <c r="AM860" s="232"/>
      <c r="AN860" s="232"/>
      <c r="AO860" s="232"/>
      <c r="AP860" s="232"/>
      <c r="AQ860" s="232"/>
      <c r="AR860" s="232"/>
      <c r="AS860" s="232"/>
      <c r="AT860" s="232"/>
      <c r="AU860" s="232"/>
      <c r="AV860" s="232"/>
      <c r="AW860" s="232"/>
      <c r="AX860" s="232"/>
      <c r="AY860" s="232"/>
      <c r="AZ860" s="232"/>
      <c r="BA860" s="232"/>
      <c r="BB860" s="232"/>
      <c r="BC860" s="232"/>
      <c r="BD860" s="232"/>
      <c r="BE860" s="232"/>
      <c r="BF860" s="232"/>
      <c r="BG860" s="232"/>
      <c r="BH860" s="232"/>
      <c r="BI860" s="232"/>
      <c r="BJ860" s="232"/>
      <c r="BK860" s="232"/>
      <c r="BL860" s="232"/>
      <c r="BM860" s="233"/>
    </row>
    <row r="861" spans="1:65">
      <c r="A861" s="30"/>
      <c r="B861" s="3" t="s">
        <v>284</v>
      </c>
      <c r="C861" s="29"/>
      <c r="D861" s="230">
        <v>1.2075540015530026</v>
      </c>
      <c r="E861" s="230">
        <v>9.0921211313239547E-2</v>
      </c>
      <c r="F861" s="230">
        <v>0.98319208025017513</v>
      </c>
      <c r="G861" s="230">
        <v>0.86871552689396936</v>
      </c>
      <c r="H861" s="231"/>
      <c r="I861" s="232"/>
      <c r="J861" s="232"/>
      <c r="K861" s="232"/>
      <c r="L861" s="232"/>
      <c r="M861" s="232"/>
      <c r="N861" s="232"/>
      <c r="O861" s="232"/>
      <c r="P861" s="232"/>
      <c r="Q861" s="232"/>
      <c r="R861" s="232"/>
      <c r="S861" s="232"/>
      <c r="T861" s="232"/>
      <c r="U861" s="232"/>
      <c r="V861" s="232"/>
      <c r="W861" s="232"/>
      <c r="X861" s="232"/>
      <c r="Y861" s="232"/>
      <c r="Z861" s="232"/>
      <c r="AA861" s="232"/>
      <c r="AB861" s="232"/>
      <c r="AC861" s="232"/>
      <c r="AD861" s="232"/>
      <c r="AE861" s="232"/>
      <c r="AF861" s="232"/>
      <c r="AG861" s="232"/>
      <c r="AH861" s="232"/>
      <c r="AI861" s="232"/>
      <c r="AJ861" s="232"/>
      <c r="AK861" s="232"/>
      <c r="AL861" s="232"/>
      <c r="AM861" s="232"/>
      <c r="AN861" s="232"/>
      <c r="AO861" s="232"/>
      <c r="AP861" s="232"/>
      <c r="AQ861" s="232"/>
      <c r="AR861" s="232"/>
      <c r="AS861" s="232"/>
      <c r="AT861" s="232"/>
      <c r="AU861" s="232"/>
      <c r="AV861" s="232"/>
      <c r="AW861" s="232"/>
      <c r="AX861" s="232"/>
      <c r="AY861" s="232"/>
      <c r="AZ861" s="232"/>
      <c r="BA861" s="232"/>
      <c r="BB861" s="232"/>
      <c r="BC861" s="232"/>
      <c r="BD861" s="232"/>
      <c r="BE861" s="232"/>
      <c r="BF861" s="232"/>
      <c r="BG861" s="232"/>
      <c r="BH861" s="232"/>
      <c r="BI861" s="232"/>
      <c r="BJ861" s="232"/>
      <c r="BK861" s="232"/>
      <c r="BL861" s="232"/>
      <c r="BM861" s="233"/>
    </row>
    <row r="862" spans="1:65">
      <c r="A862" s="30"/>
      <c r="B862" s="3" t="s">
        <v>87</v>
      </c>
      <c r="C862" s="29"/>
      <c r="D862" s="13">
        <v>2.6190442485967382E-2</v>
      </c>
      <c r="E862" s="13">
        <v>4.3761211926795869E-3</v>
      </c>
      <c r="F862" s="13">
        <v>3.6191119518411349E-2</v>
      </c>
      <c r="G862" s="13">
        <v>2.8544869448870844E-2</v>
      </c>
      <c r="H862" s="15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6"/>
    </row>
    <row r="863" spans="1:65">
      <c r="A863" s="30"/>
      <c r="B863" s="3" t="s">
        <v>285</v>
      </c>
      <c r="C863" s="29"/>
      <c r="D863" s="13">
        <v>0.48153701968135088</v>
      </c>
      <c r="E863" s="13">
        <v>-0.33238720042843684</v>
      </c>
      <c r="F863" s="13">
        <v>-0.12705850850180656</v>
      </c>
      <c r="G863" s="13">
        <v>-2.2091310751103599E-2</v>
      </c>
      <c r="H863" s="15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6"/>
    </row>
    <row r="864" spans="1:65">
      <c r="A864" s="30"/>
      <c r="B864" s="46" t="s">
        <v>286</v>
      </c>
      <c r="C864" s="47"/>
      <c r="D864" s="45">
        <v>2.42</v>
      </c>
      <c r="E864" s="45">
        <v>1.1200000000000001</v>
      </c>
      <c r="F864" s="45">
        <v>0.23</v>
      </c>
      <c r="G864" s="45">
        <v>0.23</v>
      </c>
      <c r="H864" s="15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6"/>
    </row>
    <row r="865" spans="1:65">
      <c r="B865" s="31"/>
      <c r="C865" s="20"/>
      <c r="D865" s="20"/>
      <c r="E865" s="20"/>
      <c r="F865" s="20"/>
      <c r="G865" s="20"/>
      <c r="BM865" s="56"/>
    </row>
    <row r="866" spans="1:65" ht="15">
      <c r="B866" s="8" t="s">
        <v>742</v>
      </c>
      <c r="BM866" s="28" t="s">
        <v>292</v>
      </c>
    </row>
    <row r="867" spans="1:65" ht="15">
      <c r="A867" s="25" t="s">
        <v>35</v>
      </c>
      <c r="B867" s="18" t="s">
        <v>119</v>
      </c>
      <c r="C867" s="15" t="s">
        <v>120</v>
      </c>
      <c r="D867" s="16" t="s">
        <v>243</v>
      </c>
      <c r="E867" s="17" t="s">
        <v>243</v>
      </c>
      <c r="F867" s="15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8">
        <v>1</v>
      </c>
    </row>
    <row r="868" spans="1:65">
      <c r="A868" s="30"/>
      <c r="B868" s="19" t="s">
        <v>244</v>
      </c>
      <c r="C868" s="9" t="s">
        <v>244</v>
      </c>
      <c r="D868" s="151" t="s">
        <v>254</v>
      </c>
      <c r="E868" s="152" t="s">
        <v>258</v>
      </c>
      <c r="F868" s="15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8" t="s">
        <v>3</v>
      </c>
    </row>
    <row r="869" spans="1:65">
      <c r="A869" s="30"/>
      <c r="B869" s="19"/>
      <c r="C869" s="9"/>
      <c r="D869" s="10" t="s">
        <v>351</v>
      </c>
      <c r="E869" s="11" t="s">
        <v>351</v>
      </c>
      <c r="F869" s="15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8">
        <v>2</v>
      </c>
    </row>
    <row r="870" spans="1:65">
      <c r="A870" s="30"/>
      <c r="B870" s="19"/>
      <c r="C870" s="9"/>
      <c r="D870" s="26"/>
      <c r="E870" s="26"/>
      <c r="F870" s="15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8">
        <v>2</v>
      </c>
    </row>
    <row r="871" spans="1:65">
      <c r="A871" s="30"/>
      <c r="B871" s="18">
        <v>1</v>
      </c>
      <c r="C871" s="14">
        <v>1</v>
      </c>
      <c r="D871" s="154" t="s">
        <v>112</v>
      </c>
      <c r="E871" s="154" t="s">
        <v>97</v>
      </c>
      <c r="F871" s="15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8">
        <v>1</v>
      </c>
    </row>
    <row r="872" spans="1:65">
      <c r="A872" s="30"/>
      <c r="B872" s="19">
        <v>1</v>
      </c>
      <c r="C872" s="9">
        <v>2</v>
      </c>
      <c r="D872" s="155" t="s">
        <v>112</v>
      </c>
      <c r="E872" s="155" t="s">
        <v>97</v>
      </c>
      <c r="F872" s="15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8">
        <v>22</v>
      </c>
    </row>
    <row r="873" spans="1:65">
      <c r="A873" s="30"/>
      <c r="B873" s="19">
        <v>1</v>
      </c>
      <c r="C873" s="9">
        <v>3</v>
      </c>
      <c r="D873" s="155" t="s">
        <v>112</v>
      </c>
      <c r="E873" s="155" t="s">
        <v>97</v>
      </c>
      <c r="F873" s="15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8">
        <v>16</v>
      </c>
    </row>
    <row r="874" spans="1:65">
      <c r="A874" s="30"/>
      <c r="B874" s="19">
        <v>1</v>
      </c>
      <c r="C874" s="9">
        <v>4</v>
      </c>
      <c r="D874" s="155" t="s">
        <v>112</v>
      </c>
      <c r="E874" s="155" t="s">
        <v>97</v>
      </c>
      <c r="F874" s="15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8" t="s">
        <v>112</v>
      </c>
    </row>
    <row r="875" spans="1:65">
      <c r="A875" s="30"/>
      <c r="B875" s="19">
        <v>1</v>
      </c>
      <c r="C875" s="9">
        <v>5</v>
      </c>
      <c r="D875" s="155" t="s">
        <v>112</v>
      </c>
      <c r="E875" s="155" t="s">
        <v>97</v>
      </c>
      <c r="F875" s="15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>
        <v>28</v>
      </c>
    </row>
    <row r="876" spans="1:65">
      <c r="A876" s="30"/>
      <c r="B876" s="19">
        <v>1</v>
      </c>
      <c r="C876" s="9">
        <v>6</v>
      </c>
      <c r="D876" s="155" t="s">
        <v>112</v>
      </c>
      <c r="E876" s="155" t="s">
        <v>97</v>
      </c>
      <c r="F876" s="15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6"/>
    </row>
    <row r="877" spans="1:65">
      <c r="A877" s="30"/>
      <c r="B877" s="20" t="s">
        <v>282</v>
      </c>
      <c r="C877" s="12"/>
      <c r="D877" s="22" t="s">
        <v>825</v>
      </c>
      <c r="E877" s="22" t="s">
        <v>825</v>
      </c>
      <c r="F877" s="15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6"/>
    </row>
    <row r="878" spans="1:65">
      <c r="A878" s="30"/>
      <c r="B878" s="3" t="s">
        <v>283</v>
      </c>
      <c r="C878" s="29"/>
      <c r="D878" s="11" t="s">
        <v>825</v>
      </c>
      <c r="E878" s="11" t="s">
        <v>825</v>
      </c>
      <c r="F878" s="15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6"/>
    </row>
    <row r="879" spans="1:65">
      <c r="A879" s="30"/>
      <c r="B879" s="3" t="s">
        <v>284</v>
      </c>
      <c r="C879" s="29"/>
      <c r="D879" s="23" t="s">
        <v>825</v>
      </c>
      <c r="E879" s="23" t="s">
        <v>825</v>
      </c>
      <c r="F879" s="15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6"/>
    </row>
    <row r="880" spans="1:65">
      <c r="A880" s="30"/>
      <c r="B880" s="3" t="s">
        <v>87</v>
      </c>
      <c r="C880" s="29"/>
      <c r="D880" s="13" t="s">
        <v>825</v>
      </c>
      <c r="E880" s="13" t="s">
        <v>825</v>
      </c>
      <c r="F880" s="15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6"/>
    </row>
    <row r="881" spans="1:65">
      <c r="A881" s="30"/>
      <c r="B881" s="3" t="s">
        <v>285</v>
      </c>
      <c r="C881" s="29"/>
      <c r="D881" s="13" t="s">
        <v>825</v>
      </c>
      <c r="E881" s="13" t="s">
        <v>825</v>
      </c>
      <c r="F881" s="15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6"/>
    </row>
    <row r="882" spans="1:65">
      <c r="A882" s="30"/>
      <c r="B882" s="46" t="s">
        <v>286</v>
      </c>
      <c r="C882" s="47"/>
      <c r="D882" s="45" t="s">
        <v>287</v>
      </c>
      <c r="E882" s="45" t="s">
        <v>287</v>
      </c>
      <c r="F882" s="15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6"/>
    </row>
    <row r="883" spans="1:65">
      <c r="B883" s="31"/>
      <c r="C883" s="20"/>
      <c r="D883" s="20"/>
      <c r="E883" s="20"/>
      <c r="BM883" s="56"/>
    </row>
    <row r="884" spans="1:65" ht="15">
      <c r="B884" s="8" t="s">
        <v>743</v>
      </c>
      <c r="BM884" s="28" t="s">
        <v>292</v>
      </c>
    </row>
    <row r="885" spans="1:65" ht="15">
      <c r="A885" s="25" t="s">
        <v>38</v>
      </c>
      <c r="B885" s="18" t="s">
        <v>119</v>
      </c>
      <c r="C885" s="15" t="s">
        <v>120</v>
      </c>
      <c r="D885" s="16" t="s">
        <v>243</v>
      </c>
      <c r="E885" s="17" t="s">
        <v>243</v>
      </c>
      <c r="F885" s="17" t="s">
        <v>243</v>
      </c>
      <c r="G885" s="17" t="s">
        <v>243</v>
      </c>
      <c r="H885" s="15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8">
        <v>1</v>
      </c>
    </row>
    <row r="886" spans="1:65">
      <c r="A886" s="30"/>
      <c r="B886" s="19" t="s">
        <v>244</v>
      </c>
      <c r="C886" s="9" t="s">
        <v>244</v>
      </c>
      <c r="D886" s="151" t="s">
        <v>254</v>
      </c>
      <c r="E886" s="152" t="s">
        <v>257</v>
      </c>
      <c r="F886" s="152" t="s">
        <v>258</v>
      </c>
      <c r="G886" s="152" t="s">
        <v>270</v>
      </c>
      <c r="H886" s="15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8" t="s">
        <v>3</v>
      </c>
    </row>
    <row r="887" spans="1:65">
      <c r="A887" s="30"/>
      <c r="B887" s="19"/>
      <c r="C887" s="9"/>
      <c r="D887" s="10" t="s">
        <v>351</v>
      </c>
      <c r="E887" s="11" t="s">
        <v>351</v>
      </c>
      <c r="F887" s="11" t="s">
        <v>351</v>
      </c>
      <c r="G887" s="11" t="s">
        <v>352</v>
      </c>
      <c r="H887" s="15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8">
        <v>1</v>
      </c>
    </row>
    <row r="888" spans="1:65">
      <c r="A888" s="30"/>
      <c r="B888" s="19"/>
      <c r="C888" s="9"/>
      <c r="D888" s="26"/>
      <c r="E888" s="26"/>
      <c r="F888" s="26"/>
      <c r="G888" s="26"/>
      <c r="H888" s="15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8">
        <v>1</v>
      </c>
    </row>
    <row r="889" spans="1:65">
      <c r="A889" s="30"/>
      <c r="B889" s="18">
        <v>1</v>
      </c>
      <c r="C889" s="14">
        <v>1</v>
      </c>
      <c r="D889" s="240">
        <v>18.600000000000001</v>
      </c>
      <c r="E889" s="240">
        <v>9.7799999999999994</v>
      </c>
      <c r="F889" s="240">
        <v>12</v>
      </c>
      <c r="G889" s="240">
        <v>12.5</v>
      </c>
      <c r="H889" s="231"/>
      <c r="I889" s="232"/>
      <c r="J889" s="232"/>
      <c r="K889" s="232"/>
      <c r="L889" s="232"/>
      <c r="M889" s="232"/>
      <c r="N889" s="232"/>
      <c r="O889" s="232"/>
      <c r="P889" s="232"/>
      <c r="Q889" s="232"/>
      <c r="R889" s="232"/>
      <c r="S889" s="232"/>
      <c r="T889" s="232"/>
      <c r="U889" s="232"/>
      <c r="V889" s="232"/>
      <c r="W889" s="232"/>
      <c r="X889" s="232"/>
      <c r="Y889" s="232"/>
      <c r="Z889" s="232"/>
      <c r="AA889" s="232"/>
      <c r="AB889" s="232"/>
      <c r="AC889" s="232"/>
      <c r="AD889" s="232"/>
      <c r="AE889" s="232"/>
      <c r="AF889" s="232"/>
      <c r="AG889" s="232"/>
      <c r="AH889" s="232"/>
      <c r="AI889" s="232"/>
      <c r="AJ889" s="232"/>
      <c r="AK889" s="232"/>
      <c r="AL889" s="232"/>
      <c r="AM889" s="232"/>
      <c r="AN889" s="232"/>
      <c r="AO889" s="232"/>
      <c r="AP889" s="232"/>
      <c r="AQ889" s="232"/>
      <c r="AR889" s="232"/>
      <c r="AS889" s="232"/>
      <c r="AT889" s="232"/>
      <c r="AU889" s="232"/>
      <c r="AV889" s="232"/>
      <c r="AW889" s="232"/>
      <c r="AX889" s="232"/>
      <c r="AY889" s="232"/>
      <c r="AZ889" s="232"/>
      <c r="BA889" s="232"/>
      <c r="BB889" s="232"/>
      <c r="BC889" s="232"/>
      <c r="BD889" s="232"/>
      <c r="BE889" s="232"/>
      <c r="BF889" s="232"/>
      <c r="BG889" s="232"/>
      <c r="BH889" s="232"/>
      <c r="BI889" s="232"/>
      <c r="BJ889" s="232"/>
      <c r="BK889" s="232"/>
      <c r="BL889" s="232"/>
      <c r="BM889" s="235">
        <v>1</v>
      </c>
    </row>
    <row r="890" spans="1:65">
      <c r="A890" s="30"/>
      <c r="B890" s="19">
        <v>1</v>
      </c>
      <c r="C890" s="9">
        <v>2</v>
      </c>
      <c r="D890" s="230">
        <v>18.5</v>
      </c>
      <c r="E890" s="230">
        <v>9.3699999999999992</v>
      </c>
      <c r="F890" s="230">
        <v>12</v>
      </c>
      <c r="G890" s="230">
        <v>12.75</v>
      </c>
      <c r="H890" s="231"/>
      <c r="I890" s="232"/>
      <c r="J890" s="232"/>
      <c r="K890" s="232"/>
      <c r="L890" s="232"/>
      <c r="M890" s="232"/>
      <c r="N890" s="232"/>
      <c r="O890" s="232"/>
      <c r="P890" s="232"/>
      <c r="Q890" s="232"/>
      <c r="R890" s="232"/>
      <c r="S890" s="232"/>
      <c r="T890" s="232"/>
      <c r="U890" s="232"/>
      <c r="V890" s="232"/>
      <c r="W890" s="232"/>
      <c r="X890" s="232"/>
      <c r="Y890" s="232"/>
      <c r="Z890" s="232"/>
      <c r="AA890" s="232"/>
      <c r="AB890" s="232"/>
      <c r="AC890" s="232"/>
      <c r="AD890" s="232"/>
      <c r="AE890" s="232"/>
      <c r="AF890" s="232"/>
      <c r="AG890" s="232"/>
      <c r="AH890" s="232"/>
      <c r="AI890" s="232"/>
      <c r="AJ890" s="232"/>
      <c r="AK890" s="232"/>
      <c r="AL890" s="232"/>
      <c r="AM890" s="232"/>
      <c r="AN890" s="232"/>
      <c r="AO890" s="232"/>
      <c r="AP890" s="232"/>
      <c r="AQ890" s="232"/>
      <c r="AR890" s="232"/>
      <c r="AS890" s="232"/>
      <c r="AT890" s="232"/>
      <c r="AU890" s="232"/>
      <c r="AV890" s="232"/>
      <c r="AW890" s="232"/>
      <c r="AX890" s="232"/>
      <c r="AY890" s="232"/>
      <c r="AZ890" s="232"/>
      <c r="BA890" s="232"/>
      <c r="BB890" s="232"/>
      <c r="BC890" s="232"/>
      <c r="BD890" s="232"/>
      <c r="BE890" s="232"/>
      <c r="BF890" s="232"/>
      <c r="BG890" s="232"/>
      <c r="BH890" s="232"/>
      <c r="BI890" s="232"/>
      <c r="BJ890" s="232"/>
      <c r="BK890" s="232"/>
      <c r="BL890" s="232"/>
      <c r="BM890" s="235">
        <v>23</v>
      </c>
    </row>
    <row r="891" spans="1:65">
      <c r="A891" s="30"/>
      <c r="B891" s="19">
        <v>1</v>
      </c>
      <c r="C891" s="9">
        <v>3</v>
      </c>
      <c r="D891" s="230">
        <v>19.100000000000001</v>
      </c>
      <c r="E891" s="230">
        <v>9.75</v>
      </c>
      <c r="F891" s="230">
        <v>12</v>
      </c>
      <c r="G891" s="230">
        <v>12.29</v>
      </c>
      <c r="H891" s="231"/>
      <c r="I891" s="232"/>
      <c r="J891" s="232"/>
      <c r="K891" s="232"/>
      <c r="L891" s="232"/>
      <c r="M891" s="232"/>
      <c r="N891" s="232"/>
      <c r="O891" s="232"/>
      <c r="P891" s="232"/>
      <c r="Q891" s="232"/>
      <c r="R891" s="232"/>
      <c r="S891" s="232"/>
      <c r="T891" s="232"/>
      <c r="U891" s="232"/>
      <c r="V891" s="232"/>
      <c r="W891" s="232"/>
      <c r="X891" s="232"/>
      <c r="Y891" s="232"/>
      <c r="Z891" s="232"/>
      <c r="AA891" s="232"/>
      <c r="AB891" s="232"/>
      <c r="AC891" s="232"/>
      <c r="AD891" s="232"/>
      <c r="AE891" s="232"/>
      <c r="AF891" s="232"/>
      <c r="AG891" s="232"/>
      <c r="AH891" s="232"/>
      <c r="AI891" s="232"/>
      <c r="AJ891" s="232"/>
      <c r="AK891" s="232"/>
      <c r="AL891" s="232"/>
      <c r="AM891" s="232"/>
      <c r="AN891" s="232"/>
      <c r="AO891" s="232"/>
      <c r="AP891" s="232"/>
      <c r="AQ891" s="232"/>
      <c r="AR891" s="232"/>
      <c r="AS891" s="232"/>
      <c r="AT891" s="232"/>
      <c r="AU891" s="232"/>
      <c r="AV891" s="232"/>
      <c r="AW891" s="232"/>
      <c r="AX891" s="232"/>
      <c r="AY891" s="232"/>
      <c r="AZ891" s="232"/>
      <c r="BA891" s="232"/>
      <c r="BB891" s="232"/>
      <c r="BC891" s="232"/>
      <c r="BD891" s="232"/>
      <c r="BE891" s="232"/>
      <c r="BF891" s="232"/>
      <c r="BG891" s="232"/>
      <c r="BH891" s="232"/>
      <c r="BI891" s="232"/>
      <c r="BJ891" s="232"/>
      <c r="BK891" s="232"/>
      <c r="BL891" s="232"/>
      <c r="BM891" s="235">
        <v>16</v>
      </c>
    </row>
    <row r="892" spans="1:65">
      <c r="A892" s="30"/>
      <c r="B892" s="19">
        <v>1</v>
      </c>
      <c r="C892" s="9">
        <v>4</v>
      </c>
      <c r="D892" s="230">
        <v>18.5</v>
      </c>
      <c r="E892" s="230">
        <v>9.65</v>
      </c>
      <c r="F892" s="230">
        <v>12</v>
      </c>
      <c r="G892" s="230">
        <v>13.05</v>
      </c>
      <c r="H892" s="231"/>
      <c r="I892" s="232"/>
      <c r="J892" s="232"/>
      <c r="K892" s="232"/>
      <c r="L892" s="232"/>
      <c r="M892" s="232"/>
      <c r="N892" s="232"/>
      <c r="O892" s="232"/>
      <c r="P892" s="232"/>
      <c r="Q892" s="232"/>
      <c r="R892" s="232"/>
      <c r="S892" s="232"/>
      <c r="T892" s="232"/>
      <c r="U892" s="232"/>
      <c r="V892" s="232"/>
      <c r="W892" s="232"/>
      <c r="X892" s="232"/>
      <c r="Y892" s="232"/>
      <c r="Z892" s="232"/>
      <c r="AA892" s="232"/>
      <c r="AB892" s="232"/>
      <c r="AC892" s="232"/>
      <c r="AD892" s="232"/>
      <c r="AE892" s="232"/>
      <c r="AF892" s="232"/>
      <c r="AG892" s="232"/>
      <c r="AH892" s="232"/>
      <c r="AI892" s="232"/>
      <c r="AJ892" s="232"/>
      <c r="AK892" s="232"/>
      <c r="AL892" s="232"/>
      <c r="AM892" s="232"/>
      <c r="AN892" s="232"/>
      <c r="AO892" s="232"/>
      <c r="AP892" s="232"/>
      <c r="AQ892" s="232"/>
      <c r="AR892" s="232"/>
      <c r="AS892" s="232"/>
      <c r="AT892" s="232"/>
      <c r="AU892" s="232"/>
      <c r="AV892" s="232"/>
      <c r="AW892" s="232"/>
      <c r="AX892" s="232"/>
      <c r="AY892" s="232"/>
      <c r="AZ892" s="232"/>
      <c r="BA892" s="232"/>
      <c r="BB892" s="232"/>
      <c r="BC892" s="232"/>
      <c r="BD892" s="232"/>
      <c r="BE892" s="232"/>
      <c r="BF892" s="232"/>
      <c r="BG892" s="232"/>
      <c r="BH892" s="232"/>
      <c r="BI892" s="232"/>
      <c r="BJ892" s="232"/>
      <c r="BK892" s="232"/>
      <c r="BL892" s="232"/>
      <c r="BM892" s="235">
        <v>13.3095833333333</v>
      </c>
    </row>
    <row r="893" spans="1:65">
      <c r="A893" s="30"/>
      <c r="B893" s="19">
        <v>1</v>
      </c>
      <c r="C893" s="9">
        <v>5</v>
      </c>
      <c r="D893" s="230">
        <v>18.5</v>
      </c>
      <c r="E893" s="230">
        <v>9.84</v>
      </c>
      <c r="F893" s="230">
        <v>12</v>
      </c>
      <c r="G893" s="230">
        <v>12.9</v>
      </c>
      <c r="H893" s="231"/>
      <c r="I893" s="232"/>
      <c r="J893" s="232"/>
      <c r="K893" s="232"/>
      <c r="L893" s="232"/>
      <c r="M893" s="232"/>
      <c r="N893" s="232"/>
      <c r="O893" s="232"/>
      <c r="P893" s="232"/>
      <c r="Q893" s="232"/>
      <c r="R893" s="232"/>
      <c r="S893" s="232"/>
      <c r="T893" s="232"/>
      <c r="U893" s="232"/>
      <c r="V893" s="232"/>
      <c r="W893" s="232"/>
      <c r="X893" s="232"/>
      <c r="Y893" s="232"/>
      <c r="Z893" s="232"/>
      <c r="AA893" s="232"/>
      <c r="AB893" s="232"/>
      <c r="AC893" s="232"/>
      <c r="AD893" s="232"/>
      <c r="AE893" s="232"/>
      <c r="AF893" s="232"/>
      <c r="AG893" s="232"/>
      <c r="AH893" s="232"/>
      <c r="AI893" s="232"/>
      <c r="AJ893" s="232"/>
      <c r="AK893" s="232"/>
      <c r="AL893" s="232"/>
      <c r="AM893" s="232"/>
      <c r="AN893" s="232"/>
      <c r="AO893" s="232"/>
      <c r="AP893" s="232"/>
      <c r="AQ893" s="232"/>
      <c r="AR893" s="232"/>
      <c r="AS893" s="232"/>
      <c r="AT893" s="232"/>
      <c r="AU893" s="232"/>
      <c r="AV893" s="232"/>
      <c r="AW893" s="232"/>
      <c r="AX893" s="232"/>
      <c r="AY893" s="232"/>
      <c r="AZ893" s="232"/>
      <c r="BA893" s="232"/>
      <c r="BB893" s="232"/>
      <c r="BC893" s="232"/>
      <c r="BD893" s="232"/>
      <c r="BE893" s="232"/>
      <c r="BF893" s="232"/>
      <c r="BG893" s="232"/>
      <c r="BH893" s="232"/>
      <c r="BI893" s="232"/>
      <c r="BJ893" s="232"/>
      <c r="BK893" s="232"/>
      <c r="BL893" s="232"/>
      <c r="BM893" s="235">
        <v>29</v>
      </c>
    </row>
    <row r="894" spans="1:65">
      <c r="A894" s="30"/>
      <c r="B894" s="19">
        <v>1</v>
      </c>
      <c r="C894" s="9">
        <v>6</v>
      </c>
      <c r="D894" s="242">
        <v>19.600000000000001</v>
      </c>
      <c r="E894" s="230">
        <v>9.66</v>
      </c>
      <c r="F894" s="230">
        <v>13</v>
      </c>
      <c r="G894" s="230">
        <v>13.05</v>
      </c>
      <c r="H894" s="231"/>
      <c r="I894" s="232"/>
      <c r="J894" s="232"/>
      <c r="K894" s="232"/>
      <c r="L894" s="232"/>
      <c r="M894" s="232"/>
      <c r="N894" s="232"/>
      <c r="O894" s="232"/>
      <c r="P894" s="232"/>
      <c r="Q894" s="232"/>
      <c r="R894" s="232"/>
      <c r="S894" s="232"/>
      <c r="T894" s="232"/>
      <c r="U894" s="232"/>
      <c r="V894" s="232"/>
      <c r="W894" s="232"/>
      <c r="X894" s="232"/>
      <c r="Y894" s="232"/>
      <c r="Z894" s="232"/>
      <c r="AA894" s="232"/>
      <c r="AB894" s="232"/>
      <c r="AC894" s="232"/>
      <c r="AD894" s="232"/>
      <c r="AE894" s="232"/>
      <c r="AF894" s="232"/>
      <c r="AG894" s="232"/>
      <c r="AH894" s="232"/>
      <c r="AI894" s="232"/>
      <c r="AJ894" s="232"/>
      <c r="AK894" s="232"/>
      <c r="AL894" s="232"/>
      <c r="AM894" s="232"/>
      <c r="AN894" s="232"/>
      <c r="AO894" s="232"/>
      <c r="AP894" s="232"/>
      <c r="AQ894" s="232"/>
      <c r="AR894" s="232"/>
      <c r="AS894" s="232"/>
      <c r="AT894" s="232"/>
      <c r="AU894" s="232"/>
      <c r="AV894" s="232"/>
      <c r="AW894" s="232"/>
      <c r="AX894" s="232"/>
      <c r="AY894" s="232"/>
      <c r="AZ894" s="232"/>
      <c r="BA894" s="232"/>
      <c r="BB894" s="232"/>
      <c r="BC894" s="232"/>
      <c r="BD894" s="232"/>
      <c r="BE894" s="232"/>
      <c r="BF894" s="232"/>
      <c r="BG894" s="232"/>
      <c r="BH894" s="232"/>
      <c r="BI894" s="232"/>
      <c r="BJ894" s="232"/>
      <c r="BK894" s="232"/>
      <c r="BL894" s="232"/>
      <c r="BM894" s="233"/>
    </row>
    <row r="895" spans="1:65">
      <c r="A895" s="30"/>
      <c r="B895" s="20" t="s">
        <v>282</v>
      </c>
      <c r="C895" s="12"/>
      <c r="D895" s="237">
        <v>18.8</v>
      </c>
      <c r="E895" s="237">
        <v>9.6749999999999989</v>
      </c>
      <c r="F895" s="237">
        <v>12.166666666666666</v>
      </c>
      <c r="G895" s="237">
        <v>12.756666666666668</v>
      </c>
      <c r="H895" s="231"/>
      <c r="I895" s="232"/>
      <c r="J895" s="232"/>
      <c r="K895" s="232"/>
      <c r="L895" s="232"/>
      <c r="M895" s="232"/>
      <c r="N895" s="232"/>
      <c r="O895" s="232"/>
      <c r="P895" s="232"/>
      <c r="Q895" s="232"/>
      <c r="R895" s="232"/>
      <c r="S895" s="232"/>
      <c r="T895" s="232"/>
      <c r="U895" s="232"/>
      <c r="V895" s="232"/>
      <c r="W895" s="232"/>
      <c r="X895" s="232"/>
      <c r="Y895" s="232"/>
      <c r="Z895" s="232"/>
      <c r="AA895" s="232"/>
      <c r="AB895" s="232"/>
      <c r="AC895" s="232"/>
      <c r="AD895" s="232"/>
      <c r="AE895" s="232"/>
      <c r="AF895" s="232"/>
      <c r="AG895" s="232"/>
      <c r="AH895" s="232"/>
      <c r="AI895" s="232"/>
      <c r="AJ895" s="232"/>
      <c r="AK895" s="232"/>
      <c r="AL895" s="232"/>
      <c r="AM895" s="232"/>
      <c r="AN895" s="232"/>
      <c r="AO895" s="232"/>
      <c r="AP895" s="232"/>
      <c r="AQ895" s="232"/>
      <c r="AR895" s="232"/>
      <c r="AS895" s="232"/>
      <c r="AT895" s="232"/>
      <c r="AU895" s="232"/>
      <c r="AV895" s="232"/>
      <c r="AW895" s="232"/>
      <c r="AX895" s="232"/>
      <c r="AY895" s="232"/>
      <c r="AZ895" s="232"/>
      <c r="BA895" s="232"/>
      <c r="BB895" s="232"/>
      <c r="BC895" s="232"/>
      <c r="BD895" s="232"/>
      <c r="BE895" s="232"/>
      <c r="BF895" s="232"/>
      <c r="BG895" s="232"/>
      <c r="BH895" s="232"/>
      <c r="BI895" s="232"/>
      <c r="BJ895" s="232"/>
      <c r="BK895" s="232"/>
      <c r="BL895" s="232"/>
      <c r="BM895" s="233"/>
    </row>
    <row r="896" spans="1:65">
      <c r="A896" s="30"/>
      <c r="B896" s="3" t="s">
        <v>283</v>
      </c>
      <c r="C896" s="29"/>
      <c r="D896" s="230">
        <v>18.55</v>
      </c>
      <c r="E896" s="230">
        <v>9.7050000000000001</v>
      </c>
      <c r="F896" s="230">
        <v>12</v>
      </c>
      <c r="G896" s="230">
        <v>12.824999999999999</v>
      </c>
      <c r="H896" s="231"/>
      <c r="I896" s="232"/>
      <c r="J896" s="232"/>
      <c r="K896" s="232"/>
      <c r="L896" s="232"/>
      <c r="M896" s="232"/>
      <c r="N896" s="232"/>
      <c r="O896" s="232"/>
      <c r="P896" s="232"/>
      <c r="Q896" s="232"/>
      <c r="R896" s="232"/>
      <c r="S896" s="232"/>
      <c r="T896" s="232"/>
      <c r="U896" s="232"/>
      <c r="V896" s="232"/>
      <c r="W896" s="232"/>
      <c r="X896" s="232"/>
      <c r="Y896" s="232"/>
      <c r="Z896" s="232"/>
      <c r="AA896" s="232"/>
      <c r="AB896" s="232"/>
      <c r="AC896" s="232"/>
      <c r="AD896" s="232"/>
      <c r="AE896" s="232"/>
      <c r="AF896" s="232"/>
      <c r="AG896" s="232"/>
      <c r="AH896" s="232"/>
      <c r="AI896" s="232"/>
      <c r="AJ896" s="232"/>
      <c r="AK896" s="232"/>
      <c r="AL896" s="232"/>
      <c r="AM896" s="232"/>
      <c r="AN896" s="232"/>
      <c r="AO896" s="232"/>
      <c r="AP896" s="232"/>
      <c r="AQ896" s="232"/>
      <c r="AR896" s="232"/>
      <c r="AS896" s="232"/>
      <c r="AT896" s="232"/>
      <c r="AU896" s="232"/>
      <c r="AV896" s="232"/>
      <c r="AW896" s="232"/>
      <c r="AX896" s="232"/>
      <c r="AY896" s="232"/>
      <c r="AZ896" s="232"/>
      <c r="BA896" s="232"/>
      <c r="BB896" s="232"/>
      <c r="BC896" s="232"/>
      <c r="BD896" s="232"/>
      <c r="BE896" s="232"/>
      <c r="BF896" s="232"/>
      <c r="BG896" s="232"/>
      <c r="BH896" s="232"/>
      <c r="BI896" s="232"/>
      <c r="BJ896" s="232"/>
      <c r="BK896" s="232"/>
      <c r="BL896" s="232"/>
      <c r="BM896" s="233"/>
    </row>
    <row r="897" spans="1:65">
      <c r="A897" s="30"/>
      <c r="B897" s="3" t="s">
        <v>284</v>
      </c>
      <c r="C897" s="29"/>
      <c r="D897" s="230">
        <v>0.45607017003965572</v>
      </c>
      <c r="E897" s="230">
        <v>0.16598192672697848</v>
      </c>
      <c r="F897" s="230">
        <v>0.40824829046386302</v>
      </c>
      <c r="G897" s="230">
        <v>0.30865298745786829</v>
      </c>
      <c r="H897" s="231"/>
      <c r="I897" s="232"/>
      <c r="J897" s="232"/>
      <c r="K897" s="232"/>
      <c r="L897" s="232"/>
      <c r="M897" s="232"/>
      <c r="N897" s="232"/>
      <c r="O897" s="232"/>
      <c r="P897" s="232"/>
      <c r="Q897" s="232"/>
      <c r="R897" s="232"/>
      <c r="S897" s="232"/>
      <c r="T897" s="232"/>
      <c r="U897" s="232"/>
      <c r="V897" s="232"/>
      <c r="W897" s="232"/>
      <c r="X897" s="232"/>
      <c r="Y897" s="232"/>
      <c r="Z897" s="232"/>
      <c r="AA897" s="232"/>
      <c r="AB897" s="232"/>
      <c r="AC897" s="232"/>
      <c r="AD897" s="232"/>
      <c r="AE897" s="232"/>
      <c r="AF897" s="232"/>
      <c r="AG897" s="232"/>
      <c r="AH897" s="232"/>
      <c r="AI897" s="232"/>
      <c r="AJ897" s="232"/>
      <c r="AK897" s="232"/>
      <c r="AL897" s="232"/>
      <c r="AM897" s="232"/>
      <c r="AN897" s="232"/>
      <c r="AO897" s="232"/>
      <c r="AP897" s="232"/>
      <c r="AQ897" s="232"/>
      <c r="AR897" s="232"/>
      <c r="AS897" s="232"/>
      <c r="AT897" s="232"/>
      <c r="AU897" s="232"/>
      <c r="AV897" s="232"/>
      <c r="AW897" s="232"/>
      <c r="AX897" s="232"/>
      <c r="AY897" s="232"/>
      <c r="AZ897" s="232"/>
      <c r="BA897" s="232"/>
      <c r="BB897" s="232"/>
      <c r="BC897" s="232"/>
      <c r="BD897" s="232"/>
      <c r="BE897" s="232"/>
      <c r="BF897" s="232"/>
      <c r="BG897" s="232"/>
      <c r="BH897" s="232"/>
      <c r="BI897" s="232"/>
      <c r="BJ897" s="232"/>
      <c r="BK897" s="232"/>
      <c r="BL897" s="232"/>
      <c r="BM897" s="233"/>
    </row>
    <row r="898" spans="1:65">
      <c r="A898" s="30"/>
      <c r="B898" s="3" t="s">
        <v>87</v>
      </c>
      <c r="C898" s="29"/>
      <c r="D898" s="13">
        <v>2.4259051597854027E-2</v>
      </c>
      <c r="E898" s="13">
        <v>1.7155754700462895E-2</v>
      </c>
      <c r="F898" s="13">
        <v>3.355465401072847E-2</v>
      </c>
      <c r="G898" s="13">
        <v>2.419542624441089E-2</v>
      </c>
      <c r="H898" s="15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6"/>
    </row>
    <row r="899" spans="1:65">
      <c r="A899" s="30"/>
      <c r="B899" s="3" t="s">
        <v>285</v>
      </c>
      <c r="C899" s="29"/>
      <c r="D899" s="13">
        <v>0.41251604420374144</v>
      </c>
      <c r="E899" s="13">
        <v>-0.2730801740600427</v>
      </c>
      <c r="F899" s="13">
        <v>-8.5871708981621331E-2</v>
      </c>
      <c r="G899" s="13">
        <v>-4.1542748019907982E-2</v>
      </c>
      <c r="H899" s="15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6"/>
    </row>
    <row r="900" spans="1:65">
      <c r="A900" s="30"/>
      <c r="B900" s="46" t="s">
        <v>286</v>
      </c>
      <c r="C900" s="47"/>
      <c r="D900" s="45">
        <v>2.77</v>
      </c>
      <c r="E900" s="45">
        <v>1.22</v>
      </c>
      <c r="F900" s="45">
        <v>0.13</v>
      </c>
      <c r="G900" s="45">
        <v>0.13</v>
      </c>
      <c r="H900" s="15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6"/>
    </row>
    <row r="901" spans="1:65">
      <c r="B901" s="31"/>
      <c r="C901" s="20"/>
      <c r="D901" s="20"/>
      <c r="E901" s="20"/>
      <c r="F901" s="20"/>
      <c r="G901" s="20"/>
      <c r="BM901" s="56"/>
    </row>
    <row r="902" spans="1:65" ht="15">
      <c r="B902" s="8" t="s">
        <v>744</v>
      </c>
      <c r="BM902" s="28" t="s">
        <v>292</v>
      </c>
    </row>
    <row r="903" spans="1:65" ht="15">
      <c r="A903" s="25" t="s">
        <v>41</v>
      </c>
      <c r="B903" s="18" t="s">
        <v>119</v>
      </c>
      <c r="C903" s="15" t="s">
        <v>120</v>
      </c>
      <c r="D903" s="16" t="s">
        <v>243</v>
      </c>
      <c r="E903" s="17" t="s">
        <v>243</v>
      </c>
      <c r="F903" s="15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8">
        <v>1</v>
      </c>
    </row>
    <row r="904" spans="1:65">
      <c r="A904" s="30"/>
      <c r="B904" s="19" t="s">
        <v>244</v>
      </c>
      <c r="C904" s="9" t="s">
        <v>244</v>
      </c>
      <c r="D904" s="151" t="s">
        <v>254</v>
      </c>
      <c r="E904" s="152" t="s">
        <v>270</v>
      </c>
      <c r="F904" s="15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8" t="s">
        <v>3</v>
      </c>
    </row>
    <row r="905" spans="1:65">
      <c r="A905" s="30"/>
      <c r="B905" s="19"/>
      <c r="C905" s="9"/>
      <c r="D905" s="10" t="s">
        <v>351</v>
      </c>
      <c r="E905" s="11" t="s">
        <v>352</v>
      </c>
      <c r="F905" s="15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8">
        <v>2</v>
      </c>
    </row>
    <row r="906" spans="1:65">
      <c r="A906" s="30"/>
      <c r="B906" s="19"/>
      <c r="C906" s="9"/>
      <c r="D906" s="26"/>
      <c r="E906" s="26"/>
      <c r="F906" s="15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8">
        <v>2</v>
      </c>
    </row>
    <row r="907" spans="1:65">
      <c r="A907" s="30"/>
      <c r="B907" s="18">
        <v>1</v>
      </c>
      <c r="C907" s="14">
        <v>1</v>
      </c>
      <c r="D907" s="154" t="s">
        <v>112</v>
      </c>
      <c r="E907" s="21">
        <v>0.86</v>
      </c>
      <c r="F907" s="15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8">
        <v>1</v>
      </c>
    </row>
    <row r="908" spans="1:65">
      <c r="A908" s="30"/>
      <c r="B908" s="19">
        <v>1</v>
      </c>
      <c r="C908" s="9">
        <v>2</v>
      </c>
      <c r="D908" s="155" t="s">
        <v>112</v>
      </c>
      <c r="E908" s="11">
        <v>0.87</v>
      </c>
      <c r="F908" s="15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8">
        <v>24</v>
      </c>
    </row>
    <row r="909" spans="1:65">
      <c r="A909" s="30"/>
      <c r="B909" s="19">
        <v>1</v>
      </c>
      <c r="C909" s="9">
        <v>3</v>
      </c>
      <c r="D909" s="155" t="s">
        <v>112</v>
      </c>
      <c r="E909" s="11">
        <v>0.87</v>
      </c>
      <c r="F909" s="15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8">
        <v>16</v>
      </c>
    </row>
    <row r="910" spans="1:65">
      <c r="A910" s="30"/>
      <c r="B910" s="19">
        <v>1</v>
      </c>
      <c r="C910" s="9">
        <v>4</v>
      </c>
      <c r="D910" s="155" t="s">
        <v>112</v>
      </c>
      <c r="E910" s="11">
        <v>0.86</v>
      </c>
      <c r="F910" s="15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8">
        <v>0.87833333333333297</v>
      </c>
    </row>
    <row r="911" spans="1:65">
      <c r="A911" s="30"/>
      <c r="B911" s="19">
        <v>1</v>
      </c>
      <c r="C911" s="9">
        <v>5</v>
      </c>
      <c r="D911" s="155" t="s">
        <v>112</v>
      </c>
      <c r="E911" s="11">
        <v>0.91</v>
      </c>
      <c r="F911" s="15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8">
        <v>30</v>
      </c>
    </row>
    <row r="912" spans="1:65">
      <c r="A912" s="30"/>
      <c r="B912" s="19">
        <v>1</v>
      </c>
      <c r="C912" s="9">
        <v>6</v>
      </c>
      <c r="D912" s="155" t="s">
        <v>112</v>
      </c>
      <c r="E912" s="11">
        <v>0.9</v>
      </c>
      <c r="F912" s="15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6"/>
    </row>
    <row r="913" spans="1:65">
      <c r="A913" s="30"/>
      <c r="B913" s="20" t="s">
        <v>282</v>
      </c>
      <c r="C913" s="12"/>
      <c r="D913" s="22" t="s">
        <v>825</v>
      </c>
      <c r="E913" s="22">
        <v>0.87833333333333341</v>
      </c>
      <c r="F913" s="15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6"/>
    </row>
    <row r="914" spans="1:65">
      <c r="A914" s="30"/>
      <c r="B914" s="3" t="s">
        <v>283</v>
      </c>
      <c r="C914" s="29"/>
      <c r="D914" s="11" t="s">
        <v>825</v>
      </c>
      <c r="E914" s="11">
        <v>0.87</v>
      </c>
      <c r="F914" s="15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6"/>
    </row>
    <row r="915" spans="1:65">
      <c r="A915" s="30"/>
      <c r="B915" s="3" t="s">
        <v>284</v>
      </c>
      <c r="C915" s="29"/>
      <c r="D915" s="23" t="s">
        <v>825</v>
      </c>
      <c r="E915" s="23">
        <v>2.1369760566432829E-2</v>
      </c>
      <c r="F915" s="15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6"/>
    </row>
    <row r="916" spans="1:65">
      <c r="A916" s="30"/>
      <c r="B916" s="3" t="s">
        <v>87</v>
      </c>
      <c r="C916" s="29"/>
      <c r="D916" s="13" t="s">
        <v>825</v>
      </c>
      <c r="E916" s="13">
        <v>2.432989817810189E-2</v>
      </c>
      <c r="F916" s="15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6"/>
    </row>
    <row r="917" spans="1:65">
      <c r="A917" s="30"/>
      <c r="B917" s="3" t="s">
        <v>285</v>
      </c>
      <c r="C917" s="29"/>
      <c r="D917" s="13" t="s">
        <v>825</v>
      </c>
      <c r="E917" s="13">
        <v>4.4408920985006262E-16</v>
      </c>
      <c r="F917" s="15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6"/>
    </row>
    <row r="918" spans="1:65">
      <c r="A918" s="30"/>
      <c r="B918" s="46" t="s">
        <v>286</v>
      </c>
      <c r="C918" s="47"/>
      <c r="D918" s="45">
        <v>0.67</v>
      </c>
      <c r="E918" s="45">
        <v>0.67</v>
      </c>
      <c r="F918" s="15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6"/>
    </row>
    <row r="919" spans="1:65">
      <c r="B919" s="31"/>
      <c r="C919" s="20"/>
      <c r="D919" s="20"/>
      <c r="E919" s="20"/>
      <c r="BM919" s="56"/>
    </row>
    <row r="920" spans="1:65" ht="15">
      <c r="B920" s="8" t="s">
        <v>745</v>
      </c>
      <c r="BM920" s="28" t="s">
        <v>292</v>
      </c>
    </row>
    <row r="921" spans="1:65" ht="15">
      <c r="A921" s="25" t="s">
        <v>44</v>
      </c>
      <c r="B921" s="18" t="s">
        <v>119</v>
      </c>
      <c r="C921" s="15" t="s">
        <v>120</v>
      </c>
      <c r="D921" s="16" t="s">
        <v>243</v>
      </c>
      <c r="E921" s="17" t="s">
        <v>243</v>
      </c>
      <c r="F921" s="17" t="s">
        <v>243</v>
      </c>
      <c r="G921" s="17" t="s">
        <v>243</v>
      </c>
      <c r="H921" s="15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>
        <v>1</v>
      </c>
    </row>
    <row r="922" spans="1:65">
      <c r="A922" s="30"/>
      <c r="B922" s="19" t="s">
        <v>244</v>
      </c>
      <c r="C922" s="9" t="s">
        <v>244</v>
      </c>
      <c r="D922" s="151" t="s">
        <v>254</v>
      </c>
      <c r="E922" s="152" t="s">
        <v>257</v>
      </c>
      <c r="F922" s="152" t="s">
        <v>258</v>
      </c>
      <c r="G922" s="152" t="s">
        <v>270</v>
      </c>
      <c r="H922" s="15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8" t="s">
        <v>3</v>
      </c>
    </row>
    <row r="923" spans="1:65">
      <c r="A923" s="30"/>
      <c r="B923" s="19"/>
      <c r="C923" s="9"/>
      <c r="D923" s="10" t="s">
        <v>351</v>
      </c>
      <c r="E923" s="11" t="s">
        <v>351</v>
      </c>
      <c r="F923" s="11" t="s">
        <v>351</v>
      </c>
      <c r="G923" s="11" t="s">
        <v>352</v>
      </c>
      <c r="H923" s="15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8">
        <v>0</v>
      </c>
    </row>
    <row r="924" spans="1:65">
      <c r="A924" s="30"/>
      <c r="B924" s="19"/>
      <c r="C924" s="9"/>
      <c r="D924" s="26"/>
      <c r="E924" s="26"/>
      <c r="F924" s="26"/>
      <c r="G924" s="26"/>
      <c r="H924" s="15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8">
        <v>0</v>
      </c>
    </row>
    <row r="925" spans="1:65">
      <c r="A925" s="30"/>
      <c r="B925" s="18">
        <v>1</v>
      </c>
      <c r="C925" s="14">
        <v>1</v>
      </c>
      <c r="D925" s="220">
        <v>468.5</v>
      </c>
      <c r="E925" s="222">
        <v>372</v>
      </c>
      <c r="F925" s="220">
        <v>464</v>
      </c>
      <c r="G925" s="220">
        <v>472</v>
      </c>
      <c r="H925" s="223"/>
      <c r="I925" s="224"/>
      <c r="J925" s="224"/>
      <c r="K925" s="224"/>
      <c r="L925" s="224"/>
      <c r="M925" s="224"/>
      <c r="N925" s="224"/>
      <c r="O925" s="224"/>
      <c r="P925" s="224"/>
      <c r="Q925" s="224"/>
      <c r="R925" s="224"/>
      <c r="S925" s="224"/>
      <c r="T925" s="224"/>
      <c r="U925" s="224"/>
      <c r="V925" s="224"/>
      <c r="W925" s="224"/>
      <c r="X925" s="224"/>
      <c r="Y925" s="224"/>
      <c r="Z925" s="224"/>
      <c r="AA925" s="224"/>
      <c r="AB925" s="224"/>
      <c r="AC925" s="224"/>
      <c r="AD925" s="224"/>
      <c r="AE925" s="224"/>
      <c r="AF925" s="224"/>
      <c r="AG925" s="224"/>
      <c r="AH925" s="224"/>
      <c r="AI925" s="224"/>
      <c r="AJ925" s="224"/>
      <c r="AK925" s="224"/>
      <c r="AL925" s="224"/>
      <c r="AM925" s="224"/>
      <c r="AN925" s="224"/>
      <c r="AO925" s="224"/>
      <c r="AP925" s="224"/>
      <c r="AQ925" s="224"/>
      <c r="AR925" s="224"/>
      <c r="AS925" s="224"/>
      <c r="AT925" s="224"/>
      <c r="AU925" s="224"/>
      <c r="AV925" s="224"/>
      <c r="AW925" s="224"/>
      <c r="AX925" s="224"/>
      <c r="AY925" s="224"/>
      <c r="AZ925" s="224"/>
      <c r="BA925" s="224"/>
      <c r="BB925" s="224"/>
      <c r="BC925" s="224"/>
      <c r="BD925" s="224"/>
      <c r="BE925" s="224"/>
      <c r="BF925" s="224"/>
      <c r="BG925" s="224"/>
      <c r="BH925" s="224"/>
      <c r="BI925" s="224"/>
      <c r="BJ925" s="224"/>
      <c r="BK925" s="224"/>
      <c r="BL925" s="224"/>
      <c r="BM925" s="225">
        <v>1</v>
      </c>
    </row>
    <row r="926" spans="1:65">
      <c r="A926" s="30"/>
      <c r="B926" s="19">
        <v>1</v>
      </c>
      <c r="C926" s="9">
        <v>2</v>
      </c>
      <c r="D926" s="226">
        <v>466.7</v>
      </c>
      <c r="E926" s="227">
        <v>374</v>
      </c>
      <c r="F926" s="226">
        <v>440</v>
      </c>
      <c r="G926" s="226">
        <v>470</v>
      </c>
      <c r="H926" s="223"/>
      <c r="I926" s="224"/>
      <c r="J926" s="224"/>
      <c r="K926" s="224"/>
      <c r="L926" s="224"/>
      <c r="M926" s="224"/>
      <c r="N926" s="224"/>
      <c r="O926" s="224"/>
      <c r="P926" s="224"/>
      <c r="Q926" s="224"/>
      <c r="R926" s="224"/>
      <c r="S926" s="224"/>
      <c r="T926" s="224"/>
      <c r="U926" s="224"/>
      <c r="V926" s="224"/>
      <c r="W926" s="224"/>
      <c r="X926" s="224"/>
      <c r="Y926" s="224"/>
      <c r="Z926" s="224"/>
      <c r="AA926" s="224"/>
      <c r="AB926" s="224"/>
      <c r="AC926" s="224"/>
      <c r="AD926" s="224"/>
      <c r="AE926" s="224"/>
      <c r="AF926" s="224"/>
      <c r="AG926" s="224"/>
      <c r="AH926" s="224"/>
      <c r="AI926" s="224"/>
      <c r="AJ926" s="224"/>
      <c r="AK926" s="224"/>
      <c r="AL926" s="224"/>
      <c r="AM926" s="224"/>
      <c r="AN926" s="224"/>
      <c r="AO926" s="224"/>
      <c r="AP926" s="224"/>
      <c r="AQ926" s="224"/>
      <c r="AR926" s="224"/>
      <c r="AS926" s="224"/>
      <c r="AT926" s="224"/>
      <c r="AU926" s="224"/>
      <c r="AV926" s="224"/>
      <c r="AW926" s="224"/>
      <c r="AX926" s="224"/>
      <c r="AY926" s="224"/>
      <c r="AZ926" s="224"/>
      <c r="BA926" s="224"/>
      <c r="BB926" s="224"/>
      <c r="BC926" s="224"/>
      <c r="BD926" s="224"/>
      <c r="BE926" s="224"/>
      <c r="BF926" s="224"/>
      <c r="BG926" s="224"/>
      <c r="BH926" s="224"/>
      <c r="BI926" s="224"/>
      <c r="BJ926" s="224"/>
      <c r="BK926" s="224"/>
      <c r="BL926" s="224"/>
      <c r="BM926" s="225">
        <v>25</v>
      </c>
    </row>
    <row r="927" spans="1:65">
      <c r="A927" s="30"/>
      <c r="B927" s="19">
        <v>1</v>
      </c>
      <c r="C927" s="9">
        <v>3</v>
      </c>
      <c r="D927" s="226">
        <v>476.4</v>
      </c>
      <c r="E927" s="227">
        <v>370</v>
      </c>
      <c r="F927" s="226">
        <v>464</v>
      </c>
      <c r="G927" s="226">
        <v>468</v>
      </c>
      <c r="H927" s="223"/>
      <c r="I927" s="224"/>
      <c r="J927" s="224"/>
      <c r="K927" s="224"/>
      <c r="L927" s="224"/>
      <c r="M927" s="224"/>
      <c r="N927" s="224"/>
      <c r="O927" s="224"/>
      <c r="P927" s="224"/>
      <c r="Q927" s="224"/>
      <c r="R927" s="224"/>
      <c r="S927" s="224"/>
      <c r="T927" s="224"/>
      <c r="U927" s="224"/>
      <c r="V927" s="224"/>
      <c r="W927" s="224"/>
      <c r="X927" s="224"/>
      <c r="Y927" s="224"/>
      <c r="Z927" s="224"/>
      <c r="AA927" s="224"/>
      <c r="AB927" s="224"/>
      <c r="AC927" s="224"/>
      <c r="AD927" s="224"/>
      <c r="AE927" s="224"/>
      <c r="AF927" s="224"/>
      <c r="AG927" s="224"/>
      <c r="AH927" s="224"/>
      <c r="AI927" s="224"/>
      <c r="AJ927" s="224"/>
      <c r="AK927" s="224"/>
      <c r="AL927" s="224"/>
      <c r="AM927" s="224"/>
      <c r="AN927" s="224"/>
      <c r="AO927" s="224"/>
      <c r="AP927" s="224"/>
      <c r="AQ927" s="224"/>
      <c r="AR927" s="224"/>
      <c r="AS927" s="224"/>
      <c r="AT927" s="224"/>
      <c r="AU927" s="224"/>
      <c r="AV927" s="224"/>
      <c r="AW927" s="224"/>
      <c r="AX927" s="224"/>
      <c r="AY927" s="224"/>
      <c r="AZ927" s="224"/>
      <c r="BA927" s="224"/>
      <c r="BB927" s="224"/>
      <c r="BC927" s="224"/>
      <c r="BD927" s="224"/>
      <c r="BE927" s="224"/>
      <c r="BF927" s="224"/>
      <c r="BG927" s="224"/>
      <c r="BH927" s="224"/>
      <c r="BI927" s="224"/>
      <c r="BJ927" s="224"/>
      <c r="BK927" s="224"/>
      <c r="BL927" s="224"/>
      <c r="BM927" s="225">
        <v>16</v>
      </c>
    </row>
    <row r="928" spans="1:65">
      <c r="A928" s="30"/>
      <c r="B928" s="19">
        <v>1</v>
      </c>
      <c r="C928" s="9">
        <v>4</v>
      </c>
      <c r="D928" s="226">
        <v>479.6</v>
      </c>
      <c r="E928" s="227">
        <v>378</v>
      </c>
      <c r="F928" s="226">
        <v>449</v>
      </c>
      <c r="G928" s="226">
        <v>468</v>
      </c>
      <c r="H928" s="223"/>
      <c r="I928" s="224"/>
      <c r="J928" s="224"/>
      <c r="K928" s="224"/>
      <c r="L928" s="224"/>
      <c r="M928" s="224"/>
      <c r="N928" s="224"/>
      <c r="O928" s="224"/>
      <c r="P928" s="224"/>
      <c r="Q928" s="224"/>
      <c r="R928" s="224"/>
      <c r="S928" s="224"/>
      <c r="T928" s="224"/>
      <c r="U928" s="224"/>
      <c r="V928" s="224"/>
      <c r="W928" s="224"/>
      <c r="X928" s="224"/>
      <c r="Y928" s="224"/>
      <c r="Z928" s="224"/>
      <c r="AA928" s="224"/>
      <c r="AB928" s="224"/>
      <c r="AC928" s="224"/>
      <c r="AD928" s="224"/>
      <c r="AE928" s="224"/>
      <c r="AF928" s="224"/>
      <c r="AG928" s="224"/>
      <c r="AH928" s="224"/>
      <c r="AI928" s="224"/>
      <c r="AJ928" s="224"/>
      <c r="AK928" s="224"/>
      <c r="AL928" s="224"/>
      <c r="AM928" s="224"/>
      <c r="AN928" s="224"/>
      <c r="AO928" s="224"/>
      <c r="AP928" s="224"/>
      <c r="AQ928" s="224"/>
      <c r="AR928" s="224"/>
      <c r="AS928" s="224"/>
      <c r="AT928" s="224"/>
      <c r="AU928" s="224"/>
      <c r="AV928" s="224"/>
      <c r="AW928" s="224"/>
      <c r="AX928" s="224"/>
      <c r="AY928" s="224"/>
      <c r="AZ928" s="224"/>
      <c r="BA928" s="224"/>
      <c r="BB928" s="224"/>
      <c r="BC928" s="224"/>
      <c r="BD928" s="224"/>
      <c r="BE928" s="224"/>
      <c r="BF928" s="224"/>
      <c r="BG928" s="224"/>
      <c r="BH928" s="224"/>
      <c r="BI928" s="224"/>
      <c r="BJ928" s="224"/>
      <c r="BK928" s="224"/>
      <c r="BL928" s="224"/>
      <c r="BM928" s="225">
        <v>467.07222222222202</v>
      </c>
    </row>
    <row r="929" spans="1:65">
      <c r="A929" s="30"/>
      <c r="B929" s="19">
        <v>1</v>
      </c>
      <c r="C929" s="9">
        <v>5</v>
      </c>
      <c r="D929" s="226">
        <v>474</v>
      </c>
      <c r="E929" s="227">
        <v>377</v>
      </c>
      <c r="F929" s="226">
        <v>471</v>
      </c>
      <c r="G929" s="226">
        <v>478</v>
      </c>
      <c r="H929" s="223"/>
      <c r="I929" s="224"/>
      <c r="J929" s="224"/>
      <c r="K929" s="224"/>
      <c r="L929" s="224"/>
      <c r="M929" s="224"/>
      <c r="N929" s="224"/>
      <c r="O929" s="224"/>
      <c r="P929" s="224"/>
      <c r="Q929" s="224"/>
      <c r="R929" s="224"/>
      <c r="S929" s="224"/>
      <c r="T929" s="224"/>
      <c r="U929" s="224"/>
      <c r="V929" s="224"/>
      <c r="W929" s="224"/>
      <c r="X929" s="224"/>
      <c r="Y929" s="224"/>
      <c r="Z929" s="224"/>
      <c r="AA929" s="224"/>
      <c r="AB929" s="224"/>
      <c r="AC929" s="224"/>
      <c r="AD929" s="224"/>
      <c r="AE929" s="224"/>
      <c r="AF929" s="224"/>
      <c r="AG929" s="224"/>
      <c r="AH929" s="224"/>
      <c r="AI929" s="224"/>
      <c r="AJ929" s="224"/>
      <c r="AK929" s="224"/>
      <c r="AL929" s="224"/>
      <c r="AM929" s="224"/>
      <c r="AN929" s="224"/>
      <c r="AO929" s="224"/>
      <c r="AP929" s="224"/>
      <c r="AQ929" s="224"/>
      <c r="AR929" s="224"/>
      <c r="AS929" s="224"/>
      <c r="AT929" s="224"/>
      <c r="AU929" s="224"/>
      <c r="AV929" s="224"/>
      <c r="AW929" s="224"/>
      <c r="AX929" s="224"/>
      <c r="AY929" s="224"/>
      <c r="AZ929" s="224"/>
      <c r="BA929" s="224"/>
      <c r="BB929" s="224"/>
      <c r="BC929" s="224"/>
      <c r="BD929" s="224"/>
      <c r="BE929" s="224"/>
      <c r="BF929" s="224"/>
      <c r="BG929" s="224"/>
      <c r="BH929" s="224"/>
      <c r="BI929" s="224"/>
      <c r="BJ929" s="224"/>
      <c r="BK929" s="224"/>
      <c r="BL929" s="224"/>
      <c r="BM929" s="225">
        <v>31</v>
      </c>
    </row>
    <row r="930" spans="1:65">
      <c r="A930" s="30"/>
      <c r="B930" s="19">
        <v>1</v>
      </c>
      <c r="C930" s="9">
        <v>6</v>
      </c>
      <c r="D930" s="226">
        <v>469.1</v>
      </c>
      <c r="E930" s="227">
        <v>371</v>
      </c>
      <c r="F930" s="226">
        <v>456</v>
      </c>
      <c r="G930" s="226">
        <v>473</v>
      </c>
      <c r="H930" s="223"/>
      <c r="I930" s="224"/>
      <c r="J930" s="224"/>
      <c r="K930" s="224"/>
      <c r="L930" s="224"/>
      <c r="M930" s="224"/>
      <c r="N930" s="224"/>
      <c r="O930" s="224"/>
      <c r="P930" s="224"/>
      <c r="Q930" s="224"/>
      <c r="R930" s="224"/>
      <c r="S930" s="224"/>
      <c r="T930" s="224"/>
      <c r="U930" s="224"/>
      <c r="V930" s="224"/>
      <c r="W930" s="224"/>
      <c r="X930" s="224"/>
      <c r="Y930" s="224"/>
      <c r="Z930" s="224"/>
      <c r="AA930" s="224"/>
      <c r="AB930" s="224"/>
      <c r="AC930" s="224"/>
      <c r="AD930" s="224"/>
      <c r="AE930" s="224"/>
      <c r="AF930" s="224"/>
      <c r="AG930" s="224"/>
      <c r="AH930" s="224"/>
      <c r="AI930" s="224"/>
      <c r="AJ930" s="224"/>
      <c r="AK930" s="224"/>
      <c r="AL930" s="224"/>
      <c r="AM930" s="224"/>
      <c r="AN930" s="224"/>
      <c r="AO930" s="224"/>
      <c r="AP930" s="224"/>
      <c r="AQ930" s="224"/>
      <c r="AR930" s="224"/>
      <c r="AS930" s="224"/>
      <c r="AT930" s="224"/>
      <c r="AU930" s="224"/>
      <c r="AV930" s="224"/>
      <c r="AW930" s="224"/>
      <c r="AX930" s="224"/>
      <c r="AY930" s="224"/>
      <c r="AZ930" s="224"/>
      <c r="BA930" s="224"/>
      <c r="BB930" s="224"/>
      <c r="BC930" s="224"/>
      <c r="BD930" s="224"/>
      <c r="BE930" s="224"/>
      <c r="BF930" s="224"/>
      <c r="BG930" s="224"/>
      <c r="BH930" s="224"/>
      <c r="BI930" s="224"/>
      <c r="BJ930" s="224"/>
      <c r="BK930" s="224"/>
      <c r="BL930" s="224"/>
      <c r="BM930" s="228"/>
    </row>
    <row r="931" spans="1:65">
      <c r="A931" s="30"/>
      <c r="B931" s="20" t="s">
        <v>282</v>
      </c>
      <c r="C931" s="12"/>
      <c r="D931" s="229">
        <v>472.38333333333327</v>
      </c>
      <c r="E931" s="229">
        <v>373.66666666666669</v>
      </c>
      <c r="F931" s="229">
        <v>457.33333333333331</v>
      </c>
      <c r="G931" s="229">
        <v>471.5</v>
      </c>
      <c r="H931" s="223"/>
      <c r="I931" s="224"/>
      <c r="J931" s="224"/>
      <c r="K931" s="224"/>
      <c r="L931" s="224"/>
      <c r="M931" s="224"/>
      <c r="N931" s="224"/>
      <c r="O931" s="224"/>
      <c r="P931" s="224"/>
      <c r="Q931" s="224"/>
      <c r="R931" s="224"/>
      <c r="S931" s="224"/>
      <c r="T931" s="224"/>
      <c r="U931" s="224"/>
      <c r="V931" s="224"/>
      <c r="W931" s="224"/>
      <c r="X931" s="224"/>
      <c r="Y931" s="224"/>
      <c r="Z931" s="224"/>
      <c r="AA931" s="224"/>
      <c r="AB931" s="224"/>
      <c r="AC931" s="224"/>
      <c r="AD931" s="224"/>
      <c r="AE931" s="224"/>
      <c r="AF931" s="224"/>
      <c r="AG931" s="224"/>
      <c r="AH931" s="224"/>
      <c r="AI931" s="224"/>
      <c r="AJ931" s="224"/>
      <c r="AK931" s="224"/>
      <c r="AL931" s="224"/>
      <c r="AM931" s="224"/>
      <c r="AN931" s="224"/>
      <c r="AO931" s="224"/>
      <c r="AP931" s="224"/>
      <c r="AQ931" s="224"/>
      <c r="AR931" s="224"/>
      <c r="AS931" s="224"/>
      <c r="AT931" s="224"/>
      <c r="AU931" s="224"/>
      <c r="AV931" s="224"/>
      <c r="AW931" s="224"/>
      <c r="AX931" s="224"/>
      <c r="AY931" s="224"/>
      <c r="AZ931" s="224"/>
      <c r="BA931" s="224"/>
      <c r="BB931" s="224"/>
      <c r="BC931" s="224"/>
      <c r="BD931" s="224"/>
      <c r="BE931" s="224"/>
      <c r="BF931" s="224"/>
      <c r="BG931" s="224"/>
      <c r="BH931" s="224"/>
      <c r="BI931" s="224"/>
      <c r="BJ931" s="224"/>
      <c r="BK931" s="224"/>
      <c r="BL931" s="224"/>
      <c r="BM931" s="228"/>
    </row>
    <row r="932" spans="1:65">
      <c r="A932" s="30"/>
      <c r="B932" s="3" t="s">
        <v>283</v>
      </c>
      <c r="C932" s="29"/>
      <c r="D932" s="226">
        <v>471.55</v>
      </c>
      <c r="E932" s="226">
        <v>373</v>
      </c>
      <c r="F932" s="226">
        <v>460</v>
      </c>
      <c r="G932" s="226">
        <v>471</v>
      </c>
      <c r="H932" s="223"/>
      <c r="I932" s="224"/>
      <c r="J932" s="224"/>
      <c r="K932" s="224"/>
      <c r="L932" s="224"/>
      <c r="M932" s="224"/>
      <c r="N932" s="224"/>
      <c r="O932" s="224"/>
      <c r="P932" s="224"/>
      <c r="Q932" s="224"/>
      <c r="R932" s="224"/>
      <c r="S932" s="224"/>
      <c r="T932" s="224"/>
      <c r="U932" s="224"/>
      <c r="V932" s="224"/>
      <c r="W932" s="224"/>
      <c r="X932" s="224"/>
      <c r="Y932" s="224"/>
      <c r="Z932" s="224"/>
      <c r="AA932" s="224"/>
      <c r="AB932" s="224"/>
      <c r="AC932" s="224"/>
      <c r="AD932" s="224"/>
      <c r="AE932" s="224"/>
      <c r="AF932" s="224"/>
      <c r="AG932" s="224"/>
      <c r="AH932" s="224"/>
      <c r="AI932" s="224"/>
      <c r="AJ932" s="224"/>
      <c r="AK932" s="224"/>
      <c r="AL932" s="224"/>
      <c r="AM932" s="224"/>
      <c r="AN932" s="224"/>
      <c r="AO932" s="224"/>
      <c r="AP932" s="224"/>
      <c r="AQ932" s="224"/>
      <c r="AR932" s="224"/>
      <c r="AS932" s="224"/>
      <c r="AT932" s="224"/>
      <c r="AU932" s="224"/>
      <c r="AV932" s="224"/>
      <c r="AW932" s="224"/>
      <c r="AX932" s="224"/>
      <c r="AY932" s="224"/>
      <c r="AZ932" s="224"/>
      <c r="BA932" s="224"/>
      <c r="BB932" s="224"/>
      <c r="BC932" s="224"/>
      <c r="BD932" s="224"/>
      <c r="BE932" s="224"/>
      <c r="BF932" s="224"/>
      <c r="BG932" s="224"/>
      <c r="BH932" s="224"/>
      <c r="BI932" s="224"/>
      <c r="BJ932" s="224"/>
      <c r="BK932" s="224"/>
      <c r="BL932" s="224"/>
      <c r="BM932" s="228"/>
    </row>
    <row r="933" spans="1:65">
      <c r="A933" s="30"/>
      <c r="B933" s="3" t="s">
        <v>284</v>
      </c>
      <c r="C933" s="29"/>
      <c r="D933" s="226">
        <v>5.0791403472110019</v>
      </c>
      <c r="E933" s="226">
        <v>3.2659863237109041</v>
      </c>
      <c r="F933" s="226">
        <v>11.378341999899046</v>
      </c>
      <c r="G933" s="226">
        <v>3.7815340802378077</v>
      </c>
      <c r="H933" s="223"/>
      <c r="I933" s="224"/>
      <c r="J933" s="224"/>
      <c r="K933" s="224"/>
      <c r="L933" s="224"/>
      <c r="M933" s="224"/>
      <c r="N933" s="224"/>
      <c r="O933" s="224"/>
      <c r="P933" s="224"/>
      <c r="Q933" s="224"/>
      <c r="R933" s="224"/>
      <c r="S933" s="224"/>
      <c r="T933" s="224"/>
      <c r="U933" s="224"/>
      <c r="V933" s="224"/>
      <c r="W933" s="224"/>
      <c r="X933" s="224"/>
      <c r="Y933" s="224"/>
      <c r="Z933" s="224"/>
      <c r="AA933" s="224"/>
      <c r="AB933" s="224"/>
      <c r="AC933" s="224"/>
      <c r="AD933" s="224"/>
      <c r="AE933" s="224"/>
      <c r="AF933" s="224"/>
      <c r="AG933" s="224"/>
      <c r="AH933" s="224"/>
      <c r="AI933" s="224"/>
      <c r="AJ933" s="224"/>
      <c r="AK933" s="224"/>
      <c r="AL933" s="224"/>
      <c r="AM933" s="224"/>
      <c r="AN933" s="224"/>
      <c r="AO933" s="224"/>
      <c r="AP933" s="224"/>
      <c r="AQ933" s="224"/>
      <c r="AR933" s="224"/>
      <c r="AS933" s="224"/>
      <c r="AT933" s="224"/>
      <c r="AU933" s="224"/>
      <c r="AV933" s="224"/>
      <c r="AW933" s="224"/>
      <c r="AX933" s="224"/>
      <c r="AY933" s="224"/>
      <c r="AZ933" s="224"/>
      <c r="BA933" s="224"/>
      <c r="BB933" s="224"/>
      <c r="BC933" s="224"/>
      <c r="BD933" s="224"/>
      <c r="BE933" s="224"/>
      <c r="BF933" s="224"/>
      <c r="BG933" s="224"/>
      <c r="BH933" s="224"/>
      <c r="BI933" s="224"/>
      <c r="BJ933" s="224"/>
      <c r="BK933" s="224"/>
      <c r="BL933" s="224"/>
      <c r="BM933" s="228"/>
    </row>
    <row r="934" spans="1:65">
      <c r="A934" s="30"/>
      <c r="B934" s="3" t="s">
        <v>87</v>
      </c>
      <c r="C934" s="29"/>
      <c r="D934" s="13">
        <v>1.0752158234225741E-2</v>
      </c>
      <c r="E934" s="13">
        <v>8.7403737476652206E-3</v>
      </c>
      <c r="F934" s="13">
        <v>2.487975655954602E-2</v>
      </c>
      <c r="G934" s="13">
        <v>8.0202207428161348E-3</v>
      </c>
      <c r="H934" s="15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6"/>
    </row>
    <row r="935" spans="1:65">
      <c r="A935" s="30"/>
      <c r="B935" s="3" t="s">
        <v>285</v>
      </c>
      <c r="C935" s="29"/>
      <c r="D935" s="13">
        <v>1.1371070379313508E-2</v>
      </c>
      <c r="E935" s="13">
        <v>-0.19998096891986683</v>
      </c>
      <c r="F935" s="13">
        <v>-2.0850927170434796E-2</v>
      </c>
      <c r="G935" s="13">
        <v>9.4798567911225096E-3</v>
      </c>
      <c r="H935" s="15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6"/>
    </row>
    <row r="936" spans="1:65">
      <c r="A936" s="30"/>
      <c r="B936" s="46" t="s">
        <v>286</v>
      </c>
      <c r="C936" s="47"/>
      <c r="D936" s="45">
        <v>0.71</v>
      </c>
      <c r="E936" s="45">
        <v>8.1300000000000008</v>
      </c>
      <c r="F936" s="45">
        <v>0.63</v>
      </c>
      <c r="G936" s="45">
        <v>0.63</v>
      </c>
      <c r="H936" s="15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6"/>
    </row>
    <row r="937" spans="1:65">
      <c r="B937" s="31"/>
      <c r="C937" s="20"/>
      <c r="D937" s="20"/>
      <c r="E937" s="20"/>
      <c r="F937" s="20"/>
      <c r="G937" s="20"/>
      <c r="BM937" s="56"/>
    </row>
    <row r="938" spans="1:65" ht="15">
      <c r="B938" s="8" t="s">
        <v>746</v>
      </c>
      <c r="BM938" s="28" t="s">
        <v>292</v>
      </c>
    </row>
    <row r="939" spans="1:65" ht="15">
      <c r="A939" s="25" t="s">
        <v>45</v>
      </c>
      <c r="B939" s="18" t="s">
        <v>119</v>
      </c>
      <c r="C939" s="15" t="s">
        <v>120</v>
      </c>
      <c r="D939" s="16" t="s">
        <v>243</v>
      </c>
      <c r="E939" s="17" t="s">
        <v>243</v>
      </c>
      <c r="F939" s="17" t="s">
        <v>243</v>
      </c>
      <c r="G939" s="15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8">
        <v>1</v>
      </c>
    </row>
    <row r="940" spans="1:65">
      <c r="A940" s="30"/>
      <c r="B940" s="19" t="s">
        <v>244</v>
      </c>
      <c r="C940" s="9" t="s">
        <v>244</v>
      </c>
      <c r="D940" s="151" t="s">
        <v>254</v>
      </c>
      <c r="E940" s="152" t="s">
        <v>257</v>
      </c>
      <c r="F940" s="152" t="s">
        <v>258</v>
      </c>
      <c r="G940" s="15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8" t="s">
        <v>3</v>
      </c>
    </row>
    <row r="941" spans="1:65">
      <c r="A941" s="30"/>
      <c r="B941" s="19"/>
      <c r="C941" s="9"/>
      <c r="D941" s="10" t="s">
        <v>351</v>
      </c>
      <c r="E941" s="11" t="s">
        <v>351</v>
      </c>
      <c r="F941" s="11" t="s">
        <v>351</v>
      </c>
      <c r="G941" s="15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8">
        <v>0</v>
      </c>
    </row>
    <row r="942" spans="1:65">
      <c r="A942" s="30"/>
      <c r="B942" s="19"/>
      <c r="C942" s="9"/>
      <c r="D942" s="26"/>
      <c r="E942" s="26"/>
      <c r="F942" s="26"/>
      <c r="G942" s="15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8">
        <v>0</v>
      </c>
    </row>
    <row r="943" spans="1:65">
      <c r="A943" s="30"/>
      <c r="B943" s="18">
        <v>1</v>
      </c>
      <c r="C943" s="14">
        <v>1</v>
      </c>
      <c r="D943" s="220">
        <v>155.4</v>
      </c>
      <c r="E943" s="220">
        <v>33.770000000000003</v>
      </c>
      <c r="F943" s="220">
        <v>71</v>
      </c>
      <c r="G943" s="223"/>
      <c r="H943" s="224"/>
      <c r="I943" s="224"/>
      <c r="J943" s="224"/>
      <c r="K943" s="224"/>
      <c r="L943" s="224"/>
      <c r="M943" s="224"/>
      <c r="N943" s="224"/>
      <c r="O943" s="224"/>
      <c r="P943" s="224"/>
      <c r="Q943" s="224"/>
      <c r="R943" s="224"/>
      <c r="S943" s="224"/>
      <c r="T943" s="224"/>
      <c r="U943" s="224"/>
      <c r="V943" s="224"/>
      <c r="W943" s="224"/>
      <c r="X943" s="224"/>
      <c r="Y943" s="224"/>
      <c r="Z943" s="224"/>
      <c r="AA943" s="224"/>
      <c r="AB943" s="224"/>
      <c r="AC943" s="224"/>
      <c r="AD943" s="224"/>
      <c r="AE943" s="224"/>
      <c r="AF943" s="224"/>
      <c r="AG943" s="224"/>
      <c r="AH943" s="224"/>
      <c r="AI943" s="224"/>
      <c r="AJ943" s="224"/>
      <c r="AK943" s="224"/>
      <c r="AL943" s="224"/>
      <c r="AM943" s="224"/>
      <c r="AN943" s="224"/>
      <c r="AO943" s="224"/>
      <c r="AP943" s="224"/>
      <c r="AQ943" s="224"/>
      <c r="AR943" s="224"/>
      <c r="AS943" s="224"/>
      <c r="AT943" s="224"/>
      <c r="AU943" s="224"/>
      <c r="AV943" s="224"/>
      <c r="AW943" s="224"/>
      <c r="AX943" s="224"/>
      <c r="AY943" s="224"/>
      <c r="AZ943" s="224"/>
      <c r="BA943" s="224"/>
      <c r="BB943" s="224"/>
      <c r="BC943" s="224"/>
      <c r="BD943" s="224"/>
      <c r="BE943" s="224"/>
      <c r="BF943" s="224"/>
      <c r="BG943" s="224"/>
      <c r="BH943" s="224"/>
      <c r="BI943" s="224"/>
      <c r="BJ943" s="224"/>
      <c r="BK943" s="224"/>
      <c r="BL943" s="224"/>
      <c r="BM943" s="225">
        <v>1</v>
      </c>
    </row>
    <row r="944" spans="1:65">
      <c r="A944" s="30"/>
      <c r="B944" s="19">
        <v>1</v>
      </c>
      <c r="C944" s="9">
        <v>2</v>
      </c>
      <c r="D944" s="226">
        <v>157.30000000000001</v>
      </c>
      <c r="E944" s="226">
        <v>33.729999999999997</v>
      </c>
      <c r="F944" s="226">
        <v>69</v>
      </c>
      <c r="G944" s="223"/>
      <c r="H944" s="224"/>
      <c r="I944" s="224"/>
      <c r="J944" s="224"/>
      <c r="K944" s="224"/>
      <c r="L944" s="224"/>
      <c r="M944" s="224"/>
      <c r="N944" s="224"/>
      <c r="O944" s="224"/>
      <c r="P944" s="224"/>
      <c r="Q944" s="224"/>
      <c r="R944" s="224"/>
      <c r="S944" s="224"/>
      <c r="T944" s="224"/>
      <c r="U944" s="224"/>
      <c r="V944" s="224"/>
      <c r="W944" s="224"/>
      <c r="X944" s="224"/>
      <c r="Y944" s="224"/>
      <c r="Z944" s="224"/>
      <c r="AA944" s="224"/>
      <c r="AB944" s="224"/>
      <c r="AC944" s="224"/>
      <c r="AD944" s="224"/>
      <c r="AE944" s="224"/>
      <c r="AF944" s="224"/>
      <c r="AG944" s="224"/>
      <c r="AH944" s="224"/>
      <c r="AI944" s="224"/>
      <c r="AJ944" s="224"/>
      <c r="AK944" s="224"/>
      <c r="AL944" s="224"/>
      <c r="AM944" s="224"/>
      <c r="AN944" s="224"/>
      <c r="AO944" s="224"/>
      <c r="AP944" s="224"/>
      <c r="AQ944" s="224"/>
      <c r="AR944" s="224"/>
      <c r="AS944" s="224"/>
      <c r="AT944" s="224"/>
      <c r="AU944" s="224"/>
      <c r="AV944" s="224"/>
      <c r="AW944" s="224"/>
      <c r="AX944" s="224"/>
      <c r="AY944" s="224"/>
      <c r="AZ944" s="224"/>
      <c r="BA944" s="224"/>
      <c r="BB944" s="224"/>
      <c r="BC944" s="224"/>
      <c r="BD944" s="224"/>
      <c r="BE944" s="224"/>
      <c r="BF944" s="224"/>
      <c r="BG944" s="224"/>
      <c r="BH944" s="224"/>
      <c r="BI944" s="224"/>
      <c r="BJ944" s="224"/>
      <c r="BK944" s="224"/>
      <c r="BL944" s="224"/>
      <c r="BM944" s="225">
        <v>26</v>
      </c>
    </row>
    <row r="945" spans="1:65">
      <c r="A945" s="30"/>
      <c r="B945" s="19">
        <v>1</v>
      </c>
      <c r="C945" s="9">
        <v>3</v>
      </c>
      <c r="D945" s="226">
        <v>155.69999999999999</v>
      </c>
      <c r="E945" s="226">
        <v>33.549999999999997</v>
      </c>
      <c r="F945" s="226">
        <v>72</v>
      </c>
      <c r="G945" s="223"/>
      <c r="H945" s="224"/>
      <c r="I945" s="224"/>
      <c r="J945" s="224"/>
      <c r="K945" s="224"/>
      <c r="L945" s="224"/>
      <c r="M945" s="224"/>
      <c r="N945" s="224"/>
      <c r="O945" s="224"/>
      <c r="P945" s="224"/>
      <c r="Q945" s="224"/>
      <c r="R945" s="224"/>
      <c r="S945" s="224"/>
      <c r="T945" s="224"/>
      <c r="U945" s="224"/>
      <c r="V945" s="224"/>
      <c r="W945" s="224"/>
      <c r="X945" s="224"/>
      <c r="Y945" s="224"/>
      <c r="Z945" s="224"/>
      <c r="AA945" s="224"/>
      <c r="AB945" s="224"/>
      <c r="AC945" s="224"/>
      <c r="AD945" s="224"/>
      <c r="AE945" s="224"/>
      <c r="AF945" s="224"/>
      <c r="AG945" s="224"/>
      <c r="AH945" s="224"/>
      <c r="AI945" s="224"/>
      <c r="AJ945" s="224"/>
      <c r="AK945" s="224"/>
      <c r="AL945" s="224"/>
      <c r="AM945" s="224"/>
      <c r="AN945" s="224"/>
      <c r="AO945" s="224"/>
      <c r="AP945" s="224"/>
      <c r="AQ945" s="224"/>
      <c r="AR945" s="224"/>
      <c r="AS945" s="224"/>
      <c r="AT945" s="224"/>
      <c r="AU945" s="224"/>
      <c r="AV945" s="224"/>
      <c r="AW945" s="224"/>
      <c r="AX945" s="224"/>
      <c r="AY945" s="224"/>
      <c r="AZ945" s="224"/>
      <c r="BA945" s="224"/>
      <c r="BB945" s="224"/>
      <c r="BC945" s="224"/>
      <c r="BD945" s="224"/>
      <c r="BE945" s="224"/>
      <c r="BF945" s="224"/>
      <c r="BG945" s="224"/>
      <c r="BH945" s="224"/>
      <c r="BI945" s="224"/>
      <c r="BJ945" s="224"/>
      <c r="BK945" s="224"/>
      <c r="BL945" s="224"/>
      <c r="BM945" s="225">
        <v>16</v>
      </c>
    </row>
    <row r="946" spans="1:65">
      <c r="A946" s="30"/>
      <c r="B946" s="19">
        <v>1</v>
      </c>
      <c r="C946" s="9">
        <v>4</v>
      </c>
      <c r="D946" s="226">
        <v>158.5</v>
      </c>
      <c r="E946" s="226">
        <v>33.840000000000003</v>
      </c>
      <c r="F946" s="226">
        <v>68</v>
      </c>
      <c r="G946" s="223"/>
      <c r="H946" s="224"/>
      <c r="I946" s="224"/>
      <c r="J946" s="224"/>
      <c r="K946" s="224"/>
      <c r="L946" s="224"/>
      <c r="M946" s="224"/>
      <c r="N946" s="224"/>
      <c r="O946" s="224"/>
      <c r="P946" s="224"/>
      <c r="Q946" s="224"/>
      <c r="R946" s="224"/>
      <c r="S946" s="224"/>
      <c r="T946" s="224"/>
      <c r="U946" s="224"/>
      <c r="V946" s="224"/>
      <c r="W946" s="224"/>
      <c r="X946" s="224"/>
      <c r="Y946" s="224"/>
      <c r="Z946" s="224"/>
      <c r="AA946" s="224"/>
      <c r="AB946" s="224"/>
      <c r="AC946" s="224"/>
      <c r="AD946" s="224"/>
      <c r="AE946" s="224"/>
      <c r="AF946" s="224"/>
      <c r="AG946" s="224"/>
      <c r="AH946" s="224"/>
      <c r="AI946" s="224"/>
      <c r="AJ946" s="224"/>
      <c r="AK946" s="224"/>
      <c r="AL946" s="224"/>
      <c r="AM946" s="224"/>
      <c r="AN946" s="224"/>
      <c r="AO946" s="224"/>
      <c r="AP946" s="224"/>
      <c r="AQ946" s="224"/>
      <c r="AR946" s="224"/>
      <c r="AS946" s="224"/>
      <c r="AT946" s="224"/>
      <c r="AU946" s="224"/>
      <c r="AV946" s="224"/>
      <c r="AW946" s="224"/>
      <c r="AX946" s="224"/>
      <c r="AY946" s="224"/>
      <c r="AZ946" s="224"/>
      <c r="BA946" s="224"/>
      <c r="BB946" s="224"/>
      <c r="BC946" s="224"/>
      <c r="BD946" s="224"/>
      <c r="BE946" s="224"/>
      <c r="BF946" s="224"/>
      <c r="BG946" s="224"/>
      <c r="BH946" s="224"/>
      <c r="BI946" s="224"/>
      <c r="BJ946" s="224"/>
      <c r="BK946" s="224"/>
      <c r="BL946" s="224"/>
      <c r="BM946" s="225">
        <v>86.277222222222207</v>
      </c>
    </row>
    <row r="947" spans="1:65">
      <c r="A947" s="30"/>
      <c r="B947" s="19">
        <v>1</v>
      </c>
      <c r="C947" s="9">
        <v>5</v>
      </c>
      <c r="D947" s="226">
        <v>153.1</v>
      </c>
      <c r="E947" s="226">
        <v>33.26</v>
      </c>
      <c r="F947" s="226">
        <v>65</v>
      </c>
      <c r="G947" s="223"/>
      <c r="H947" s="224"/>
      <c r="I947" s="224"/>
      <c r="J947" s="224"/>
      <c r="K947" s="224"/>
      <c r="L947" s="224"/>
      <c r="M947" s="224"/>
      <c r="N947" s="224"/>
      <c r="O947" s="224"/>
      <c r="P947" s="224"/>
      <c r="Q947" s="224"/>
      <c r="R947" s="224"/>
      <c r="S947" s="224"/>
      <c r="T947" s="224"/>
      <c r="U947" s="224"/>
      <c r="V947" s="224"/>
      <c r="W947" s="224"/>
      <c r="X947" s="224"/>
      <c r="Y947" s="224"/>
      <c r="Z947" s="224"/>
      <c r="AA947" s="224"/>
      <c r="AB947" s="224"/>
      <c r="AC947" s="224"/>
      <c r="AD947" s="224"/>
      <c r="AE947" s="224"/>
      <c r="AF947" s="224"/>
      <c r="AG947" s="224"/>
      <c r="AH947" s="224"/>
      <c r="AI947" s="224"/>
      <c r="AJ947" s="224"/>
      <c r="AK947" s="224"/>
      <c r="AL947" s="224"/>
      <c r="AM947" s="224"/>
      <c r="AN947" s="224"/>
      <c r="AO947" s="224"/>
      <c r="AP947" s="224"/>
      <c r="AQ947" s="224"/>
      <c r="AR947" s="224"/>
      <c r="AS947" s="224"/>
      <c r="AT947" s="224"/>
      <c r="AU947" s="224"/>
      <c r="AV947" s="224"/>
      <c r="AW947" s="224"/>
      <c r="AX947" s="224"/>
      <c r="AY947" s="224"/>
      <c r="AZ947" s="224"/>
      <c r="BA947" s="224"/>
      <c r="BB947" s="224"/>
      <c r="BC947" s="224"/>
      <c r="BD947" s="224"/>
      <c r="BE947" s="224"/>
      <c r="BF947" s="224"/>
      <c r="BG947" s="224"/>
      <c r="BH947" s="224"/>
      <c r="BI947" s="224"/>
      <c r="BJ947" s="224"/>
      <c r="BK947" s="224"/>
      <c r="BL947" s="224"/>
      <c r="BM947" s="225">
        <v>32</v>
      </c>
    </row>
    <row r="948" spans="1:65">
      <c r="A948" s="30"/>
      <c r="B948" s="19">
        <v>1</v>
      </c>
      <c r="C948" s="9">
        <v>6</v>
      </c>
      <c r="D948" s="226">
        <v>158.19999999999999</v>
      </c>
      <c r="E948" s="226">
        <v>33.64</v>
      </c>
      <c r="F948" s="226">
        <v>68</v>
      </c>
      <c r="G948" s="223"/>
      <c r="H948" s="224"/>
      <c r="I948" s="224"/>
      <c r="J948" s="224"/>
      <c r="K948" s="224"/>
      <c r="L948" s="224"/>
      <c r="M948" s="224"/>
      <c r="N948" s="224"/>
      <c r="O948" s="224"/>
      <c r="P948" s="224"/>
      <c r="Q948" s="224"/>
      <c r="R948" s="224"/>
      <c r="S948" s="224"/>
      <c r="T948" s="224"/>
      <c r="U948" s="224"/>
      <c r="V948" s="224"/>
      <c r="W948" s="224"/>
      <c r="X948" s="224"/>
      <c r="Y948" s="224"/>
      <c r="Z948" s="224"/>
      <c r="AA948" s="224"/>
      <c r="AB948" s="224"/>
      <c r="AC948" s="224"/>
      <c r="AD948" s="224"/>
      <c r="AE948" s="224"/>
      <c r="AF948" s="224"/>
      <c r="AG948" s="224"/>
      <c r="AH948" s="224"/>
      <c r="AI948" s="224"/>
      <c r="AJ948" s="224"/>
      <c r="AK948" s="224"/>
      <c r="AL948" s="224"/>
      <c r="AM948" s="224"/>
      <c r="AN948" s="224"/>
      <c r="AO948" s="224"/>
      <c r="AP948" s="224"/>
      <c r="AQ948" s="224"/>
      <c r="AR948" s="224"/>
      <c r="AS948" s="224"/>
      <c r="AT948" s="224"/>
      <c r="AU948" s="224"/>
      <c r="AV948" s="224"/>
      <c r="AW948" s="224"/>
      <c r="AX948" s="224"/>
      <c r="AY948" s="224"/>
      <c r="AZ948" s="224"/>
      <c r="BA948" s="224"/>
      <c r="BB948" s="224"/>
      <c r="BC948" s="224"/>
      <c r="BD948" s="224"/>
      <c r="BE948" s="224"/>
      <c r="BF948" s="224"/>
      <c r="BG948" s="224"/>
      <c r="BH948" s="224"/>
      <c r="BI948" s="224"/>
      <c r="BJ948" s="224"/>
      <c r="BK948" s="224"/>
      <c r="BL948" s="224"/>
      <c r="BM948" s="228"/>
    </row>
    <row r="949" spans="1:65">
      <c r="A949" s="30"/>
      <c r="B949" s="20" t="s">
        <v>282</v>
      </c>
      <c r="C949" s="12"/>
      <c r="D949" s="229">
        <v>156.36666666666667</v>
      </c>
      <c r="E949" s="229">
        <v>33.631666666666661</v>
      </c>
      <c r="F949" s="229">
        <v>68.833333333333329</v>
      </c>
      <c r="G949" s="223"/>
      <c r="H949" s="224"/>
      <c r="I949" s="224"/>
      <c r="J949" s="224"/>
      <c r="K949" s="224"/>
      <c r="L949" s="224"/>
      <c r="M949" s="224"/>
      <c r="N949" s="224"/>
      <c r="O949" s="224"/>
      <c r="P949" s="224"/>
      <c r="Q949" s="224"/>
      <c r="R949" s="224"/>
      <c r="S949" s="224"/>
      <c r="T949" s="224"/>
      <c r="U949" s="224"/>
      <c r="V949" s="224"/>
      <c r="W949" s="224"/>
      <c r="X949" s="224"/>
      <c r="Y949" s="224"/>
      <c r="Z949" s="224"/>
      <c r="AA949" s="224"/>
      <c r="AB949" s="224"/>
      <c r="AC949" s="224"/>
      <c r="AD949" s="224"/>
      <c r="AE949" s="224"/>
      <c r="AF949" s="224"/>
      <c r="AG949" s="224"/>
      <c r="AH949" s="224"/>
      <c r="AI949" s="224"/>
      <c r="AJ949" s="224"/>
      <c r="AK949" s="224"/>
      <c r="AL949" s="224"/>
      <c r="AM949" s="224"/>
      <c r="AN949" s="224"/>
      <c r="AO949" s="224"/>
      <c r="AP949" s="224"/>
      <c r="AQ949" s="224"/>
      <c r="AR949" s="224"/>
      <c r="AS949" s="224"/>
      <c r="AT949" s="224"/>
      <c r="AU949" s="224"/>
      <c r="AV949" s="224"/>
      <c r="AW949" s="224"/>
      <c r="AX949" s="224"/>
      <c r="AY949" s="224"/>
      <c r="AZ949" s="224"/>
      <c r="BA949" s="224"/>
      <c r="BB949" s="224"/>
      <c r="BC949" s="224"/>
      <c r="BD949" s="224"/>
      <c r="BE949" s="224"/>
      <c r="BF949" s="224"/>
      <c r="BG949" s="224"/>
      <c r="BH949" s="224"/>
      <c r="BI949" s="224"/>
      <c r="BJ949" s="224"/>
      <c r="BK949" s="224"/>
      <c r="BL949" s="224"/>
      <c r="BM949" s="228"/>
    </row>
    <row r="950" spans="1:65">
      <c r="A950" s="30"/>
      <c r="B950" s="3" t="s">
        <v>283</v>
      </c>
      <c r="C950" s="29"/>
      <c r="D950" s="226">
        <v>156.5</v>
      </c>
      <c r="E950" s="226">
        <v>33.685000000000002</v>
      </c>
      <c r="F950" s="226">
        <v>68.5</v>
      </c>
      <c r="G950" s="223"/>
      <c r="H950" s="224"/>
      <c r="I950" s="224"/>
      <c r="J950" s="224"/>
      <c r="K950" s="224"/>
      <c r="L950" s="224"/>
      <c r="M950" s="224"/>
      <c r="N950" s="224"/>
      <c r="O950" s="224"/>
      <c r="P950" s="224"/>
      <c r="Q950" s="224"/>
      <c r="R950" s="224"/>
      <c r="S950" s="224"/>
      <c r="T950" s="224"/>
      <c r="U950" s="224"/>
      <c r="V950" s="224"/>
      <c r="W950" s="224"/>
      <c r="X950" s="224"/>
      <c r="Y950" s="224"/>
      <c r="Z950" s="224"/>
      <c r="AA950" s="224"/>
      <c r="AB950" s="224"/>
      <c r="AC950" s="224"/>
      <c r="AD950" s="224"/>
      <c r="AE950" s="224"/>
      <c r="AF950" s="224"/>
      <c r="AG950" s="224"/>
      <c r="AH950" s="224"/>
      <c r="AI950" s="224"/>
      <c r="AJ950" s="224"/>
      <c r="AK950" s="224"/>
      <c r="AL950" s="224"/>
      <c r="AM950" s="224"/>
      <c r="AN950" s="224"/>
      <c r="AO950" s="224"/>
      <c r="AP950" s="224"/>
      <c r="AQ950" s="224"/>
      <c r="AR950" s="224"/>
      <c r="AS950" s="224"/>
      <c r="AT950" s="224"/>
      <c r="AU950" s="224"/>
      <c r="AV950" s="224"/>
      <c r="AW950" s="224"/>
      <c r="AX950" s="224"/>
      <c r="AY950" s="224"/>
      <c r="AZ950" s="224"/>
      <c r="BA950" s="224"/>
      <c r="BB950" s="224"/>
      <c r="BC950" s="224"/>
      <c r="BD950" s="224"/>
      <c r="BE950" s="224"/>
      <c r="BF950" s="224"/>
      <c r="BG950" s="224"/>
      <c r="BH950" s="224"/>
      <c r="BI950" s="224"/>
      <c r="BJ950" s="224"/>
      <c r="BK950" s="224"/>
      <c r="BL950" s="224"/>
      <c r="BM950" s="228"/>
    </row>
    <row r="951" spans="1:65">
      <c r="A951" s="30"/>
      <c r="B951" s="3" t="s">
        <v>284</v>
      </c>
      <c r="C951" s="29"/>
      <c r="D951" s="226">
        <v>2.0412414523193161</v>
      </c>
      <c r="E951" s="226">
        <v>0.20836666400042833</v>
      </c>
      <c r="F951" s="226">
        <v>2.4832774042918899</v>
      </c>
      <c r="G951" s="223"/>
      <c r="H951" s="224"/>
      <c r="I951" s="224"/>
      <c r="J951" s="224"/>
      <c r="K951" s="224"/>
      <c r="L951" s="224"/>
      <c r="M951" s="224"/>
      <c r="N951" s="224"/>
      <c r="O951" s="224"/>
      <c r="P951" s="224"/>
      <c r="Q951" s="224"/>
      <c r="R951" s="224"/>
      <c r="S951" s="224"/>
      <c r="T951" s="224"/>
      <c r="U951" s="224"/>
      <c r="V951" s="224"/>
      <c r="W951" s="224"/>
      <c r="X951" s="224"/>
      <c r="Y951" s="224"/>
      <c r="Z951" s="224"/>
      <c r="AA951" s="224"/>
      <c r="AB951" s="224"/>
      <c r="AC951" s="224"/>
      <c r="AD951" s="224"/>
      <c r="AE951" s="224"/>
      <c r="AF951" s="224"/>
      <c r="AG951" s="224"/>
      <c r="AH951" s="224"/>
      <c r="AI951" s="224"/>
      <c r="AJ951" s="224"/>
      <c r="AK951" s="224"/>
      <c r="AL951" s="224"/>
      <c r="AM951" s="224"/>
      <c r="AN951" s="224"/>
      <c r="AO951" s="224"/>
      <c r="AP951" s="224"/>
      <c r="AQ951" s="224"/>
      <c r="AR951" s="224"/>
      <c r="AS951" s="224"/>
      <c r="AT951" s="224"/>
      <c r="AU951" s="224"/>
      <c r="AV951" s="224"/>
      <c r="AW951" s="224"/>
      <c r="AX951" s="224"/>
      <c r="AY951" s="224"/>
      <c r="AZ951" s="224"/>
      <c r="BA951" s="224"/>
      <c r="BB951" s="224"/>
      <c r="BC951" s="224"/>
      <c r="BD951" s="224"/>
      <c r="BE951" s="224"/>
      <c r="BF951" s="224"/>
      <c r="BG951" s="224"/>
      <c r="BH951" s="224"/>
      <c r="BI951" s="224"/>
      <c r="BJ951" s="224"/>
      <c r="BK951" s="224"/>
      <c r="BL951" s="224"/>
      <c r="BM951" s="228"/>
    </row>
    <row r="952" spans="1:65">
      <c r="A952" s="30"/>
      <c r="B952" s="3" t="s">
        <v>87</v>
      </c>
      <c r="C952" s="29"/>
      <c r="D952" s="13">
        <v>1.3054198160217327E-2</v>
      </c>
      <c r="E952" s="13">
        <v>6.1955497497525654E-3</v>
      </c>
      <c r="F952" s="13">
        <v>3.6076669311746586E-2</v>
      </c>
      <c r="G952" s="15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6"/>
    </row>
    <row r="953" spans="1:65">
      <c r="A953" s="30"/>
      <c r="B953" s="3" t="s">
        <v>285</v>
      </c>
      <c r="C953" s="29"/>
      <c r="D953" s="13">
        <v>0.8123748382153142</v>
      </c>
      <c r="E953" s="13">
        <v>-0.61019066446017045</v>
      </c>
      <c r="F953" s="13">
        <v>-0.20218417375514319</v>
      </c>
      <c r="G953" s="15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6"/>
    </row>
    <row r="954" spans="1:65">
      <c r="A954" s="30"/>
      <c r="B954" s="46" t="s">
        <v>286</v>
      </c>
      <c r="C954" s="47"/>
      <c r="D954" s="45">
        <v>1.68</v>
      </c>
      <c r="E954" s="45">
        <v>0.67</v>
      </c>
      <c r="F954" s="45">
        <v>0</v>
      </c>
      <c r="G954" s="15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6"/>
    </row>
    <row r="955" spans="1:65">
      <c r="B955" s="31"/>
      <c r="C955" s="20"/>
      <c r="D955" s="20"/>
      <c r="E955" s="20"/>
      <c r="F955" s="20"/>
      <c r="BM955" s="56"/>
    </row>
    <row r="956" spans="1:65">
      <c r="BM956" s="56"/>
    </row>
    <row r="957" spans="1:65">
      <c r="BM957" s="56"/>
    </row>
    <row r="958" spans="1:65">
      <c r="BM958" s="56"/>
    </row>
    <row r="959" spans="1:65">
      <c r="BM959" s="56"/>
    </row>
    <row r="960" spans="1:65">
      <c r="BM960" s="56"/>
    </row>
    <row r="961" spans="65:65">
      <c r="BM961" s="56"/>
    </row>
    <row r="962" spans="65:65">
      <c r="BM962" s="56"/>
    </row>
    <row r="963" spans="65:65">
      <c r="BM963" s="56"/>
    </row>
    <row r="964" spans="65:65">
      <c r="BM964" s="56"/>
    </row>
    <row r="965" spans="65:65">
      <c r="BM965" s="56"/>
    </row>
    <row r="966" spans="65:65">
      <c r="BM966" s="56"/>
    </row>
    <row r="967" spans="65:65">
      <c r="BM967" s="56"/>
    </row>
    <row r="968" spans="65:65">
      <c r="BM968" s="56"/>
    </row>
    <row r="969" spans="65:65">
      <c r="BM969" s="56"/>
    </row>
    <row r="970" spans="65:65">
      <c r="BM970" s="56"/>
    </row>
    <row r="971" spans="65:65">
      <c r="BM971" s="56"/>
    </row>
    <row r="972" spans="65:65">
      <c r="BM972" s="56"/>
    </row>
    <row r="973" spans="65:65">
      <c r="BM973" s="56"/>
    </row>
    <row r="974" spans="65:65">
      <c r="BM974" s="56"/>
    </row>
    <row r="975" spans="65:65">
      <c r="BM975" s="56"/>
    </row>
    <row r="976" spans="65:65">
      <c r="BM976" s="56"/>
    </row>
    <row r="977" spans="65:65">
      <c r="BM977" s="56"/>
    </row>
    <row r="978" spans="65:65">
      <c r="BM978" s="56"/>
    </row>
    <row r="979" spans="65:65">
      <c r="BM979" s="56"/>
    </row>
    <row r="980" spans="65:65">
      <c r="BM980" s="56"/>
    </row>
    <row r="981" spans="65:65">
      <c r="BM981" s="56"/>
    </row>
    <row r="982" spans="65:65">
      <c r="BM982" s="56"/>
    </row>
    <row r="983" spans="65:65">
      <c r="BM983" s="56"/>
    </row>
    <row r="984" spans="65:65">
      <c r="BM984" s="56"/>
    </row>
    <row r="985" spans="65:65">
      <c r="BM985" s="56"/>
    </row>
    <row r="986" spans="65:65">
      <c r="BM986" s="56"/>
    </row>
    <row r="987" spans="65:65">
      <c r="BM987" s="56"/>
    </row>
    <row r="988" spans="65:65">
      <c r="BM988" s="56"/>
    </row>
    <row r="989" spans="65:65">
      <c r="BM989" s="56"/>
    </row>
    <row r="990" spans="65:65">
      <c r="BM990" s="56"/>
    </row>
    <row r="991" spans="65:65">
      <c r="BM991" s="56"/>
    </row>
    <row r="992" spans="65:65">
      <c r="BM992" s="56"/>
    </row>
    <row r="993" spans="65:65">
      <c r="BM993" s="56"/>
    </row>
    <row r="994" spans="65:65">
      <c r="BM994" s="56"/>
    </row>
    <row r="995" spans="65:65">
      <c r="BM995" s="56"/>
    </row>
    <row r="996" spans="65:65">
      <c r="BM996" s="56"/>
    </row>
    <row r="997" spans="65:65">
      <c r="BM997" s="56"/>
    </row>
    <row r="998" spans="65:65">
      <c r="BM998" s="56"/>
    </row>
    <row r="999" spans="65:65">
      <c r="BM999" s="56"/>
    </row>
    <row r="1000" spans="65:65">
      <c r="BM1000" s="56"/>
    </row>
    <row r="1001" spans="65:65">
      <c r="BM1001" s="56"/>
    </row>
    <row r="1002" spans="65:65">
      <c r="BM1002" s="56"/>
    </row>
    <row r="1003" spans="65:65">
      <c r="BM1003" s="56"/>
    </row>
    <row r="1004" spans="65:65">
      <c r="BM1004" s="57"/>
    </row>
    <row r="1005" spans="65:65">
      <c r="BM1005" s="58"/>
    </row>
    <row r="1006" spans="65:65">
      <c r="BM1006" s="58"/>
    </row>
    <row r="1007" spans="65:65">
      <c r="BM1007" s="58"/>
    </row>
    <row r="1008" spans="65:65">
      <c r="BM1008" s="58"/>
    </row>
    <row r="1009" spans="65:65">
      <c r="BM1009" s="58"/>
    </row>
    <row r="1010" spans="65:65">
      <c r="BM1010" s="58"/>
    </row>
    <row r="1011" spans="65:65">
      <c r="BM1011" s="58"/>
    </row>
    <row r="1012" spans="65:65">
      <c r="BM1012" s="58"/>
    </row>
    <row r="1013" spans="65:65">
      <c r="BM1013" s="58"/>
    </row>
    <row r="1014" spans="65:65">
      <c r="BM1014" s="58"/>
    </row>
    <row r="1015" spans="65:65">
      <c r="BM1015" s="58"/>
    </row>
    <row r="1016" spans="65:65">
      <c r="BM1016" s="58"/>
    </row>
    <row r="1017" spans="65:65">
      <c r="BM1017" s="58"/>
    </row>
    <row r="1018" spans="65:65">
      <c r="BM1018" s="58"/>
    </row>
    <row r="1019" spans="65:65">
      <c r="BM1019" s="58"/>
    </row>
    <row r="1020" spans="65:65">
      <c r="BM1020" s="58"/>
    </row>
    <row r="1021" spans="65:65">
      <c r="BM1021" s="58"/>
    </row>
    <row r="1022" spans="65:65">
      <c r="BM1022" s="58"/>
    </row>
    <row r="1023" spans="65:65">
      <c r="BM1023" s="58"/>
    </row>
    <row r="1024" spans="65:65">
      <c r="BM1024" s="58"/>
    </row>
    <row r="1025" spans="65:65">
      <c r="BM1025" s="58"/>
    </row>
    <row r="1026" spans="65:65">
      <c r="BM1026" s="58"/>
    </row>
    <row r="1027" spans="65:65">
      <c r="BM1027" s="58"/>
    </row>
    <row r="1028" spans="65:65">
      <c r="BM1028" s="58"/>
    </row>
    <row r="1029" spans="65:65">
      <c r="BM1029" s="58"/>
    </row>
    <row r="1030" spans="65:65">
      <c r="BM1030" s="58"/>
    </row>
    <row r="1031" spans="65:65">
      <c r="BM1031" s="58"/>
    </row>
    <row r="1032" spans="65:65">
      <c r="BM1032" s="58"/>
    </row>
    <row r="1033" spans="65:65">
      <c r="BM1033" s="58"/>
    </row>
    <row r="1034" spans="65:65">
      <c r="BM1034" s="58"/>
    </row>
    <row r="1035" spans="65:65">
      <c r="BM1035" s="58"/>
    </row>
    <row r="1036" spans="65:65">
      <c r="BM1036" s="58"/>
    </row>
    <row r="1037" spans="65:65">
      <c r="BM1037" s="58"/>
    </row>
    <row r="1038" spans="65:65">
      <c r="BM1038" s="58"/>
    </row>
  </sheetData>
  <dataConsolidate/>
  <conditionalFormatting sqref="B6:O11 B24:G29 B42:N47 B60:D65 B78:F83 B96:G101 B114:F119 B132:G137 B150:F155 B168:G173 B186:O191 B205:G210 B223:D228 B241:O246 B259:N264 B277:G282 B295:E300 B313:E318 B331:E336 B349:E354 B367:F372 B385:G390 B403:G408 B421:D426 B439:G444 B457:F462 B475:O480 B493:F498 B511:F516 B529:F534 B547:G552 B565:G570 B583:D588 B601:D606 B619:M624 B637:G642 B655:F660 B673:F678 B691:G696 B709:F714 B727:E732 B745:E750 B763:F768 B781:D786 B799:F804 B817:E822 B835:F840 B853:G858 B871:E876 B889:G894 B907:E912 B925:G930 B943:F948">
    <cfRule type="expression" dxfId="17" priority="159">
      <formula>AND($B6&lt;&gt;$B5,NOT(ISBLANK(INDIRECT(Anlyt_LabRefThisCol))))</formula>
    </cfRule>
  </conditionalFormatting>
  <conditionalFormatting sqref="C2:O17 C20:G35 C38:N53 C56:D71 C74:F89 C92:G107 C110:F125 C128:G143 C146:F161 C164:G179 C182:O197 C201:G216 C219:D234 C237:O252 C255:N270 C273:G288 C291:E306 C309:E324 C327:E342 C345:E360 C363:F378 C381:G396 C399:G414 C417:D432 C435:G450 C453:F468 C471:O486 C489:F504 C507:F522 C525:F540 C543:G558 C561:G576 C579:D594 C597:D612 C615:M630 C633:G648 C651:F666 C669:F684 C687:G702 C705:F720 C723:E738 C741:E756 C759:F774 C777:D792 C795:F810 C813:E828 C831:F846 C849:G864 C867:E882 C885:G900 C903:E918 C921:G936 C939:F954">
    <cfRule type="expression" dxfId="16" priority="157" stopIfTrue="1">
      <formula>AND(ISBLANK(INDIRECT(Anlyt_LabRefLastCol)),ISBLANK(INDIRECT(Anlyt_LabRefThisCol)))</formula>
    </cfRule>
    <cfRule type="expression" dxfId="15" priority="15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13469-61E3-455F-968C-C13FFA78D147}">
  <sheetPr codeName="Sheet17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42578125" style="55" bestFit="1" customWidth="1"/>
    <col min="66" max="16384" width="9.140625" style="2"/>
  </cols>
  <sheetData>
    <row r="1" spans="1:66" ht="15">
      <c r="B1" s="8" t="s">
        <v>747</v>
      </c>
      <c r="BM1" s="28" t="s">
        <v>67</v>
      </c>
    </row>
    <row r="2" spans="1:66" ht="15">
      <c r="A2" s="25" t="s">
        <v>220</v>
      </c>
      <c r="B2" s="18" t="s">
        <v>119</v>
      </c>
      <c r="C2" s="15" t="s">
        <v>120</v>
      </c>
      <c r="D2" s="16" t="s">
        <v>243</v>
      </c>
      <c r="E2" s="17" t="s">
        <v>243</v>
      </c>
      <c r="F2" s="17" t="s">
        <v>243</v>
      </c>
      <c r="G2" s="17" t="s">
        <v>243</v>
      </c>
      <c r="H2" s="17" t="s">
        <v>243</v>
      </c>
      <c r="I2" s="17" t="s">
        <v>243</v>
      </c>
      <c r="J2" s="17" t="s">
        <v>243</v>
      </c>
      <c r="K2" s="17" t="s">
        <v>243</v>
      </c>
      <c r="L2" s="17" t="s">
        <v>243</v>
      </c>
      <c r="M2" s="17" t="s">
        <v>243</v>
      </c>
      <c r="N2" s="17" t="s">
        <v>243</v>
      </c>
      <c r="O2" s="17" t="s">
        <v>243</v>
      </c>
      <c r="P2" s="15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244</v>
      </c>
      <c r="C3" s="9" t="s">
        <v>244</v>
      </c>
      <c r="D3" s="151" t="s">
        <v>246</v>
      </c>
      <c r="E3" s="152" t="s">
        <v>247</v>
      </c>
      <c r="F3" s="152" t="s">
        <v>249</v>
      </c>
      <c r="G3" s="152" t="s">
        <v>251</v>
      </c>
      <c r="H3" s="152" t="s">
        <v>254</v>
      </c>
      <c r="I3" s="152" t="s">
        <v>255</v>
      </c>
      <c r="J3" s="152" t="s">
        <v>259</v>
      </c>
      <c r="K3" s="152" t="s">
        <v>260</v>
      </c>
      <c r="L3" s="152" t="s">
        <v>262</v>
      </c>
      <c r="M3" s="152" t="s">
        <v>268</v>
      </c>
      <c r="N3" s="152" t="s">
        <v>273</v>
      </c>
      <c r="O3" s="152" t="s">
        <v>274</v>
      </c>
      <c r="P3" s="15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223</v>
      </c>
      <c r="E4" s="11" t="s">
        <v>356</v>
      </c>
      <c r="F4" s="11" t="s">
        <v>223</v>
      </c>
      <c r="G4" s="11" t="s">
        <v>357</v>
      </c>
      <c r="H4" s="11" t="s">
        <v>107</v>
      </c>
      <c r="I4" s="11" t="s">
        <v>358</v>
      </c>
      <c r="J4" s="11" t="s">
        <v>122</v>
      </c>
      <c r="K4" s="11" t="s">
        <v>358</v>
      </c>
      <c r="L4" s="11" t="s">
        <v>359</v>
      </c>
      <c r="M4" s="11" t="s">
        <v>360</v>
      </c>
      <c r="N4" s="11" t="s">
        <v>361</v>
      </c>
      <c r="O4" s="11" t="s">
        <v>107</v>
      </c>
      <c r="P4" s="15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0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15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0</v>
      </c>
    </row>
    <row r="6" spans="1:66">
      <c r="A6" s="30"/>
      <c r="B6" s="18">
        <v>1</v>
      </c>
      <c r="C6" s="14">
        <v>1</v>
      </c>
      <c r="D6" s="220">
        <v>340</v>
      </c>
      <c r="E6" s="220">
        <v>300</v>
      </c>
      <c r="F6" s="220">
        <v>400</v>
      </c>
      <c r="G6" s="220">
        <v>400</v>
      </c>
      <c r="H6" s="220">
        <v>300</v>
      </c>
      <c r="I6" s="220" t="s">
        <v>362</v>
      </c>
      <c r="J6" s="220">
        <v>200</v>
      </c>
      <c r="K6" s="220">
        <v>420</v>
      </c>
      <c r="L6" s="220">
        <v>420</v>
      </c>
      <c r="M6" s="220">
        <v>325.60000000000002</v>
      </c>
      <c r="N6" s="220">
        <v>300</v>
      </c>
      <c r="O6" s="220">
        <v>214</v>
      </c>
      <c r="P6" s="223"/>
      <c r="Q6" s="224"/>
      <c r="R6" s="224"/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224"/>
      <c r="AK6" s="224"/>
      <c r="AL6" s="224"/>
      <c r="AM6" s="224"/>
      <c r="AN6" s="224"/>
      <c r="AO6" s="224"/>
      <c r="AP6" s="224"/>
      <c r="AQ6" s="224"/>
      <c r="AR6" s="224"/>
      <c r="AS6" s="224"/>
      <c r="AT6" s="224"/>
      <c r="AU6" s="224"/>
      <c r="AV6" s="224"/>
      <c r="AW6" s="224"/>
      <c r="AX6" s="224"/>
      <c r="AY6" s="224"/>
      <c r="AZ6" s="224"/>
      <c r="BA6" s="224"/>
      <c r="BB6" s="224"/>
      <c r="BC6" s="224"/>
      <c r="BD6" s="224"/>
      <c r="BE6" s="224"/>
      <c r="BF6" s="224"/>
      <c r="BG6" s="224"/>
      <c r="BH6" s="224"/>
      <c r="BI6" s="224"/>
      <c r="BJ6" s="224"/>
      <c r="BK6" s="224"/>
      <c r="BL6" s="224"/>
      <c r="BM6" s="225">
        <v>1</v>
      </c>
    </row>
    <row r="7" spans="1:66">
      <c r="A7" s="30"/>
      <c r="B7" s="19">
        <v>1</v>
      </c>
      <c r="C7" s="9">
        <v>2</v>
      </c>
      <c r="D7" s="226">
        <v>370</v>
      </c>
      <c r="E7" s="226">
        <v>400</v>
      </c>
      <c r="F7" s="226">
        <v>500</v>
      </c>
      <c r="G7" s="226">
        <v>200</v>
      </c>
      <c r="H7" s="226">
        <v>300</v>
      </c>
      <c r="I7" s="226">
        <v>255.40000000000003</v>
      </c>
      <c r="J7" s="226">
        <v>100</v>
      </c>
      <c r="K7" s="226">
        <v>509.99999999999994</v>
      </c>
      <c r="L7" s="226">
        <v>390</v>
      </c>
      <c r="M7" s="226">
        <v>340.23</v>
      </c>
      <c r="N7" s="226">
        <v>300</v>
      </c>
      <c r="O7" s="226">
        <v>213</v>
      </c>
      <c r="P7" s="223"/>
      <c r="Q7" s="224"/>
      <c r="R7" s="224"/>
      <c r="S7" s="224"/>
      <c r="T7" s="224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224"/>
      <c r="AS7" s="224"/>
      <c r="AT7" s="224"/>
      <c r="AU7" s="224"/>
      <c r="AV7" s="224"/>
      <c r="AW7" s="224"/>
      <c r="AX7" s="224"/>
      <c r="AY7" s="224"/>
      <c r="AZ7" s="224"/>
      <c r="BA7" s="224"/>
      <c r="BB7" s="224"/>
      <c r="BC7" s="224"/>
      <c r="BD7" s="224"/>
      <c r="BE7" s="224"/>
      <c r="BF7" s="224"/>
      <c r="BG7" s="224"/>
      <c r="BH7" s="224"/>
      <c r="BI7" s="224"/>
      <c r="BJ7" s="224"/>
      <c r="BK7" s="224"/>
      <c r="BL7" s="224"/>
      <c r="BM7" s="225">
        <v>36</v>
      </c>
    </row>
    <row r="8" spans="1:66">
      <c r="A8" s="30"/>
      <c r="B8" s="19">
        <v>1</v>
      </c>
      <c r="C8" s="9">
        <v>3</v>
      </c>
      <c r="D8" s="226">
        <v>370</v>
      </c>
      <c r="E8" s="226">
        <v>400</v>
      </c>
      <c r="F8" s="226">
        <v>400</v>
      </c>
      <c r="G8" s="226"/>
      <c r="H8" s="226">
        <v>300</v>
      </c>
      <c r="I8" s="226">
        <v>262.10000000000002</v>
      </c>
      <c r="J8" s="226">
        <v>200</v>
      </c>
      <c r="K8" s="238">
        <v>620</v>
      </c>
      <c r="L8" s="226">
        <v>390</v>
      </c>
      <c r="M8" s="226">
        <v>345.58</v>
      </c>
      <c r="N8" s="226">
        <v>400</v>
      </c>
      <c r="O8" s="226">
        <v>175</v>
      </c>
      <c r="P8" s="223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224"/>
      <c r="BD8" s="224"/>
      <c r="BE8" s="224"/>
      <c r="BF8" s="224"/>
      <c r="BG8" s="224"/>
      <c r="BH8" s="224"/>
      <c r="BI8" s="224"/>
      <c r="BJ8" s="224"/>
      <c r="BK8" s="224"/>
      <c r="BL8" s="224"/>
      <c r="BM8" s="225">
        <v>16</v>
      </c>
    </row>
    <row r="9" spans="1:66">
      <c r="A9" s="30"/>
      <c r="B9" s="19">
        <v>1</v>
      </c>
      <c r="C9" s="9">
        <v>4</v>
      </c>
      <c r="D9" s="226">
        <v>350</v>
      </c>
      <c r="E9" s="226">
        <v>400</v>
      </c>
      <c r="F9" s="226">
        <v>500</v>
      </c>
      <c r="G9" s="226">
        <v>300</v>
      </c>
      <c r="H9" s="226">
        <v>300</v>
      </c>
      <c r="I9" s="226">
        <v>259.39999999999998</v>
      </c>
      <c r="J9" s="226">
        <v>100</v>
      </c>
      <c r="K9" s="226">
        <v>400</v>
      </c>
      <c r="L9" s="226">
        <v>370</v>
      </c>
      <c r="M9" s="226">
        <v>342.98</v>
      </c>
      <c r="N9" s="226">
        <v>300</v>
      </c>
      <c r="O9" s="226">
        <v>215</v>
      </c>
      <c r="P9" s="223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24"/>
      <c r="AL9" s="224"/>
      <c r="AM9" s="224"/>
      <c r="AN9" s="224"/>
      <c r="AO9" s="224"/>
      <c r="AP9" s="224"/>
      <c r="AQ9" s="224"/>
      <c r="AR9" s="224"/>
      <c r="AS9" s="224"/>
      <c r="AT9" s="224"/>
      <c r="AU9" s="224"/>
      <c r="AV9" s="224"/>
      <c r="AW9" s="224"/>
      <c r="AX9" s="224"/>
      <c r="AY9" s="224"/>
      <c r="AZ9" s="224"/>
      <c r="BA9" s="224"/>
      <c r="BB9" s="224"/>
      <c r="BC9" s="224"/>
      <c r="BD9" s="224"/>
      <c r="BE9" s="224"/>
      <c r="BF9" s="224"/>
      <c r="BG9" s="224"/>
      <c r="BH9" s="224"/>
      <c r="BI9" s="224"/>
      <c r="BJ9" s="224"/>
      <c r="BK9" s="224"/>
      <c r="BL9" s="224"/>
      <c r="BM9" s="225">
        <v>321.37291666666664</v>
      </c>
      <c r="BN9" s="28"/>
    </row>
    <row r="10" spans="1:66">
      <c r="A10" s="30"/>
      <c r="B10" s="19">
        <v>1</v>
      </c>
      <c r="C10" s="9">
        <v>5</v>
      </c>
      <c r="D10" s="226">
        <v>360</v>
      </c>
      <c r="E10" s="226">
        <v>400</v>
      </c>
      <c r="F10" s="226">
        <v>400</v>
      </c>
      <c r="G10" s="226">
        <v>200</v>
      </c>
      <c r="H10" s="226">
        <v>300</v>
      </c>
      <c r="I10" s="226">
        <v>256.7</v>
      </c>
      <c r="J10" s="226">
        <v>200</v>
      </c>
      <c r="K10" s="226">
        <v>450</v>
      </c>
      <c r="L10" s="226">
        <v>380</v>
      </c>
      <c r="M10" s="226">
        <v>343.28</v>
      </c>
      <c r="N10" s="226">
        <v>300</v>
      </c>
      <c r="O10" s="226">
        <v>215</v>
      </c>
      <c r="P10" s="223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  <c r="AL10" s="224"/>
      <c r="AM10" s="224"/>
      <c r="AN10" s="224"/>
      <c r="AO10" s="224"/>
      <c r="AP10" s="224"/>
      <c r="AQ10" s="224"/>
      <c r="AR10" s="224"/>
      <c r="AS10" s="224"/>
      <c r="AT10" s="224"/>
      <c r="AU10" s="224"/>
      <c r="AV10" s="224"/>
      <c r="AW10" s="224"/>
      <c r="AX10" s="224"/>
      <c r="AY10" s="224"/>
      <c r="AZ10" s="224"/>
      <c r="BA10" s="224"/>
      <c r="BB10" s="224"/>
      <c r="BC10" s="224"/>
      <c r="BD10" s="224"/>
      <c r="BE10" s="224"/>
      <c r="BF10" s="224"/>
      <c r="BG10" s="224"/>
      <c r="BH10" s="224"/>
      <c r="BI10" s="224"/>
      <c r="BJ10" s="224"/>
      <c r="BK10" s="224"/>
      <c r="BL10" s="224"/>
      <c r="BM10" s="225">
        <v>190</v>
      </c>
    </row>
    <row r="11" spans="1:66">
      <c r="A11" s="30"/>
      <c r="B11" s="19">
        <v>1</v>
      </c>
      <c r="C11" s="9">
        <v>6</v>
      </c>
      <c r="D11" s="226">
        <v>340</v>
      </c>
      <c r="E11" s="226">
        <v>400</v>
      </c>
      <c r="F11" s="226">
        <v>400</v>
      </c>
      <c r="G11" s="226">
        <v>300</v>
      </c>
      <c r="H11" s="226">
        <v>300</v>
      </c>
      <c r="I11" s="226">
        <v>255.40000000000003</v>
      </c>
      <c r="J11" s="226">
        <v>100</v>
      </c>
      <c r="K11" s="226">
        <v>430</v>
      </c>
      <c r="L11" s="226">
        <v>410</v>
      </c>
      <c r="M11" s="226">
        <v>340.38</v>
      </c>
      <c r="N11" s="226">
        <v>300</v>
      </c>
      <c r="O11" s="226">
        <v>200</v>
      </c>
      <c r="P11" s="223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224"/>
      <c r="AT11" s="224"/>
      <c r="AU11" s="224"/>
      <c r="AV11" s="224"/>
      <c r="AW11" s="224"/>
      <c r="AX11" s="224"/>
      <c r="AY11" s="224"/>
      <c r="AZ11" s="224"/>
      <c r="BA11" s="224"/>
      <c r="BB11" s="224"/>
      <c r="BC11" s="224"/>
      <c r="BD11" s="224"/>
      <c r="BE11" s="224"/>
      <c r="BF11" s="224"/>
      <c r="BG11" s="224"/>
      <c r="BH11" s="224"/>
      <c r="BI11" s="224"/>
      <c r="BJ11" s="224"/>
      <c r="BK11" s="224"/>
      <c r="BL11" s="224"/>
      <c r="BM11" s="228"/>
    </row>
    <row r="12" spans="1:66">
      <c r="A12" s="30"/>
      <c r="B12" s="20" t="s">
        <v>282</v>
      </c>
      <c r="C12" s="12"/>
      <c r="D12" s="229">
        <v>355</v>
      </c>
      <c r="E12" s="229">
        <v>383.33333333333331</v>
      </c>
      <c r="F12" s="229">
        <v>433.33333333333331</v>
      </c>
      <c r="G12" s="229">
        <v>280</v>
      </c>
      <c r="H12" s="229">
        <v>300</v>
      </c>
      <c r="I12" s="229">
        <v>257.8</v>
      </c>
      <c r="J12" s="229">
        <v>150</v>
      </c>
      <c r="K12" s="229">
        <v>471.66666666666669</v>
      </c>
      <c r="L12" s="229">
        <v>393.33333333333331</v>
      </c>
      <c r="M12" s="229">
        <v>339.67500000000001</v>
      </c>
      <c r="N12" s="229">
        <v>316.66666666666669</v>
      </c>
      <c r="O12" s="229">
        <v>205.33333333333334</v>
      </c>
      <c r="P12" s="223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  <c r="AJ12" s="224"/>
      <c r="AK12" s="224"/>
      <c r="AL12" s="224"/>
      <c r="AM12" s="224"/>
      <c r="AN12" s="224"/>
      <c r="AO12" s="224"/>
      <c r="AP12" s="224"/>
      <c r="AQ12" s="224"/>
      <c r="AR12" s="224"/>
      <c r="AS12" s="224"/>
      <c r="AT12" s="224"/>
      <c r="AU12" s="224"/>
      <c r="AV12" s="224"/>
      <c r="AW12" s="224"/>
      <c r="AX12" s="224"/>
      <c r="AY12" s="224"/>
      <c r="AZ12" s="224"/>
      <c r="BA12" s="224"/>
      <c r="BB12" s="224"/>
      <c r="BC12" s="224"/>
      <c r="BD12" s="224"/>
      <c r="BE12" s="224"/>
      <c r="BF12" s="224"/>
      <c r="BG12" s="224"/>
      <c r="BH12" s="224"/>
      <c r="BI12" s="224"/>
      <c r="BJ12" s="224"/>
      <c r="BK12" s="224"/>
      <c r="BL12" s="224"/>
      <c r="BM12" s="228"/>
    </row>
    <row r="13" spans="1:66">
      <c r="A13" s="30"/>
      <c r="B13" s="3" t="s">
        <v>283</v>
      </c>
      <c r="C13" s="29"/>
      <c r="D13" s="226">
        <v>355</v>
      </c>
      <c r="E13" s="226">
        <v>400</v>
      </c>
      <c r="F13" s="226">
        <v>400</v>
      </c>
      <c r="G13" s="226">
        <v>300</v>
      </c>
      <c r="H13" s="226">
        <v>300</v>
      </c>
      <c r="I13" s="226">
        <v>256.7</v>
      </c>
      <c r="J13" s="226">
        <v>150</v>
      </c>
      <c r="K13" s="226">
        <v>440</v>
      </c>
      <c r="L13" s="226">
        <v>390</v>
      </c>
      <c r="M13" s="226">
        <v>341.68</v>
      </c>
      <c r="N13" s="226">
        <v>300</v>
      </c>
      <c r="O13" s="226">
        <v>213.5</v>
      </c>
      <c r="P13" s="223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  <c r="AL13" s="224"/>
      <c r="AM13" s="224"/>
      <c r="AN13" s="224"/>
      <c r="AO13" s="224"/>
      <c r="AP13" s="224"/>
      <c r="AQ13" s="224"/>
      <c r="AR13" s="224"/>
      <c r="AS13" s="224"/>
      <c r="AT13" s="224"/>
      <c r="AU13" s="224"/>
      <c r="AV13" s="224"/>
      <c r="AW13" s="224"/>
      <c r="AX13" s="224"/>
      <c r="AY13" s="224"/>
      <c r="AZ13" s="224"/>
      <c r="BA13" s="224"/>
      <c r="BB13" s="224"/>
      <c r="BC13" s="224"/>
      <c r="BD13" s="224"/>
      <c r="BE13" s="224"/>
      <c r="BF13" s="224"/>
      <c r="BG13" s="224"/>
      <c r="BH13" s="224"/>
      <c r="BI13" s="224"/>
      <c r="BJ13" s="224"/>
      <c r="BK13" s="224"/>
      <c r="BL13" s="224"/>
      <c r="BM13" s="228"/>
    </row>
    <row r="14" spans="1:66">
      <c r="A14" s="30"/>
      <c r="B14" s="3" t="s">
        <v>284</v>
      </c>
      <c r="C14" s="29"/>
      <c r="D14" s="226">
        <v>13.784048752090222</v>
      </c>
      <c r="E14" s="226">
        <v>40.824829046386306</v>
      </c>
      <c r="F14" s="226">
        <v>51.639777949432073</v>
      </c>
      <c r="G14" s="226">
        <v>83.66600265340756</v>
      </c>
      <c r="H14" s="226">
        <v>0</v>
      </c>
      <c r="I14" s="226">
        <v>2.9060282173440704</v>
      </c>
      <c r="J14" s="226">
        <v>54.772255750516614</v>
      </c>
      <c r="K14" s="226">
        <v>81.833163611500751</v>
      </c>
      <c r="L14" s="226">
        <v>18.618986725025255</v>
      </c>
      <c r="M14" s="226">
        <v>7.1791190267330034</v>
      </c>
      <c r="N14" s="226">
        <v>40.824829046386398</v>
      </c>
      <c r="O14" s="226">
        <v>15.933193862708967</v>
      </c>
      <c r="P14" s="223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24"/>
      <c r="AL14" s="224"/>
      <c r="AM14" s="224"/>
      <c r="AN14" s="224"/>
      <c r="AO14" s="224"/>
      <c r="AP14" s="224"/>
      <c r="AQ14" s="224"/>
      <c r="AR14" s="224"/>
      <c r="AS14" s="224"/>
      <c r="AT14" s="224"/>
      <c r="AU14" s="224"/>
      <c r="AV14" s="224"/>
      <c r="AW14" s="224"/>
      <c r="AX14" s="224"/>
      <c r="AY14" s="224"/>
      <c r="AZ14" s="224"/>
      <c r="BA14" s="224"/>
      <c r="BB14" s="224"/>
      <c r="BC14" s="224"/>
      <c r="BD14" s="224"/>
      <c r="BE14" s="224"/>
      <c r="BF14" s="224"/>
      <c r="BG14" s="224"/>
      <c r="BH14" s="224"/>
      <c r="BI14" s="224"/>
      <c r="BJ14" s="224"/>
      <c r="BK14" s="224"/>
      <c r="BL14" s="224"/>
      <c r="BM14" s="228"/>
    </row>
    <row r="15" spans="1:66">
      <c r="A15" s="30"/>
      <c r="B15" s="3" t="s">
        <v>87</v>
      </c>
      <c r="C15" s="29"/>
      <c r="D15" s="13">
        <v>3.8828306343916118E-2</v>
      </c>
      <c r="E15" s="13">
        <v>0.10649955403405124</v>
      </c>
      <c r="F15" s="13">
        <v>0.11916871834484324</v>
      </c>
      <c r="G15" s="13">
        <v>0.29880715233359845</v>
      </c>
      <c r="H15" s="13">
        <v>0</v>
      </c>
      <c r="I15" s="13">
        <v>1.1272413566113538E-2</v>
      </c>
      <c r="J15" s="13">
        <v>0.36514837167011077</v>
      </c>
      <c r="K15" s="13">
        <v>0.17349787338127368</v>
      </c>
      <c r="L15" s="13">
        <v>4.733640692803031E-2</v>
      </c>
      <c r="M15" s="13">
        <v>2.1135258781873858E-2</v>
      </c>
      <c r="N15" s="13">
        <v>0.1289205127780623</v>
      </c>
      <c r="O15" s="13">
        <v>7.7596723357348865E-2</v>
      </c>
      <c r="P15" s="15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6"/>
    </row>
    <row r="16" spans="1:66">
      <c r="A16" s="30"/>
      <c r="B16" s="3" t="s">
        <v>285</v>
      </c>
      <c r="C16" s="29"/>
      <c r="D16" s="13">
        <v>0.10463571007202188</v>
      </c>
      <c r="E16" s="13">
        <v>0.19279912355194839</v>
      </c>
      <c r="F16" s="13">
        <v>0.34838161792828948</v>
      </c>
      <c r="G16" s="13">
        <v>-0.12873803149248986</v>
      </c>
      <c r="H16" s="13">
        <v>-6.6505033741953379E-2</v>
      </c>
      <c r="I16" s="13">
        <v>-0.1978166589955852</v>
      </c>
      <c r="J16" s="13">
        <v>-0.53325251687097674</v>
      </c>
      <c r="K16" s="13">
        <v>0.46766153028348434</v>
      </c>
      <c r="L16" s="13">
        <v>0.22391562242721652</v>
      </c>
      <c r="M16" s="13">
        <v>5.6949675545673317E-2</v>
      </c>
      <c r="N16" s="13">
        <v>-1.464420228317298E-2</v>
      </c>
      <c r="O16" s="13">
        <v>-0.36107455642782582</v>
      </c>
      <c r="P16" s="15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6"/>
    </row>
    <row r="17" spans="1:65">
      <c r="A17" s="30"/>
      <c r="B17" s="46" t="s">
        <v>286</v>
      </c>
      <c r="C17" s="47"/>
      <c r="D17" s="45">
        <v>0.3</v>
      </c>
      <c r="E17" s="45">
        <v>0.62</v>
      </c>
      <c r="F17" s="45">
        <v>1.18</v>
      </c>
      <c r="G17" s="45">
        <v>0.54</v>
      </c>
      <c r="H17" s="45">
        <v>0.32</v>
      </c>
      <c r="I17" s="45">
        <v>0.79</v>
      </c>
      <c r="J17" s="45">
        <v>2</v>
      </c>
      <c r="K17" s="45">
        <v>1.61</v>
      </c>
      <c r="L17" s="45">
        <v>0.73</v>
      </c>
      <c r="M17" s="45">
        <v>0.13</v>
      </c>
      <c r="N17" s="45">
        <v>0.13</v>
      </c>
      <c r="O17" s="45">
        <v>1.38</v>
      </c>
      <c r="P17" s="15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6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BM18" s="56"/>
    </row>
    <row r="19" spans="1:65" ht="15">
      <c r="B19" s="8" t="s">
        <v>748</v>
      </c>
      <c r="BM19" s="28" t="s">
        <v>67</v>
      </c>
    </row>
    <row r="20" spans="1:65" ht="15">
      <c r="A20" s="25" t="s">
        <v>225</v>
      </c>
      <c r="B20" s="18" t="s">
        <v>119</v>
      </c>
      <c r="C20" s="15" t="s">
        <v>120</v>
      </c>
      <c r="D20" s="16" t="s">
        <v>243</v>
      </c>
      <c r="E20" s="17" t="s">
        <v>243</v>
      </c>
      <c r="F20" s="17" t="s">
        <v>243</v>
      </c>
      <c r="G20" s="17" t="s">
        <v>243</v>
      </c>
      <c r="H20" s="17" t="s">
        <v>243</v>
      </c>
      <c r="I20" s="17" t="s">
        <v>243</v>
      </c>
      <c r="J20" s="17" t="s">
        <v>243</v>
      </c>
      <c r="K20" s="17" t="s">
        <v>243</v>
      </c>
      <c r="L20" s="17" t="s">
        <v>243</v>
      </c>
      <c r="M20" s="17" t="s">
        <v>243</v>
      </c>
      <c r="N20" s="17" t="s">
        <v>243</v>
      </c>
      <c r="O20" s="17" t="s">
        <v>243</v>
      </c>
      <c r="P20" s="17" t="s">
        <v>243</v>
      </c>
      <c r="Q20" s="17" t="s">
        <v>243</v>
      </c>
      <c r="R20" s="17" t="s">
        <v>243</v>
      </c>
      <c r="S20" s="17" t="s">
        <v>243</v>
      </c>
      <c r="T20" s="17" t="s">
        <v>243</v>
      </c>
      <c r="U20" s="17" t="s">
        <v>243</v>
      </c>
      <c r="V20" s="15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244</v>
      </c>
      <c r="C21" s="9" t="s">
        <v>244</v>
      </c>
      <c r="D21" s="151" t="s">
        <v>246</v>
      </c>
      <c r="E21" s="152" t="s">
        <v>247</v>
      </c>
      <c r="F21" s="152" t="s">
        <v>249</v>
      </c>
      <c r="G21" s="152" t="s">
        <v>251</v>
      </c>
      <c r="H21" s="152" t="s">
        <v>254</v>
      </c>
      <c r="I21" s="152" t="s">
        <v>255</v>
      </c>
      <c r="J21" s="152" t="s">
        <v>258</v>
      </c>
      <c r="K21" s="152" t="s">
        <v>259</v>
      </c>
      <c r="L21" s="152" t="s">
        <v>260</v>
      </c>
      <c r="M21" s="152" t="s">
        <v>262</v>
      </c>
      <c r="N21" s="152" t="s">
        <v>265</v>
      </c>
      <c r="O21" s="152" t="s">
        <v>288</v>
      </c>
      <c r="P21" s="152" t="s">
        <v>268</v>
      </c>
      <c r="Q21" s="152" t="s">
        <v>269</v>
      </c>
      <c r="R21" s="152" t="s">
        <v>270</v>
      </c>
      <c r="S21" s="152" t="s">
        <v>271</v>
      </c>
      <c r="T21" s="152" t="s">
        <v>273</v>
      </c>
      <c r="U21" s="152" t="s">
        <v>274</v>
      </c>
      <c r="V21" s="15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3</v>
      </c>
    </row>
    <row r="22" spans="1:65">
      <c r="A22" s="30"/>
      <c r="B22" s="19"/>
      <c r="C22" s="9"/>
      <c r="D22" s="10" t="s">
        <v>223</v>
      </c>
      <c r="E22" s="11" t="s">
        <v>223</v>
      </c>
      <c r="F22" s="11" t="s">
        <v>223</v>
      </c>
      <c r="G22" s="11" t="s">
        <v>357</v>
      </c>
      <c r="H22" s="11" t="s">
        <v>107</v>
      </c>
      <c r="I22" s="11" t="s">
        <v>223</v>
      </c>
      <c r="J22" s="11" t="s">
        <v>223</v>
      </c>
      <c r="K22" s="11" t="s">
        <v>223</v>
      </c>
      <c r="L22" s="11" t="s">
        <v>223</v>
      </c>
      <c r="M22" s="11" t="s">
        <v>223</v>
      </c>
      <c r="N22" s="11" t="s">
        <v>223</v>
      </c>
      <c r="O22" s="11" t="s">
        <v>223</v>
      </c>
      <c r="P22" s="11" t="s">
        <v>360</v>
      </c>
      <c r="Q22" s="11" t="s">
        <v>223</v>
      </c>
      <c r="R22" s="11" t="s">
        <v>223</v>
      </c>
      <c r="S22" s="11" t="s">
        <v>223</v>
      </c>
      <c r="T22" s="11" t="s">
        <v>223</v>
      </c>
      <c r="U22" s="11" t="s">
        <v>223</v>
      </c>
      <c r="V22" s="15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0</v>
      </c>
    </row>
    <row r="23" spans="1:65">
      <c r="A23" s="30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15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0</v>
      </c>
    </row>
    <row r="24" spans="1:65">
      <c r="A24" s="30"/>
      <c r="B24" s="18">
        <v>1</v>
      </c>
      <c r="C24" s="14">
        <v>1</v>
      </c>
      <c r="D24" s="222">
        <v>308</v>
      </c>
      <c r="E24" s="220">
        <v>662</v>
      </c>
      <c r="F24" s="220">
        <v>655</v>
      </c>
      <c r="G24" s="222" t="s">
        <v>363</v>
      </c>
      <c r="H24" s="222" t="s">
        <v>96</v>
      </c>
      <c r="I24" s="220" t="s">
        <v>362</v>
      </c>
      <c r="J24" s="220">
        <v>688</v>
      </c>
      <c r="K24" s="220">
        <v>470</v>
      </c>
      <c r="L24" s="222">
        <v>412.46</v>
      </c>
      <c r="M24" s="220">
        <v>770</v>
      </c>
      <c r="N24" s="220">
        <v>730</v>
      </c>
      <c r="O24" s="220">
        <v>790</v>
      </c>
      <c r="P24" s="220">
        <v>785.85</v>
      </c>
      <c r="Q24" s="221">
        <v>541</v>
      </c>
      <c r="R24" s="220">
        <v>672</v>
      </c>
      <c r="S24" s="220">
        <v>807</v>
      </c>
      <c r="T24" s="220">
        <v>610</v>
      </c>
      <c r="U24" s="220">
        <v>662.12270000000001</v>
      </c>
      <c r="V24" s="223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  <c r="AJ24" s="224"/>
      <c r="AK24" s="224"/>
      <c r="AL24" s="224"/>
      <c r="AM24" s="224"/>
      <c r="AN24" s="224"/>
      <c r="AO24" s="224"/>
      <c r="AP24" s="224"/>
      <c r="AQ24" s="224"/>
      <c r="AR24" s="224"/>
      <c r="AS24" s="224"/>
      <c r="AT24" s="224"/>
      <c r="AU24" s="224"/>
      <c r="AV24" s="224"/>
      <c r="AW24" s="224"/>
      <c r="AX24" s="224"/>
      <c r="AY24" s="224"/>
      <c r="AZ24" s="224"/>
      <c r="BA24" s="224"/>
      <c r="BB24" s="224"/>
      <c r="BC24" s="224"/>
      <c r="BD24" s="224"/>
      <c r="BE24" s="224"/>
      <c r="BF24" s="224"/>
      <c r="BG24" s="224"/>
      <c r="BH24" s="224"/>
      <c r="BI24" s="224"/>
      <c r="BJ24" s="224"/>
      <c r="BK24" s="224"/>
      <c r="BL24" s="224"/>
      <c r="BM24" s="225">
        <v>1</v>
      </c>
    </row>
    <row r="25" spans="1:65">
      <c r="A25" s="30"/>
      <c r="B25" s="19">
        <v>1</v>
      </c>
      <c r="C25" s="9">
        <v>2</v>
      </c>
      <c r="D25" s="227">
        <v>306</v>
      </c>
      <c r="E25" s="226">
        <v>664</v>
      </c>
      <c r="F25" s="226">
        <v>617</v>
      </c>
      <c r="G25" s="227" t="s">
        <v>363</v>
      </c>
      <c r="H25" s="227" t="s">
        <v>96</v>
      </c>
      <c r="I25" s="226">
        <v>900</v>
      </c>
      <c r="J25" s="226">
        <v>686</v>
      </c>
      <c r="K25" s="226">
        <v>540</v>
      </c>
      <c r="L25" s="227">
        <v>350.00000000000006</v>
      </c>
      <c r="M25" s="226">
        <v>770</v>
      </c>
      <c r="N25" s="226">
        <v>730</v>
      </c>
      <c r="O25" s="226">
        <v>740</v>
      </c>
      <c r="P25" s="226">
        <v>776.7</v>
      </c>
      <c r="Q25" s="226">
        <v>667</v>
      </c>
      <c r="R25" s="226">
        <v>682</v>
      </c>
      <c r="S25" s="226">
        <v>740</v>
      </c>
      <c r="T25" s="226">
        <v>620</v>
      </c>
      <c r="U25" s="226">
        <v>619.63779999999997</v>
      </c>
      <c r="V25" s="223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  <c r="AJ25" s="224"/>
      <c r="AK25" s="224"/>
      <c r="AL25" s="224"/>
      <c r="AM25" s="224"/>
      <c r="AN25" s="224"/>
      <c r="AO25" s="224"/>
      <c r="AP25" s="224"/>
      <c r="AQ25" s="224"/>
      <c r="AR25" s="224"/>
      <c r="AS25" s="224"/>
      <c r="AT25" s="224"/>
      <c r="AU25" s="224"/>
      <c r="AV25" s="224"/>
      <c r="AW25" s="224"/>
      <c r="AX25" s="224"/>
      <c r="AY25" s="224"/>
      <c r="AZ25" s="224"/>
      <c r="BA25" s="224"/>
      <c r="BB25" s="224"/>
      <c r="BC25" s="224"/>
      <c r="BD25" s="224"/>
      <c r="BE25" s="224"/>
      <c r="BF25" s="224"/>
      <c r="BG25" s="224"/>
      <c r="BH25" s="224"/>
      <c r="BI25" s="224"/>
      <c r="BJ25" s="224"/>
      <c r="BK25" s="224"/>
      <c r="BL25" s="224"/>
      <c r="BM25" s="225" t="e">
        <v>#N/A</v>
      </c>
    </row>
    <row r="26" spans="1:65">
      <c r="A26" s="30"/>
      <c r="B26" s="19">
        <v>1</v>
      </c>
      <c r="C26" s="9">
        <v>3</v>
      </c>
      <c r="D26" s="227">
        <v>305</v>
      </c>
      <c r="E26" s="238">
        <v>591</v>
      </c>
      <c r="F26" s="226">
        <v>598</v>
      </c>
      <c r="G26" s="226"/>
      <c r="H26" s="227" t="s">
        <v>96</v>
      </c>
      <c r="I26" s="226">
        <v>900</v>
      </c>
      <c r="J26" s="226">
        <v>688</v>
      </c>
      <c r="K26" s="226">
        <v>540</v>
      </c>
      <c r="L26" s="227">
        <v>372</v>
      </c>
      <c r="M26" s="226">
        <v>730</v>
      </c>
      <c r="N26" s="226">
        <v>750</v>
      </c>
      <c r="O26" s="226">
        <v>750</v>
      </c>
      <c r="P26" s="226">
        <v>771.85</v>
      </c>
      <c r="Q26" s="226">
        <v>653</v>
      </c>
      <c r="R26" s="226">
        <v>673</v>
      </c>
      <c r="S26" s="226">
        <v>870</v>
      </c>
      <c r="T26" s="226">
        <v>650</v>
      </c>
      <c r="U26" s="226">
        <v>582.79369999999994</v>
      </c>
      <c r="V26" s="223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  <c r="AJ26" s="224"/>
      <c r="AK26" s="224"/>
      <c r="AL26" s="224"/>
      <c r="AM26" s="224"/>
      <c r="AN26" s="224"/>
      <c r="AO26" s="224"/>
      <c r="AP26" s="224"/>
      <c r="AQ26" s="224"/>
      <c r="AR26" s="224"/>
      <c r="AS26" s="224"/>
      <c r="AT26" s="224"/>
      <c r="AU26" s="224"/>
      <c r="AV26" s="224"/>
      <c r="AW26" s="224"/>
      <c r="AX26" s="224"/>
      <c r="AY26" s="224"/>
      <c r="AZ26" s="224"/>
      <c r="BA26" s="224"/>
      <c r="BB26" s="224"/>
      <c r="BC26" s="224"/>
      <c r="BD26" s="224"/>
      <c r="BE26" s="224"/>
      <c r="BF26" s="224"/>
      <c r="BG26" s="224"/>
      <c r="BH26" s="224"/>
      <c r="BI26" s="224"/>
      <c r="BJ26" s="224"/>
      <c r="BK26" s="224"/>
      <c r="BL26" s="224"/>
      <c r="BM26" s="225">
        <v>16</v>
      </c>
    </row>
    <row r="27" spans="1:65">
      <c r="A27" s="30"/>
      <c r="B27" s="19">
        <v>1</v>
      </c>
      <c r="C27" s="9">
        <v>4</v>
      </c>
      <c r="D27" s="227">
        <v>301</v>
      </c>
      <c r="E27" s="226">
        <v>626</v>
      </c>
      <c r="F27" s="226">
        <v>576</v>
      </c>
      <c r="G27" s="227" t="s">
        <v>363</v>
      </c>
      <c r="H27" s="227" t="s">
        <v>96</v>
      </c>
      <c r="I27" s="226">
        <v>900</v>
      </c>
      <c r="J27" s="226">
        <v>681</v>
      </c>
      <c r="K27" s="226">
        <v>490</v>
      </c>
      <c r="L27" s="227">
        <v>332</v>
      </c>
      <c r="M27" s="226">
        <v>740</v>
      </c>
      <c r="N27" s="226">
        <v>740</v>
      </c>
      <c r="O27" s="226">
        <v>760</v>
      </c>
      <c r="P27" s="226">
        <v>775.65</v>
      </c>
      <c r="Q27" s="226">
        <v>701</v>
      </c>
      <c r="R27" s="226">
        <v>680</v>
      </c>
      <c r="S27" s="226">
        <v>729</v>
      </c>
      <c r="T27" s="226">
        <v>610</v>
      </c>
      <c r="U27" s="226">
        <v>653.6585</v>
      </c>
      <c r="V27" s="223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  <c r="AH27" s="224"/>
      <c r="AI27" s="224"/>
      <c r="AJ27" s="224"/>
      <c r="AK27" s="224"/>
      <c r="AL27" s="224"/>
      <c r="AM27" s="224"/>
      <c r="AN27" s="224"/>
      <c r="AO27" s="224"/>
      <c r="AP27" s="224"/>
      <c r="AQ27" s="224"/>
      <c r="AR27" s="224"/>
      <c r="AS27" s="224"/>
      <c r="AT27" s="224"/>
      <c r="AU27" s="224"/>
      <c r="AV27" s="224"/>
      <c r="AW27" s="224"/>
      <c r="AX27" s="224"/>
      <c r="AY27" s="224"/>
      <c r="AZ27" s="224"/>
      <c r="BA27" s="224"/>
      <c r="BB27" s="224"/>
      <c r="BC27" s="224"/>
      <c r="BD27" s="224"/>
      <c r="BE27" s="224"/>
      <c r="BF27" s="224"/>
      <c r="BG27" s="224"/>
      <c r="BH27" s="224"/>
      <c r="BI27" s="224"/>
      <c r="BJ27" s="224"/>
      <c r="BK27" s="224"/>
      <c r="BL27" s="224"/>
      <c r="BM27" s="225">
        <v>699.53718214285709</v>
      </c>
    </row>
    <row r="28" spans="1:65">
      <c r="A28" s="30"/>
      <c r="B28" s="19">
        <v>1</v>
      </c>
      <c r="C28" s="9">
        <v>5</v>
      </c>
      <c r="D28" s="227">
        <v>300</v>
      </c>
      <c r="E28" s="226">
        <v>666</v>
      </c>
      <c r="F28" s="226">
        <v>618</v>
      </c>
      <c r="G28" s="227" t="s">
        <v>363</v>
      </c>
      <c r="H28" s="227" t="s">
        <v>96</v>
      </c>
      <c r="I28" s="226">
        <v>900</v>
      </c>
      <c r="J28" s="226">
        <v>683</v>
      </c>
      <c r="K28" s="226">
        <v>550</v>
      </c>
      <c r="L28" s="227">
        <v>312.60000000000002</v>
      </c>
      <c r="M28" s="226">
        <v>750</v>
      </c>
      <c r="N28" s="226">
        <v>750</v>
      </c>
      <c r="O28" s="226">
        <v>760</v>
      </c>
      <c r="P28" s="238">
        <v>804.78</v>
      </c>
      <c r="Q28" s="226">
        <v>659</v>
      </c>
      <c r="R28" s="226">
        <v>679</v>
      </c>
      <c r="S28" s="226"/>
      <c r="T28" s="226">
        <v>640</v>
      </c>
      <c r="U28" s="226">
        <v>555.03290000000004</v>
      </c>
      <c r="V28" s="223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  <c r="AJ28" s="224"/>
      <c r="AK28" s="224"/>
      <c r="AL28" s="224"/>
      <c r="AM28" s="224"/>
      <c r="AN28" s="224"/>
      <c r="AO28" s="224"/>
      <c r="AP28" s="224"/>
      <c r="AQ28" s="224"/>
      <c r="AR28" s="224"/>
      <c r="AS28" s="224"/>
      <c r="AT28" s="224"/>
      <c r="AU28" s="224"/>
      <c r="AV28" s="224"/>
      <c r="AW28" s="224"/>
      <c r="AX28" s="224"/>
      <c r="AY28" s="224"/>
      <c r="AZ28" s="224"/>
      <c r="BA28" s="224"/>
      <c r="BB28" s="224"/>
      <c r="BC28" s="224"/>
      <c r="BD28" s="224"/>
      <c r="BE28" s="224"/>
      <c r="BF28" s="224"/>
      <c r="BG28" s="224"/>
      <c r="BH28" s="224"/>
      <c r="BI28" s="224"/>
      <c r="BJ28" s="224"/>
      <c r="BK28" s="224"/>
      <c r="BL28" s="224"/>
      <c r="BM28" s="225">
        <v>191</v>
      </c>
    </row>
    <row r="29" spans="1:65">
      <c r="A29" s="30"/>
      <c r="B29" s="19">
        <v>1</v>
      </c>
      <c r="C29" s="9">
        <v>6</v>
      </c>
      <c r="D29" s="227">
        <v>306</v>
      </c>
      <c r="E29" s="226">
        <v>650</v>
      </c>
      <c r="F29" s="226">
        <v>611</v>
      </c>
      <c r="G29" s="227" t="s">
        <v>363</v>
      </c>
      <c r="H29" s="227" t="s">
        <v>96</v>
      </c>
      <c r="I29" s="226">
        <v>900</v>
      </c>
      <c r="J29" s="226">
        <v>682</v>
      </c>
      <c r="K29" s="226">
        <v>610</v>
      </c>
      <c r="L29" s="227">
        <v>332</v>
      </c>
      <c r="M29" s="226">
        <v>740</v>
      </c>
      <c r="N29" s="226">
        <v>780</v>
      </c>
      <c r="O29" s="226">
        <v>730</v>
      </c>
      <c r="P29" s="226">
        <v>778.85</v>
      </c>
      <c r="Q29" s="226">
        <v>687</v>
      </c>
      <c r="R29" s="226">
        <v>677</v>
      </c>
      <c r="S29" s="226">
        <v>771</v>
      </c>
      <c r="T29" s="226">
        <v>600</v>
      </c>
      <c r="U29" s="226">
        <v>672.79769999999996</v>
      </c>
      <c r="V29" s="223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  <c r="AJ29" s="224"/>
      <c r="AK29" s="224"/>
      <c r="AL29" s="224"/>
      <c r="AM29" s="224"/>
      <c r="AN29" s="224"/>
      <c r="AO29" s="224"/>
      <c r="AP29" s="224"/>
      <c r="AQ29" s="224"/>
      <c r="AR29" s="224"/>
      <c r="AS29" s="224"/>
      <c r="AT29" s="224"/>
      <c r="AU29" s="224"/>
      <c r="AV29" s="224"/>
      <c r="AW29" s="224"/>
      <c r="AX29" s="224"/>
      <c r="AY29" s="224"/>
      <c r="AZ29" s="224"/>
      <c r="BA29" s="224"/>
      <c r="BB29" s="224"/>
      <c r="BC29" s="224"/>
      <c r="BD29" s="224"/>
      <c r="BE29" s="224"/>
      <c r="BF29" s="224"/>
      <c r="BG29" s="224"/>
      <c r="BH29" s="224"/>
      <c r="BI29" s="224"/>
      <c r="BJ29" s="224"/>
      <c r="BK29" s="224"/>
      <c r="BL29" s="224"/>
      <c r="BM29" s="228"/>
    </row>
    <row r="30" spans="1:65">
      <c r="A30" s="30"/>
      <c r="B30" s="20" t="s">
        <v>282</v>
      </c>
      <c r="C30" s="12"/>
      <c r="D30" s="229">
        <v>304.33333333333331</v>
      </c>
      <c r="E30" s="229">
        <v>643.16666666666663</v>
      </c>
      <c r="F30" s="229">
        <v>612.5</v>
      </c>
      <c r="G30" s="229" t="s">
        <v>825</v>
      </c>
      <c r="H30" s="229" t="s">
        <v>825</v>
      </c>
      <c r="I30" s="229">
        <v>900</v>
      </c>
      <c r="J30" s="229">
        <v>684.66666666666663</v>
      </c>
      <c r="K30" s="229">
        <v>533.33333333333337</v>
      </c>
      <c r="L30" s="229">
        <v>351.84333333333331</v>
      </c>
      <c r="M30" s="229">
        <v>750</v>
      </c>
      <c r="N30" s="229">
        <v>746.66666666666663</v>
      </c>
      <c r="O30" s="229">
        <v>755</v>
      </c>
      <c r="P30" s="229">
        <v>782.28000000000009</v>
      </c>
      <c r="Q30" s="229">
        <v>651.33333333333337</v>
      </c>
      <c r="R30" s="229">
        <v>677.16666666666663</v>
      </c>
      <c r="S30" s="229">
        <v>783.4</v>
      </c>
      <c r="T30" s="229">
        <v>621.66666666666663</v>
      </c>
      <c r="U30" s="229">
        <v>624.34055000000001</v>
      </c>
      <c r="V30" s="223"/>
      <c r="W30" s="224"/>
      <c r="X30" s="224"/>
      <c r="Y30" s="224"/>
      <c r="Z30" s="224"/>
      <c r="AA30" s="224"/>
      <c r="AB30" s="224"/>
      <c r="AC30" s="224"/>
      <c r="AD30" s="224"/>
      <c r="AE30" s="224"/>
      <c r="AF30" s="224"/>
      <c r="AG30" s="224"/>
      <c r="AH30" s="224"/>
      <c r="AI30" s="224"/>
      <c r="AJ30" s="224"/>
      <c r="AK30" s="224"/>
      <c r="AL30" s="224"/>
      <c r="AM30" s="224"/>
      <c r="AN30" s="224"/>
      <c r="AO30" s="224"/>
      <c r="AP30" s="224"/>
      <c r="AQ30" s="224"/>
      <c r="AR30" s="224"/>
      <c r="AS30" s="224"/>
      <c r="AT30" s="224"/>
      <c r="AU30" s="224"/>
      <c r="AV30" s="224"/>
      <c r="AW30" s="224"/>
      <c r="AX30" s="224"/>
      <c r="AY30" s="224"/>
      <c r="AZ30" s="224"/>
      <c r="BA30" s="224"/>
      <c r="BB30" s="224"/>
      <c r="BC30" s="224"/>
      <c r="BD30" s="224"/>
      <c r="BE30" s="224"/>
      <c r="BF30" s="224"/>
      <c r="BG30" s="224"/>
      <c r="BH30" s="224"/>
      <c r="BI30" s="224"/>
      <c r="BJ30" s="224"/>
      <c r="BK30" s="224"/>
      <c r="BL30" s="224"/>
      <c r="BM30" s="228"/>
    </row>
    <row r="31" spans="1:65">
      <c r="A31" s="30"/>
      <c r="B31" s="3" t="s">
        <v>283</v>
      </c>
      <c r="C31" s="29"/>
      <c r="D31" s="226">
        <v>305.5</v>
      </c>
      <c r="E31" s="226">
        <v>656</v>
      </c>
      <c r="F31" s="226">
        <v>614</v>
      </c>
      <c r="G31" s="226" t="s">
        <v>825</v>
      </c>
      <c r="H31" s="226" t="s">
        <v>825</v>
      </c>
      <c r="I31" s="226">
        <v>900</v>
      </c>
      <c r="J31" s="226">
        <v>684.5</v>
      </c>
      <c r="K31" s="226">
        <v>540</v>
      </c>
      <c r="L31" s="226">
        <v>341</v>
      </c>
      <c r="M31" s="226">
        <v>745</v>
      </c>
      <c r="N31" s="226">
        <v>745</v>
      </c>
      <c r="O31" s="226">
        <v>755</v>
      </c>
      <c r="P31" s="226">
        <v>777.77500000000009</v>
      </c>
      <c r="Q31" s="226">
        <v>663</v>
      </c>
      <c r="R31" s="226">
        <v>678</v>
      </c>
      <c r="S31" s="226">
        <v>771</v>
      </c>
      <c r="T31" s="226">
        <v>615</v>
      </c>
      <c r="U31" s="226">
        <v>636.64814999999999</v>
      </c>
      <c r="V31" s="223"/>
      <c r="W31" s="224"/>
      <c r="X31" s="224"/>
      <c r="Y31" s="224"/>
      <c r="Z31" s="224"/>
      <c r="AA31" s="224"/>
      <c r="AB31" s="224"/>
      <c r="AC31" s="224"/>
      <c r="AD31" s="224"/>
      <c r="AE31" s="224"/>
      <c r="AF31" s="224"/>
      <c r="AG31" s="224"/>
      <c r="AH31" s="224"/>
      <c r="AI31" s="224"/>
      <c r="AJ31" s="224"/>
      <c r="AK31" s="224"/>
      <c r="AL31" s="224"/>
      <c r="AM31" s="224"/>
      <c r="AN31" s="224"/>
      <c r="AO31" s="224"/>
      <c r="AP31" s="224"/>
      <c r="AQ31" s="224"/>
      <c r="AR31" s="224"/>
      <c r="AS31" s="224"/>
      <c r="AT31" s="224"/>
      <c r="AU31" s="224"/>
      <c r="AV31" s="224"/>
      <c r="AW31" s="224"/>
      <c r="AX31" s="224"/>
      <c r="AY31" s="224"/>
      <c r="AZ31" s="224"/>
      <c r="BA31" s="224"/>
      <c r="BB31" s="224"/>
      <c r="BC31" s="224"/>
      <c r="BD31" s="224"/>
      <c r="BE31" s="224"/>
      <c r="BF31" s="224"/>
      <c r="BG31" s="224"/>
      <c r="BH31" s="224"/>
      <c r="BI31" s="224"/>
      <c r="BJ31" s="224"/>
      <c r="BK31" s="224"/>
      <c r="BL31" s="224"/>
      <c r="BM31" s="228"/>
    </row>
    <row r="32" spans="1:65">
      <c r="A32" s="30"/>
      <c r="B32" s="3" t="s">
        <v>284</v>
      </c>
      <c r="C32" s="29"/>
      <c r="D32" s="226">
        <v>3.1411250638372659</v>
      </c>
      <c r="E32" s="226">
        <v>29.57307333820188</v>
      </c>
      <c r="F32" s="226">
        <v>26.082561223928909</v>
      </c>
      <c r="G32" s="226" t="s">
        <v>825</v>
      </c>
      <c r="H32" s="226" t="s">
        <v>825</v>
      </c>
      <c r="I32" s="226">
        <v>0</v>
      </c>
      <c r="J32" s="226">
        <v>3.0767948691238201</v>
      </c>
      <c r="K32" s="226">
        <v>49.261208538429777</v>
      </c>
      <c r="L32" s="226">
        <v>35.809563899420297</v>
      </c>
      <c r="M32" s="226">
        <v>16.733200530681511</v>
      </c>
      <c r="N32" s="226">
        <v>18.618986725025255</v>
      </c>
      <c r="O32" s="226">
        <v>20.73644135332772</v>
      </c>
      <c r="P32" s="226">
        <v>11.955233163765548</v>
      </c>
      <c r="Q32" s="226">
        <v>56.954952959919702</v>
      </c>
      <c r="R32" s="226">
        <v>3.9707262140150976</v>
      </c>
      <c r="S32" s="226">
        <v>57.125300874481177</v>
      </c>
      <c r="T32" s="226">
        <v>19.407902170679517</v>
      </c>
      <c r="U32" s="226">
        <v>47.301026179048158</v>
      </c>
      <c r="V32" s="223"/>
      <c r="W32" s="224"/>
      <c r="X32" s="224"/>
      <c r="Y32" s="224"/>
      <c r="Z32" s="224"/>
      <c r="AA32" s="224"/>
      <c r="AB32" s="224"/>
      <c r="AC32" s="224"/>
      <c r="AD32" s="224"/>
      <c r="AE32" s="224"/>
      <c r="AF32" s="224"/>
      <c r="AG32" s="224"/>
      <c r="AH32" s="224"/>
      <c r="AI32" s="224"/>
      <c r="AJ32" s="224"/>
      <c r="AK32" s="224"/>
      <c r="AL32" s="224"/>
      <c r="AM32" s="224"/>
      <c r="AN32" s="224"/>
      <c r="AO32" s="224"/>
      <c r="AP32" s="224"/>
      <c r="AQ32" s="224"/>
      <c r="AR32" s="224"/>
      <c r="AS32" s="224"/>
      <c r="AT32" s="224"/>
      <c r="AU32" s="224"/>
      <c r="AV32" s="224"/>
      <c r="AW32" s="224"/>
      <c r="AX32" s="224"/>
      <c r="AY32" s="224"/>
      <c r="AZ32" s="224"/>
      <c r="BA32" s="224"/>
      <c r="BB32" s="224"/>
      <c r="BC32" s="224"/>
      <c r="BD32" s="224"/>
      <c r="BE32" s="224"/>
      <c r="BF32" s="224"/>
      <c r="BG32" s="224"/>
      <c r="BH32" s="224"/>
      <c r="BI32" s="224"/>
      <c r="BJ32" s="224"/>
      <c r="BK32" s="224"/>
      <c r="BL32" s="224"/>
      <c r="BM32" s="228"/>
    </row>
    <row r="33" spans="1:65">
      <c r="A33" s="30"/>
      <c r="B33" s="3" t="s">
        <v>87</v>
      </c>
      <c r="C33" s="29"/>
      <c r="D33" s="13">
        <v>1.0321330987417084E-2</v>
      </c>
      <c r="E33" s="13">
        <v>4.5980419805444747E-2</v>
      </c>
      <c r="F33" s="13">
        <v>4.2583773426822707E-2</v>
      </c>
      <c r="G33" s="13" t="s">
        <v>825</v>
      </c>
      <c r="H33" s="13" t="s">
        <v>825</v>
      </c>
      <c r="I33" s="13">
        <v>0</v>
      </c>
      <c r="J33" s="13">
        <v>4.4938581340659501E-3</v>
      </c>
      <c r="K33" s="13">
        <v>9.2364766009555829E-2</v>
      </c>
      <c r="L33" s="13">
        <v>0.10177701410500971</v>
      </c>
      <c r="M33" s="13">
        <v>2.231093404090868E-2</v>
      </c>
      <c r="N33" s="13">
        <v>2.4936142935301681E-2</v>
      </c>
      <c r="O33" s="13">
        <v>2.7465485236195655E-2</v>
      </c>
      <c r="P33" s="13">
        <v>1.5282549935784562E-2</v>
      </c>
      <c r="Q33" s="13">
        <v>8.7443632998853174E-2</v>
      </c>
      <c r="R33" s="13">
        <v>5.8637354871008086E-3</v>
      </c>
      <c r="S33" s="13">
        <v>7.2919710077203451E-2</v>
      </c>
      <c r="T33" s="13">
        <v>3.1219145582862495E-2</v>
      </c>
      <c r="U33" s="13">
        <v>7.5761579444180188E-2</v>
      </c>
      <c r="V33" s="15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6"/>
    </row>
    <row r="34" spans="1:65">
      <c r="A34" s="30"/>
      <c r="B34" s="3" t="s">
        <v>285</v>
      </c>
      <c r="C34" s="29"/>
      <c r="D34" s="13">
        <v>-0.56495045424021018</v>
      </c>
      <c r="E34" s="13">
        <v>-8.0582586480268947E-2</v>
      </c>
      <c r="F34" s="13">
        <v>-0.12442109492484799</v>
      </c>
      <c r="G34" s="13" t="s">
        <v>825</v>
      </c>
      <c r="H34" s="13" t="s">
        <v>825</v>
      </c>
      <c r="I34" s="13">
        <v>0.28656492174308057</v>
      </c>
      <c r="J34" s="13">
        <v>-2.125764842211586E-2</v>
      </c>
      <c r="K34" s="13">
        <v>-0.23759115748558191</v>
      </c>
      <c r="L34" s="13">
        <v>-0.49703412153797266</v>
      </c>
      <c r="M34" s="13">
        <v>7.2137434785900512E-2</v>
      </c>
      <c r="N34" s="13">
        <v>6.7372379520185266E-2</v>
      </c>
      <c r="O34" s="13">
        <v>7.9285017684473047E-2</v>
      </c>
      <c r="P34" s="13">
        <v>0.11828222997908577</v>
      </c>
      <c r="Q34" s="13">
        <v>-6.8908201079266873E-2</v>
      </c>
      <c r="R34" s="13">
        <v>-3.1979022769974885E-2</v>
      </c>
      <c r="S34" s="13">
        <v>0.11988328854836583</v>
      </c>
      <c r="T34" s="13">
        <v>-0.11131719294413145</v>
      </c>
      <c r="U34" s="13">
        <v>-0.10749483238690904</v>
      </c>
      <c r="V34" s="15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6"/>
    </row>
    <row r="35" spans="1:65">
      <c r="A35" s="30"/>
      <c r="B35" s="46" t="s">
        <v>286</v>
      </c>
      <c r="C35" s="47"/>
      <c r="D35" s="45">
        <v>2.2000000000000002</v>
      </c>
      <c r="E35" s="45">
        <v>0.03</v>
      </c>
      <c r="F35" s="45">
        <v>0.22</v>
      </c>
      <c r="G35" s="45">
        <v>3.51</v>
      </c>
      <c r="H35" s="45">
        <v>3.83</v>
      </c>
      <c r="I35" s="45">
        <v>1.62</v>
      </c>
      <c r="J35" s="45">
        <v>0.24</v>
      </c>
      <c r="K35" s="45">
        <v>0.73</v>
      </c>
      <c r="L35" s="45">
        <v>1.89</v>
      </c>
      <c r="M35" s="45">
        <v>0.66</v>
      </c>
      <c r="N35" s="45">
        <v>0.64</v>
      </c>
      <c r="O35" s="45">
        <v>0.69</v>
      </c>
      <c r="P35" s="45">
        <v>0.87</v>
      </c>
      <c r="Q35" s="45">
        <v>0.03</v>
      </c>
      <c r="R35" s="45">
        <v>0.19</v>
      </c>
      <c r="S35" s="45">
        <v>0.87</v>
      </c>
      <c r="T35" s="45">
        <v>0.16</v>
      </c>
      <c r="U35" s="45">
        <v>0.15</v>
      </c>
      <c r="V35" s="15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6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BM36" s="56"/>
    </row>
    <row r="37" spans="1:65">
      <c r="BM37" s="56"/>
    </row>
    <row r="38" spans="1:65">
      <c r="BM38" s="56"/>
    </row>
    <row r="39" spans="1:65">
      <c r="BM39" s="56"/>
    </row>
    <row r="40" spans="1:65">
      <c r="BM40" s="56"/>
    </row>
    <row r="41" spans="1:65">
      <c r="BM41" s="56"/>
    </row>
    <row r="42" spans="1:65">
      <c r="BM42" s="56"/>
    </row>
    <row r="43" spans="1:65">
      <c r="BM43" s="56"/>
    </row>
    <row r="44" spans="1:65">
      <c r="BM44" s="56"/>
    </row>
    <row r="45" spans="1:65">
      <c r="BM45" s="56"/>
    </row>
    <row r="46" spans="1:65">
      <c r="BM46" s="56"/>
    </row>
    <row r="47" spans="1:65">
      <c r="BM47" s="56"/>
    </row>
    <row r="48" spans="1:65">
      <c r="BM48" s="56"/>
    </row>
    <row r="49" spans="65:65">
      <c r="BM49" s="56"/>
    </row>
    <row r="50" spans="65:65">
      <c r="BM50" s="56"/>
    </row>
    <row r="51" spans="65:65">
      <c r="BM51" s="56"/>
    </row>
    <row r="52" spans="65:65">
      <c r="BM52" s="56"/>
    </row>
    <row r="53" spans="65:65">
      <c r="BM53" s="56"/>
    </row>
    <row r="54" spans="65:65">
      <c r="BM54" s="56"/>
    </row>
    <row r="55" spans="65:65">
      <c r="BM55" s="56"/>
    </row>
    <row r="56" spans="65:65">
      <c r="BM56" s="56"/>
    </row>
    <row r="57" spans="65:65">
      <c r="BM57" s="56"/>
    </row>
    <row r="58" spans="65:65">
      <c r="BM58" s="56"/>
    </row>
    <row r="59" spans="65:65">
      <c r="BM59" s="56"/>
    </row>
    <row r="60" spans="65:65">
      <c r="BM60" s="56"/>
    </row>
    <row r="61" spans="65:65">
      <c r="BM61" s="56"/>
    </row>
    <row r="62" spans="65:65">
      <c r="BM62" s="56"/>
    </row>
    <row r="63" spans="65:65">
      <c r="BM63" s="56"/>
    </row>
    <row r="64" spans="65:65">
      <c r="BM64" s="56"/>
    </row>
    <row r="65" spans="65:65">
      <c r="BM65" s="56"/>
    </row>
    <row r="66" spans="65:65">
      <c r="BM66" s="56"/>
    </row>
    <row r="67" spans="65:65">
      <c r="BM67" s="56"/>
    </row>
    <row r="68" spans="65:65">
      <c r="BM68" s="56"/>
    </row>
    <row r="69" spans="65:65">
      <c r="BM69" s="56"/>
    </row>
    <row r="70" spans="65:65">
      <c r="BM70" s="56"/>
    </row>
    <row r="71" spans="65:65">
      <c r="BM71" s="56"/>
    </row>
    <row r="72" spans="65:65">
      <c r="BM72" s="56"/>
    </row>
    <row r="73" spans="65:65">
      <c r="BM73" s="56"/>
    </row>
    <row r="74" spans="65:65">
      <c r="BM74" s="56"/>
    </row>
    <row r="75" spans="65:65">
      <c r="BM75" s="56"/>
    </row>
    <row r="76" spans="65:65">
      <c r="BM76" s="56"/>
    </row>
    <row r="77" spans="65:65">
      <c r="BM77" s="56"/>
    </row>
    <row r="78" spans="65:65">
      <c r="BM78" s="56"/>
    </row>
    <row r="79" spans="65:65">
      <c r="BM79" s="56"/>
    </row>
    <row r="80" spans="65:65">
      <c r="BM80" s="56"/>
    </row>
    <row r="81" spans="65:65">
      <c r="BM81" s="56"/>
    </row>
    <row r="82" spans="65:65">
      <c r="BM82" s="56"/>
    </row>
    <row r="83" spans="65:65">
      <c r="BM83" s="56"/>
    </row>
    <row r="84" spans="65:65">
      <c r="BM84" s="56"/>
    </row>
    <row r="85" spans="65:65">
      <c r="BM85" s="57"/>
    </row>
    <row r="86" spans="65:65">
      <c r="BM86" s="58"/>
    </row>
    <row r="87" spans="65:65">
      <c r="BM87" s="58"/>
    </row>
    <row r="88" spans="65:65">
      <c r="BM88" s="58"/>
    </row>
    <row r="89" spans="65:65">
      <c r="BM89" s="58"/>
    </row>
    <row r="90" spans="65:65">
      <c r="BM90" s="58"/>
    </row>
    <row r="91" spans="65:65">
      <c r="BM91" s="58"/>
    </row>
    <row r="92" spans="65:65">
      <c r="BM92" s="58"/>
    </row>
    <row r="93" spans="65:65">
      <c r="BM93" s="58"/>
    </row>
    <row r="94" spans="65:65">
      <c r="BM94" s="58"/>
    </row>
    <row r="95" spans="65:65">
      <c r="BM95" s="58"/>
    </row>
    <row r="96" spans="65:65">
      <c r="BM96" s="58"/>
    </row>
    <row r="97" spans="65:65">
      <c r="BM97" s="58"/>
    </row>
    <row r="98" spans="65:65">
      <c r="BM98" s="58"/>
    </row>
    <row r="99" spans="65:65">
      <c r="BM99" s="58"/>
    </row>
    <row r="100" spans="65:65">
      <c r="BM100" s="58"/>
    </row>
    <row r="101" spans="65:65">
      <c r="BM101" s="58"/>
    </row>
    <row r="102" spans="65:65">
      <c r="BM102" s="58"/>
    </row>
    <row r="103" spans="65:65">
      <c r="BM103" s="58"/>
    </row>
    <row r="104" spans="65:65">
      <c r="BM104" s="58"/>
    </row>
    <row r="105" spans="65:65">
      <c r="BM105" s="58"/>
    </row>
    <row r="106" spans="65:65">
      <c r="BM106" s="58"/>
    </row>
    <row r="107" spans="65:65">
      <c r="BM107" s="58"/>
    </row>
    <row r="108" spans="65:65">
      <c r="BM108" s="58"/>
    </row>
    <row r="109" spans="65:65">
      <c r="BM109" s="58"/>
    </row>
    <row r="110" spans="65:65">
      <c r="BM110" s="58"/>
    </row>
    <row r="111" spans="65:65">
      <c r="BM111" s="58"/>
    </row>
    <row r="112" spans="65:65">
      <c r="BM112" s="58"/>
    </row>
    <row r="113" spans="65:65">
      <c r="BM113" s="58"/>
    </row>
    <row r="114" spans="65:65">
      <c r="BM114" s="58"/>
    </row>
    <row r="115" spans="65:65">
      <c r="BM115" s="58"/>
    </row>
    <row r="116" spans="65:65">
      <c r="BM116" s="58"/>
    </row>
    <row r="117" spans="65:65">
      <c r="BM117" s="58"/>
    </row>
    <row r="118" spans="65:65">
      <c r="BM118" s="58"/>
    </row>
    <row r="119" spans="65:65">
      <c r="BM119" s="58"/>
    </row>
  </sheetData>
  <dataConsolidate/>
  <conditionalFormatting sqref="B6:O11 B24:U29">
    <cfRule type="expression" dxfId="14" priority="6">
      <formula>AND($B6&lt;&gt;$B5,NOT(ISBLANK(INDIRECT(Anlyt_LabRefThisCol))))</formula>
    </cfRule>
  </conditionalFormatting>
  <conditionalFormatting sqref="C2:O17 C20:U35">
    <cfRule type="expression" dxfId="13" priority="4" stopIfTrue="1">
      <formula>AND(ISBLANK(INDIRECT(Anlyt_LabRefLastCol)),ISBLANK(INDIRECT(Anlyt_LabRefThisCol)))</formula>
    </cfRule>
    <cfRule type="expression" dxfId="12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63054-9BBC-48E9-8BE1-BBDEF02ED1CC}">
  <sheetPr codeName="Sheet18"/>
  <dimension ref="A1:BN115"/>
  <sheetViews>
    <sheetView zoomScale="75" zoomScaleNormal="7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1" width="11.28515625" style="2" bestFit="1" customWidth="1"/>
    <col min="32" max="64" width="11.140625" style="2" bestFit="1" customWidth="1"/>
    <col min="65" max="65" width="9.42578125" style="55" bestFit="1" customWidth="1"/>
    <col min="66" max="16384" width="9.140625" style="2"/>
  </cols>
  <sheetData>
    <row r="1" spans="1:66" ht="15">
      <c r="B1" s="8" t="s">
        <v>749</v>
      </c>
      <c r="BM1" s="28" t="s">
        <v>292</v>
      </c>
    </row>
    <row r="2" spans="1:66" ht="15">
      <c r="A2" s="25" t="s">
        <v>118</v>
      </c>
      <c r="B2" s="18" t="s">
        <v>119</v>
      </c>
      <c r="C2" s="15" t="s">
        <v>120</v>
      </c>
      <c r="D2" s="16" t="s">
        <v>364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244</v>
      </c>
      <c r="C3" s="9" t="s">
        <v>244</v>
      </c>
      <c r="D3" s="10" t="s">
        <v>121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104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1">
        <v>0.28000000000000003</v>
      </c>
      <c r="E6" s="212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4">
        <v>1</v>
      </c>
    </row>
    <row r="7" spans="1:66">
      <c r="A7" s="30"/>
      <c r="B7" s="19">
        <v>1</v>
      </c>
      <c r="C7" s="9">
        <v>2</v>
      </c>
      <c r="D7" s="23">
        <v>0.28000000000000003</v>
      </c>
      <c r="E7" s="212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4">
        <v>30</v>
      </c>
    </row>
    <row r="8" spans="1:66">
      <c r="A8" s="30"/>
      <c r="B8" s="20" t="s">
        <v>282</v>
      </c>
      <c r="C8" s="12"/>
      <c r="D8" s="216">
        <v>0.28000000000000003</v>
      </c>
      <c r="E8" s="212"/>
      <c r="F8" s="213"/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4">
        <v>16</v>
      </c>
    </row>
    <row r="9" spans="1:66">
      <c r="A9" s="30"/>
      <c r="B9" s="3" t="s">
        <v>283</v>
      </c>
      <c r="C9" s="29"/>
      <c r="D9" s="23">
        <v>0.28000000000000003</v>
      </c>
      <c r="E9" s="212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4">
        <v>0.28000000000000003</v>
      </c>
      <c r="BN9" s="28"/>
    </row>
    <row r="10" spans="1:66">
      <c r="A10" s="30"/>
      <c r="B10" s="3" t="s">
        <v>284</v>
      </c>
      <c r="C10" s="29"/>
      <c r="D10" s="23">
        <v>0</v>
      </c>
      <c r="E10" s="212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4">
        <v>36</v>
      </c>
    </row>
    <row r="11" spans="1:66">
      <c r="A11" s="30"/>
      <c r="B11" s="3" t="s">
        <v>87</v>
      </c>
      <c r="C11" s="29"/>
      <c r="D11" s="13">
        <v>0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6"/>
    </row>
    <row r="12" spans="1:66">
      <c r="A12" s="30"/>
      <c r="B12" s="3" t="s">
        <v>285</v>
      </c>
      <c r="C12" s="29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6"/>
    </row>
    <row r="13" spans="1:66">
      <c r="A13" s="30"/>
      <c r="B13" s="46" t="s">
        <v>286</v>
      </c>
      <c r="C13" s="47"/>
      <c r="D13" s="45" t="s">
        <v>287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6"/>
    </row>
    <row r="14" spans="1:66">
      <c r="B14" s="31"/>
      <c r="C14" s="20"/>
      <c r="D14" s="20"/>
      <c r="BM14" s="56"/>
    </row>
    <row r="15" spans="1:66" ht="15">
      <c r="B15" s="8" t="s">
        <v>750</v>
      </c>
      <c r="BM15" s="28" t="s">
        <v>67</v>
      </c>
    </row>
    <row r="16" spans="1:66" ht="15">
      <c r="A16" s="25" t="s">
        <v>60</v>
      </c>
      <c r="B16" s="18" t="s">
        <v>119</v>
      </c>
      <c r="C16" s="15" t="s">
        <v>120</v>
      </c>
      <c r="D16" s="16" t="s">
        <v>243</v>
      </c>
      <c r="E16" s="17" t="s">
        <v>243</v>
      </c>
      <c r="F16" s="17" t="s">
        <v>243</v>
      </c>
      <c r="G16" s="17" t="s">
        <v>243</v>
      </c>
      <c r="H16" s="17" t="s">
        <v>243</v>
      </c>
      <c r="I16" s="17" t="s">
        <v>243</v>
      </c>
      <c r="J16" s="17" t="s">
        <v>243</v>
      </c>
      <c r="K16" s="17" t="s">
        <v>243</v>
      </c>
      <c r="L16" s="17" t="s">
        <v>243</v>
      </c>
      <c r="M16" s="17" t="s">
        <v>243</v>
      </c>
      <c r="N16" s="17" t="s">
        <v>243</v>
      </c>
      <c r="O16" s="17" t="s">
        <v>243</v>
      </c>
      <c r="P16" s="17" t="s">
        <v>243</v>
      </c>
      <c r="Q16" s="17" t="s">
        <v>243</v>
      </c>
      <c r="R16" s="17" t="s">
        <v>243</v>
      </c>
      <c r="S16" s="17" t="s">
        <v>243</v>
      </c>
      <c r="T16" s="17" t="s">
        <v>243</v>
      </c>
      <c r="U16" s="17" t="s">
        <v>243</v>
      </c>
      <c r="V16" s="17" t="s">
        <v>243</v>
      </c>
      <c r="W16" s="17" t="s">
        <v>243</v>
      </c>
      <c r="X16" s="17" t="s">
        <v>243</v>
      </c>
      <c r="Y16" s="17" t="s">
        <v>243</v>
      </c>
      <c r="Z16" s="17" t="s">
        <v>243</v>
      </c>
      <c r="AA16" s="17" t="s">
        <v>243</v>
      </c>
      <c r="AB16" s="17" t="s">
        <v>243</v>
      </c>
      <c r="AC16" s="17" t="s">
        <v>243</v>
      </c>
      <c r="AD16" s="17" t="s">
        <v>243</v>
      </c>
      <c r="AE16" s="17" t="s">
        <v>243</v>
      </c>
      <c r="AF16" s="15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244</v>
      </c>
      <c r="C17" s="9" t="s">
        <v>244</v>
      </c>
      <c r="D17" s="151" t="s">
        <v>246</v>
      </c>
      <c r="E17" s="152" t="s">
        <v>247</v>
      </c>
      <c r="F17" s="152" t="s">
        <v>248</v>
      </c>
      <c r="G17" s="152" t="s">
        <v>249</v>
      </c>
      <c r="H17" s="152" t="s">
        <v>250</v>
      </c>
      <c r="I17" s="152" t="s">
        <v>251</v>
      </c>
      <c r="J17" s="152" t="s">
        <v>252</v>
      </c>
      <c r="K17" s="152" t="s">
        <v>253</v>
      </c>
      <c r="L17" s="152" t="s">
        <v>254</v>
      </c>
      <c r="M17" s="152" t="s">
        <v>255</v>
      </c>
      <c r="N17" s="152" t="s">
        <v>256</v>
      </c>
      <c r="O17" s="152" t="s">
        <v>257</v>
      </c>
      <c r="P17" s="152" t="s">
        <v>258</v>
      </c>
      <c r="Q17" s="152" t="s">
        <v>259</v>
      </c>
      <c r="R17" s="152" t="s">
        <v>262</v>
      </c>
      <c r="S17" s="152" t="s">
        <v>263</v>
      </c>
      <c r="T17" s="152" t="s">
        <v>264</v>
      </c>
      <c r="U17" s="152" t="s">
        <v>265</v>
      </c>
      <c r="V17" s="152" t="s">
        <v>288</v>
      </c>
      <c r="W17" s="152" t="s">
        <v>266</v>
      </c>
      <c r="X17" s="152" t="s">
        <v>267</v>
      </c>
      <c r="Y17" s="152" t="s">
        <v>268</v>
      </c>
      <c r="Z17" s="152" t="s">
        <v>269</v>
      </c>
      <c r="AA17" s="152" t="s">
        <v>270</v>
      </c>
      <c r="AB17" s="152" t="s">
        <v>271</v>
      </c>
      <c r="AC17" s="152" t="s">
        <v>272</v>
      </c>
      <c r="AD17" s="152" t="s">
        <v>273</v>
      </c>
      <c r="AE17" s="152" t="s">
        <v>274</v>
      </c>
      <c r="AF17" s="15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104</v>
      </c>
      <c r="E18" s="11" t="s">
        <v>104</v>
      </c>
      <c r="F18" s="11" t="s">
        <v>104</v>
      </c>
      <c r="G18" s="11" t="s">
        <v>104</v>
      </c>
      <c r="H18" s="11" t="s">
        <v>104</v>
      </c>
      <c r="I18" s="11" t="s">
        <v>104</v>
      </c>
      <c r="J18" s="11" t="s">
        <v>104</v>
      </c>
      <c r="K18" s="11" t="s">
        <v>104</v>
      </c>
      <c r="L18" s="11" t="s">
        <v>104</v>
      </c>
      <c r="M18" s="11" t="s">
        <v>104</v>
      </c>
      <c r="N18" s="11" t="s">
        <v>104</v>
      </c>
      <c r="O18" s="11" t="s">
        <v>104</v>
      </c>
      <c r="P18" s="11" t="s">
        <v>104</v>
      </c>
      <c r="Q18" s="11" t="s">
        <v>104</v>
      </c>
      <c r="R18" s="11" t="s">
        <v>104</v>
      </c>
      <c r="S18" s="11" t="s">
        <v>104</v>
      </c>
      <c r="T18" s="11" t="s">
        <v>104</v>
      </c>
      <c r="U18" s="11" t="s">
        <v>104</v>
      </c>
      <c r="V18" s="11" t="s">
        <v>104</v>
      </c>
      <c r="W18" s="11" t="s">
        <v>104</v>
      </c>
      <c r="X18" s="11" t="s">
        <v>104</v>
      </c>
      <c r="Y18" s="11" t="s">
        <v>104</v>
      </c>
      <c r="Z18" s="11" t="s">
        <v>104</v>
      </c>
      <c r="AA18" s="11" t="s">
        <v>104</v>
      </c>
      <c r="AB18" s="11" t="s">
        <v>104</v>
      </c>
      <c r="AC18" s="11" t="s">
        <v>104</v>
      </c>
      <c r="AD18" s="11" t="s">
        <v>104</v>
      </c>
      <c r="AE18" s="11" t="s">
        <v>104</v>
      </c>
      <c r="AF18" s="15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15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11">
        <v>0.57999999999999996</v>
      </c>
      <c r="E20" s="211">
        <v>0.56000000000000005</v>
      </c>
      <c r="F20" s="211">
        <v>0.57830000000000004</v>
      </c>
      <c r="G20" s="211">
        <v>0.57699999999999996</v>
      </c>
      <c r="H20" s="211">
        <v>0.62</v>
      </c>
      <c r="I20" s="211">
        <v>0.62</v>
      </c>
      <c r="J20" s="211">
        <v>0.55200000000000005</v>
      </c>
      <c r="K20" s="211">
        <v>0.61</v>
      </c>
      <c r="L20" s="211">
        <v>0.57999999999999996</v>
      </c>
      <c r="M20" s="211" t="s">
        <v>362</v>
      </c>
      <c r="N20" s="211">
        <v>0.57710000000000006</v>
      </c>
      <c r="O20" s="211">
        <v>0.57399999999999995</v>
      </c>
      <c r="P20" s="211">
        <v>0.56000000000000005</v>
      </c>
      <c r="Q20" s="211">
        <v>0.57999999999999996</v>
      </c>
      <c r="R20" s="211">
        <v>0.6</v>
      </c>
      <c r="S20" s="211">
        <v>0.62</v>
      </c>
      <c r="T20" s="211">
        <v>0.52</v>
      </c>
      <c r="U20" s="211">
        <v>0.57999999999999996</v>
      </c>
      <c r="V20" s="211">
        <v>0.54</v>
      </c>
      <c r="W20" s="211">
        <v>0.59</v>
      </c>
      <c r="X20" s="211">
        <v>0.64</v>
      </c>
      <c r="Y20" s="211">
        <v>0.57999999999999996</v>
      </c>
      <c r="Z20" s="211">
        <v>0.57999999999999996</v>
      </c>
      <c r="AA20" s="211">
        <v>0.56299999999999994</v>
      </c>
      <c r="AB20" s="211">
        <v>0.61</v>
      </c>
      <c r="AC20" s="211">
        <v>0.61</v>
      </c>
      <c r="AD20" s="211">
        <v>0.54</v>
      </c>
      <c r="AE20" s="211">
        <v>0.57299999999999995</v>
      </c>
      <c r="AF20" s="212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214">
        <v>1</v>
      </c>
    </row>
    <row r="21" spans="1:65">
      <c r="A21" s="30"/>
      <c r="B21" s="19">
        <v>1</v>
      </c>
      <c r="C21" s="9">
        <v>2</v>
      </c>
      <c r="D21" s="23">
        <v>0.57999999999999996</v>
      </c>
      <c r="E21" s="23">
        <v>0.56000000000000005</v>
      </c>
      <c r="F21" s="23">
        <v>0.57569999999999999</v>
      </c>
      <c r="G21" s="23">
        <v>0.57499999999999996</v>
      </c>
      <c r="H21" s="219">
        <v>0.21</v>
      </c>
      <c r="I21" s="23">
        <v>0.62</v>
      </c>
      <c r="J21" s="23">
        <v>0.55200000000000005</v>
      </c>
      <c r="K21" s="23">
        <v>0.61</v>
      </c>
      <c r="L21" s="23">
        <v>0.56999999999999995</v>
      </c>
      <c r="M21" s="219">
        <v>0.67200000000000004</v>
      </c>
      <c r="N21" s="23">
        <v>0.58456666666666668</v>
      </c>
      <c r="O21" s="23">
        <v>0.56399999999999995</v>
      </c>
      <c r="P21" s="23">
        <v>0.56000000000000005</v>
      </c>
      <c r="Q21" s="23">
        <v>0.57999999999999996</v>
      </c>
      <c r="R21" s="23">
        <v>0.57999999999999996</v>
      </c>
      <c r="S21" s="23">
        <v>0.62</v>
      </c>
      <c r="T21" s="23">
        <v>0.56000000000000005</v>
      </c>
      <c r="U21" s="23">
        <v>0.57999999999999996</v>
      </c>
      <c r="V21" s="23">
        <v>0.55000000000000004</v>
      </c>
      <c r="W21" s="23">
        <v>0.59</v>
      </c>
      <c r="X21" s="23">
        <v>0.64</v>
      </c>
      <c r="Y21" s="23">
        <v>0.57999999999999996</v>
      </c>
      <c r="Z21" s="23">
        <v>0.6</v>
      </c>
      <c r="AA21" s="23">
        <v>0.55900000000000005</v>
      </c>
      <c r="AB21" s="219">
        <v>0.68</v>
      </c>
      <c r="AC21" s="23">
        <v>0.61</v>
      </c>
      <c r="AD21" s="23">
        <v>0.56999999999999995</v>
      </c>
      <c r="AE21" s="23">
        <v>0.58099999999999996</v>
      </c>
      <c r="AF21" s="212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  <c r="BI21" s="213"/>
      <c r="BJ21" s="213"/>
      <c r="BK21" s="213"/>
      <c r="BL21" s="213"/>
      <c r="BM21" s="214">
        <v>32</v>
      </c>
    </row>
    <row r="22" spans="1:65">
      <c r="A22" s="30"/>
      <c r="B22" s="19">
        <v>1</v>
      </c>
      <c r="C22" s="9">
        <v>3</v>
      </c>
      <c r="D22" s="23">
        <v>0.57999999999999996</v>
      </c>
      <c r="E22" s="23">
        <v>0.54</v>
      </c>
      <c r="F22" s="23">
        <v>0.57400000000000007</v>
      </c>
      <c r="G22" s="23">
        <v>0.56999999999999995</v>
      </c>
      <c r="H22" s="23">
        <v>0.63</v>
      </c>
      <c r="I22" s="23">
        <v>0.61</v>
      </c>
      <c r="J22" s="23">
        <v>0.56200000000000006</v>
      </c>
      <c r="K22" s="23">
        <v>0.61</v>
      </c>
      <c r="L22" s="23">
        <v>0.59</v>
      </c>
      <c r="M22" s="23">
        <v>0.64600000000000002</v>
      </c>
      <c r="N22" s="23">
        <v>0.58553333333333335</v>
      </c>
      <c r="O22" s="23">
        <v>0.56299999999999994</v>
      </c>
      <c r="P22" s="23">
        <v>0.56999999999999995</v>
      </c>
      <c r="Q22" s="23">
        <v>0.59</v>
      </c>
      <c r="R22" s="23">
        <v>0.56000000000000005</v>
      </c>
      <c r="S22" s="23">
        <v>0.62</v>
      </c>
      <c r="T22" s="219">
        <v>0.49</v>
      </c>
      <c r="U22" s="23">
        <v>0.57999999999999996</v>
      </c>
      <c r="V22" s="23">
        <v>0.56000000000000005</v>
      </c>
      <c r="W22" s="23">
        <v>0.6</v>
      </c>
      <c r="X22" s="23">
        <v>0.63</v>
      </c>
      <c r="Y22" s="23">
        <v>0.57999999999999996</v>
      </c>
      <c r="Z22" s="23">
        <v>0.6</v>
      </c>
      <c r="AA22" s="23">
        <v>0.55400000000000005</v>
      </c>
      <c r="AB22" s="23">
        <v>0.59</v>
      </c>
      <c r="AC22" s="23">
        <v>0.61</v>
      </c>
      <c r="AD22" s="23">
        <v>0.54</v>
      </c>
      <c r="AE22" s="23">
        <v>0.57299999999999995</v>
      </c>
      <c r="AF22" s="212"/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  <c r="BI22" s="213"/>
      <c r="BJ22" s="213"/>
      <c r="BK22" s="213"/>
      <c r="BL22" s="213"/>
      <c r="BM22" s="214">
        <v>16</v>
      </c>
    </row>
    <row r="23" spans="1:65">
      <c r="A23" s="30"/>
      <c r="B23" s="19">
        <v>1</v>
      </c>
      <c r="C23" s="9">
        <v>4</v>
      </c>
      <c r="D23" s="23">
        <v>0.57999999999999996</v>
      </c>
      <c r="E23" s="23">
        <v>0.55000000000000004</v>
      </c>
      <c r="F23" s="23">
        <v>0.56740000000000002</v>
      </c>
      <c r="G23" s="23">
        <v>0.57199999999999995</v>
      </c>
      <c r="H23" s="23">
        <v>0.56999999999999995</v>
      </c>
      <c r="I23" s="23">
        <v>0.62</v>
      </c>
      <c r="J23" s="23">
        <v>0.55600000000000005</v>
      </c>
      <c r="K23" s="23">
        <v>0.61</v>
      </c>
      <c r="L23" s="23">
        <v>0.59</v>
      </c>
      <c r="M23" s="23">
        <v>0.60299999999999998</v>
      </c>
      <c r="N23" s="23">
        <v>0.58590000000000009</v>
      </c>
      <c r="O23" s="23">
        <v>0.57299999999999995</v>
      </c>
      <c r="P23" s="23">
        <v>0.56000000000000005</v>
      </c>
      <c r="Q23" s="23">
        <v>0.56999999999999995</v>
      </c>
      <c r="R23" s="23">
        <v>0.57999999999999996</v>
      </c>
      <c r="S23" s="23">
        <v>0.64</v>
      </c>
      <c r="T23" s="23">
        <v>0.55000000000000004</v>
      </c>
      <c r="U23" s="23">
        <v>0.56999999999999995</v>
      </c>
      <c r="V23" s="23">
        <v>0.55000000000000004</v>
      </c>
      <c r="W23" s="23">
        <v>0.59</v>
      </c>
      <c r="X23" s="23">
        <v>0.64</v>
      </c>
      <c r="Y23" s="23">
        <v>0.56999999999999995</v>
      </c>
      <c r="Z23" s="23">
        <v>0.57999999999999996</v>
      </c>
      <c r="AA23" s="23">
        <v>0.56899999999999995</v>
      </c>
      <c r="AB23" s="23">
        <v>0.59</v>
      </c>
      <c r="AC23" s="23">
        <v>0.61</v>
      </c>
      <c r="AD23" s="23">
        <v>0.54</v>
      </c>
      <c r="AE23" s="23">
        <v>0.57199999999999995</v>
      </c>
      <c r="AF23" s="212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  <c r="BI23" s="213"/>
      <c r="BJ23" s="213"/>
      <c r="BK23" s="213"/>
      <c r="BL23" s="213"/>
      <c r="BM23" s="214">
        <v>0.58250783730158717</v>
      </c>
    </row>
    <row r="24" spans="1:65">
      <c r="A24" s="30"/>
      <c r="B24" s="19">
        <v>1</v>
      </c>
      <c r="C24" s="9">
        <v>5</v>
      </c>
      <c r="D24" s="23">
        <v>0.57999999999999996</v>
      </c>
      <c r="E24" s="23">
        <v>0.56999999999999995</v>
      </c>
      <c r="F24" s="23">
        <v>0.57485000000000008</v>
      </c>
      <c r="G24" s="23">
        <v>0.57399999999999995</v>
      </c>
      <c r="H24" s="23">
        <v>0.56999999999999995</v>
      </c>
      <c r="I24" s="23">
        <v>0.62</v>
      </c>
      <c r="J24" s="23">
        <v>0.55500000000000005</v>
      </c>
      <c r="K24" s="23">
        <v>0.61</v>
      </c>
      <c r="L24" s="23">
        <v>0.56000000000000005</v>
      </c>
      <c r="M24" s="23">
        <v>0.61799999999999999</v>
      </c>
      <c r="N24" s="23">
        <v>0.58576666666666666</v>
      </c>
      <c r="O24" s="23">
        <v>0.57199999999999995</v>
      </c>
      <c r="P24" s="23">
        <v>0.56000000000000005</v>
      </c>
      <c r="Q24" s="23">
        <v>0.59</v>
      </c>
      <c r="R24" s="23">
        <v>0.59</v>
      </c>
      <c r="S24" s="23">
        <v>0.56999999999999995</v>
      </c>
      <c r="T24" s="219">
        <v>0.49</v>
      </c>
      <c r="U24" s="23">
        <v>0.57999999999999996</v>
      </c>
      <c r="V24" s="23">
        <v>0.54</v>
      </c>
      <c r="W24" s="23">
        <v>0.57999999999999996</v>
      </c>
      <c r="X24" s="23">
        <v>0.62</v>
      </c>
      <c r="Y24" s="23">
        <v>0.56999999999999995</v>
      </c>
      <c r="Z24" s="23">
        <v>0.56999999999999995</v>
      </c>
      <c r="AA24" s="23">
        <v>0.55500000000000005</v>
      </c>
      <c r="AB24" s="23">
        <v>0.6</v>
      </c>
      <c r="AC24" s="23">
        <v>0.63</v>
      </c>
      <c r="AD24" s="23">
        <v>0.55000000000000004</v>
      </c>
      <c r="AE24" s="23">
        <v>0.55800000000000005</v>
      </c>
      <c r="AF24" s="212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4">
        <v>193</v>
      </c>
    </row>
    <row r="25" spans="1:65">
      <c r="A25" s="30"/>
      <c r="B25" s="19">
        <v>1</v>
      </c>
      <c r="C25" s="9">
        <v>6</v>
      </c>
      <c r="D25" s="23">
        <v>0.57999999999999996</v>
      </c>
      <c r="E25" s="23">
        <v>0.55000000000000004</v>
      </c>
      <c r="F25" s="23">
        <v>0.56950000000000001</v>
      </c>
      <c r="G25" s="23">
        <v>0.56100000000000005</v>
      </c>
      <c r="H25" s="23">
        <v>0.59</v>
      </c>
      <c r="I25" s="23">
        <v>0.62</v>
      </c>
      <c r="J25" s="23">
        <v>0.55300000000000005</v>
      </c>
      <c r="K25" s="23">
        <v>0.61</v>
      </c>
      <c r="L25" s="23">
        <v>0.59</v>
      </c>
      <c r="M25" s="23"/>
      <c r="N25" s="23">
        <v>0.57469999999999999</v>
      </c>
      <c r="O25" s="23">
        <v>0.57099999999999995</v>
      </c>
      <c r="P25" s="23">
        <v>0.56999999999999995</v>
      </c>
      <c r="Q25" s="23">
        <v>0.57999999999999996</v>
      </c>
      <c r="R25" s="23">
        <v>0.59</v>
      </c>
      <c r="S25" s="23">
        <v>0.59</v>
      </c>
      <c r="T25" s="23">
        <v>0.53</v>
      </c>
      <c r="U25" s="23">
        <v>0.57999999999999996</v>
      </c>
      <c r="V25" s="23">
        <v>0.56000000000000005</v>
      </c>
      <c r="W25" s="23">
        <v>0.57999999999999996</v>
      </c>
      <c r="X25" s="23">
        <v>0.63</v>
      </c>
      <c r="Y25" s="23">
        <v>0.57999999999999996</v>
      </c>
      <c r="Z25" s="23">
        <v>0.56999999999999995</v>
      </c>
      <c r="AA25" s="23">
        <v>0.56399999999999995</v>
      </c>
      <c r="AB25" s="23">
        <v>0.67</v>
      </c>
      <c r="AC25" s="23">
        <v>0.61</v>
      </c>
      <c r="AD25" s="23">
        <v>0.56999999999999995</v>
      </c>
      <c r="AE25" s="23">
        <v>0.56899999999999995</v>
      </c>
      <c r="AF25" s="212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  <c r="BI25" s="213"/>
      <c r="BJ25" s="213"/>
      <c r="BK25" s="213"/>
      <c r="BL25" s="213"/>
      <c r="BM25" s="57"/>
    </row>
    <row r="26" spans="1:65">
      <c r="A26" s="30"/>
      <c r="B26" s="20" t="s">
        <v>282</v>
      </c>
      <c r="C26" s="12"/>
      <c r="D26" s="216">
        <v>0.57999999999999996</v>
      </c>
      <c r="E26" s="216">
        <v>0.55500000000000005</v>
      </c>
      <c r="F26" s="216">
        <v>0.57329166666666664</v>
      </c>
      <c r="G26" s="216">
        <v>0.57150000000000001</v>
      </c>
      <c r="H26" s="216">
        <v>0.53166666666666662</v>
      </c>
      <c r="I26" s="216">
        <v>0.6183333333333334</v>
      </c>
      <c r="J26" s="216">
        <v>0.55500000000000005</v>
      </c>
      <c r="K26" s="216">
        <v>0.61</v>
      </c>
      <c r="L26" s="216">
        <v>0.57999999999999996</v>
      </c>
      <c r="M26" s="216">
        <v>0.63475000000000004</v>
      </c>
      <c r="N26" s="216">
        <v>0.58226111111111112</v>
      </c>
      <c r="O26" s="216">
        <v>0.56950000000000001</v>
      </c>
      <c r="P26" s="216">
        <v>0.56333333333333335</v>
      </c>
      <c r="Q26" s="216">
        <v>0.58166666666666667</v>
      </c>
      <c r="R26" s="216">
        <v>0.58333333333333326</v>
      </c>
      <c r="S26" s="216">
        <v>0.61</v>
      </c>
      <c r="T26" s="216">
        <v>0.52333333333333343</v>
      </c>
      <c r="U26" s="216">
        <v>0.57833333333333325</v>
      </c>
      <c r="V26" s="216">
        <v>0.55000000000000004</v>
      </c>
      <c r="W26" s="216">
        <v>0.58833333333333326</v>
      </c>
      <c r="X26" s="216">
        <v>0.63333333333333341</v>
      </c>
      <c r="Y26" s="216">
        <v>0.57666666666666655</v>
      </c>
      <c r="Z26" s="216">
        <v>0.58333333333333326</v>
      </c>
      <c r="AA26" s="216">
        <v>0.56066666666666676</v>
      </c>
      <c r="AB26" s="216">
        <v>0.62333333333333329</v>
      </c>
      <c r="AC26" s="216">
        <v>0.61333333333333329</v>
      </c>
      <c r="AD26" s="216">
        <v>0.55166666666666664</v>
      </c>
      <c r="AE26" s="216">
        <v>0.57100000000000006</v>
      </c>
      <c r="AF26" s="212"/>
      <c r="AG26" s="213"/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  <c r="BI26" s="213"/>
      <c r="BJ26" s="213"/>
      <c r="BK26" s="213"/>
      <c r="BL26" s="213"/>
      <c r="BM26" s="57"/>
    </row>
    <row r="27" spans="1:65">
      <c r="A27" s="30"/>
      <c r="B27" s="3" t="s">
        <v>283</v>
      </c>
      <c r="C27" s="29"/>
      <c r="D27" s="23">
        <v>0.57999999999999996</v>
      </c>
      <c r="E27" s="23">
        <v>0.55500000000000005</v>
      </c>
      <c r="F27" s="23">
        <v>0.57442500000000007</v>
      </c>
      <c r="G27" s="23">
        <v>0.57299999999999995</v>
      </c>
      <c r="H27" s="23">
        <v>0.57999999999999996</v>
      </c>
      <c r="I27" s="23">
        <v>0.62</v>
      </c>
      <c r="J27" s="23">
        <v>0.55400000000000005</v>
      </c>
      <c r="K27" s="23">
        <v>0.61</v>
      </c>
      <c r="L27" s="23">
        <v>0.58499999999999996</v>
      </c>
      <c r="M27" s="23">
        <v>0.63200000000000001</v>
      </c>
      <c r="N27" s="23">
        <v>0.58505000000000007</v>
      </c>
      <c r="O27" s="23">
        <v>0.5714999999999999</v>
      </c>
      <c r="P27" s="23">
        <v>0.56000000000000005</v>
      </c>
      <c r="Q27" s="23">
        <v>0.57999999999999996</v>
      </c>
      <c r="R27" s="23">
        <v>0.58499999999999996</v>
      </c>
      <c r="S27" s="23">
        <v>0.62</v>
      </c>
      <c r="T27" s="23">
        <v>0.52500000000000002</v>
      </c>
      <c r="U27" s="23">
        <v>0.57999999999999996</v>
      </c>
      <c r="V27" s="23">
        <v>0.55000000000000004</v>
      </c>
      <c r="W27" s="23">
        <v>0.59</v>
      </c>
      <c r="X27" s="23">
        <v>0.63500000000000001</v>
      </c>
      <c r="Y27" s="23">
        <v>0.57999999999999996</v>
      </c>
      <c r="Z27" s="23">
        <v>0.57999999999999996</v>
      </c>
      <c r="AA27" s="23">
        <v>0.56099999999999994</v>
      </c>
      <c r="AB27" s="23">
        <v>0.60499999999999998</v>
      </c>
      <c r="AC27" s="23">
        <v>0.61</v>
      </c>
      <c r="AD27" s="23">
        <v>0.54500000000000004</v>
      </c>
      <c r="AE27" s="23">
        <v>0.57250000000000001</v>
      </c>
      <c r="AF27" s="212"/>
      <c r="AG27" s="213"/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  <c r="BI27" s="213"/>
      <c r="BJ27" s="213"/>
      <c r="BK27" s="213"/>
      <c r="BL27" s="213"/>
      <c r="BM27" s="57"/>
    </row>
    <row r="28" spans="1:65">
      <c r="A28" s="30"/>
      <c r="B28" s="3" t="s">
        <v>284</v>
      </c>
      <c r="C28" s="29"/>
      <c r="D28" s="23">
        <v>0</v>
      </c>
      <c r="E28" s="23">
        <v>1.0488088481701494E-2</v>
      </c>
      <c r="F28" s="23">
        <v>4.0719057782157425E-3</v>
      </c>
      <c r="G28" s="23">
        <v>5.6833088953530926E-3</v>
      </c>
      <c r="H28" s="23">
        <v>0.1595514546052991</v>
      </c>
      <c r="I28" s="23">
        <v>4.0824829046386332E-3</v>
      </c>
      <c r="J28" s="23">
        <v>3.7947331922020579E-3</v>
      </c>
      <c r="K28" s="23">
        <v>0</v>
      </c>
      <c r="L28" s="23">
        <v>1.2649110640673493E-2</v>
      </c>
      <c r="M28" s="23">
        <v>3.0565503431155876E-2</v>
      </c>
      <c r="N28" s="23">
        <v>5.0072133153267247E-3</v>
      </c>
      <c r="O28" s="23">
        <v>4.7644516998286424E-3</v>
      </c>
      <c r="P28" s="23">
        <v>5.1639777949431696E-3</v>
      </c>
      <c r="Q28" s="23">
        <v>7.5277265270908165E-3</v>
      </c>
      <c r="R28" s="23">
        <v>1.366260102127944E-2</v>
      </c>
      <c r="S28" s="23">
        <v>2.5298221281347056E-2</v>
      </c>
      <c r="T28" s="23">
        <v>2.9439202887759516E-2</v>
      </c>
      <c r="U28" s="23">
        <v>4.0824829046386341E-3</v>
      </c>
      <c r="V28" s="23">
        <v>8.9442719099991665E-3</v>
      </c>
      <c r="W28" s="23">
        <v>7.5277265270908165E-3</v>
      </c>
      <c r="X28" s="23">
        <v>8.1649658092772682E-3</v>
      </c>
      <c r="Y28" s="23">
        <v>5.1639777949432277E-3</v>
      </c>
      <c r="Z28" s="23">
        <v>1.3662601021279478E-2</v>
      </c>
      <c r="AA28" s="23">
        <v>5.7503623074260379E-3</v>
      </c>
      <c r="AB28" s="23">
        <v>4.0824829046386339E-2</v>
      </c>
      <c r="AC28" s="23">
        <v>8.1649658092772665E-3</v>
      </c>
      <c r="AD28" s="23">
        <v>1.4719601443879703E-2</v>
      </c>
      <c r="AE28" s="23">
        <v>7.5099933422074043E-3</v>
      </c>
      <c r="AF28" s="212"/>
      <c r="AG28" s="213"/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  <c r="BI28" s="213"/>
      <c r="BJ28" s="213"/>
      <c r="BK28" s="213"/>
      <c r="BL28" s="213"/>
      <c r="BM28" s="57"/>
    </row>
    <row r="29" spans="1:65">
      <c r="A29" s="30"/>
      <c r="B29" s="3" t="s">
        <v>87</v>
      </c>
      <c r="C29" s="29"/>
      <c r="D29" s="13">
        <v>0</v>
      </c>
      <c r="E29" s="13">
        <v>1.8897456723786475E-2</v>
      </c>
      <c r="F29" s="13">
        <v>7.1026774240262975E-3</v>
      </c>
      <c r="G29" s="13">
        <v>9.9445474984306073E-3</v>
      </c>
      <c r="H29" s="13">
        <v>0.30009677982187921</v>
      </c>
      <c r="I29" s="13">
        <v>6.6023982285260911E-3</v>
      </c>
      <c r="J29" s="13">
        <v>6.83735710306677E-3</v>
      </c>
      <c r="K29" s="13">
        <v>0</v>
      </c>
      <c r="L29" s="13">
        <v>2.1808811449437058E-2</v>
      </c>
      <c r="M29" s="13">
        <v>4.8153609186539381E-2</v>
      </c>
      <c r="N29" s="13">
        <v>8.5996011407521479E-3</v>
      </c>
      <c r="O29" s="13">
        <v>8.3660258118149998E-3</v>
      </c>
      <c r="P29" s="13">
        <v>9.1668244880647974E-3</v>
      </c>
      <c r="Q29" s="13">
        <v>1.2941650189840946E-2</v>
      </c>
      <c r="R29" s="13">
        <v>2.3421601750764756E-2</v>
      </c>
      <c r="S29" s="13">
        <v>4.1472493903847635E-2</v>
      </c>
      <c r="T29" s="13">
        <v>5.6253253925655118E-2</v>
      </c>
      <c r="U29" s="13">
        <v>7.0590482500956222E-3</v>
      </c>
      <c r="V29" s="13">
        <v>1.6262312563634848E-2</v>
      </c>
      <c r="W29" s="13">
        <v>1.2795002595621786E-2</v>
      </c>
      <c r="X29" s="13">
        <v>1.2892051277806212E-2</v>
      </c>
      <c r="Y29" s="13">
        <v>8.9548747889188936E-3</v>
      </c>
      <c r="Z29" s="13">
        <v>2.3421601750764822E-2</v>
      </c>
      <c r="AA29" s="13">
        <v>1.0256294246300899E-2</v>
      </c>
      <c r="AB29" s="13">
        <v>6.5494378149282897E-2</v>
      </c>
      <c r="AC29" s="13">
        <v>1.3312444254256414E-2</v>
      </c>
      <c r="AD29" s="13">
        <v>2.6682056997969252E-2</v>
      </c>
      <c r="AE29" s="13">
        <v>1.3152352613322949E-2</v>
      </c>
      <c r="AF29" s="15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6"/>
    </row>
    <row r="30" spans="1:65">
      <c r="A30" s="30"/>
      <c r="B30" s="3" t="s">
        <v>285</v>
      </c>
      <c r="C30" s="29"/>
      <c r="D30" s="13">
        <v>-4.305242163272105E-3</v>
      </c>
      <c r="E30" s="13">
        <v>-4.7223119656234269E-2</v>
      </c>
      <c r="F30" s="13">
        <v>-1.5821539290550302E-2</v>
      </c>
      <c r="G30" s="13">
        <v>-1.8897320510879223E-2</v>
      </c>
      <c r="H30" s="13">
        <v>-8.7279805316332726E-2</v>
      </c>
      <c r="I30" s="13">
        <v>6.1502169992603939E-2</v>
      </c>
      <c r="J30" s="13">
        <v>-4.7223119656234269E-2</v>
      </c>
      <c r="K30" s="13">
        <v>4.7196210828282847E-2</v>
      </c>
      <c r="L30" s="13">
        <v>-4.305242163272105E-3</v>
      </c>
      <c r="M30" s="13">
        <v>8.9684909546315694E-2</v>
      </c>
      <c r="N30" s="13">
        <v>-4.2355857668630037E-4</v>
      </c>
      <c r="O30" s="13">
        <v>-2.2330750710316205E-2</v>
      </c>
      <c r="P30" s="13">
        <v>-3.2917160491913511E-2</v>
      </c>
      <c r="Q30" s="13">
        <v>-1.4440503304078423E-3</v>
      </c>
      <c r="R30" s="13">
        <v>1.4171415024561984E-3</v>
      </c>
      <c r="S30" s="13">
        <v>4.7196210828282847E-2</v>
      </c>
      <c r="T30" s="13">
        <v>-0.10158576448065326</v>
      </c>
      <c r="U30" s="13">
        <v>-7.1664339961362566E-3</v>
      </c>
      <c r="V30" s="13">
        <v>-5.5806695154826835E-2</v>
      </c>
      <c r="W30" s="13">
        <v>1.0000717001048764E-2</v>
      </c>
      <c r="X30" s="13">
        <v>8.7252896488381193E-2</v>
      </c>
      <c r="Y30" s="13">
        <v>-1.0027625829000519E-2</v>
      </c>
      <c r="Z30" s="13">
        <v>1.4171415024561984E-3</v>
      </c>
      <c r="AA30" s="13">
        <v>-3.7495067424496153E-2</v>
      </c>
      <c r="AB30" s="13">
        <v>7.0085745491196061E-2</v>
      </c>
      <c r="AC30" s="13">
        <v>5.2918594494011151E-2</v>
      </c>
      <c r="AD30" s="13">
        <v>-5.2945503321962795E-2</v>
      </c>
      <c r="AE30" s="13">
        <v>-1.9755678060738302E-2</v>
      </c>
      <c r="AF30" s="15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6"/>
    </row>
    <row r="31" spans="1:65">
      <c r="A31" s="30"/>
      <c r="B31" s="46" t="s">
        <v>286</v>
      </c>
      <c r="C31" s="47"/>
      <c r="D31" s="45">
        <v>0.03</v>
      </c>
      <c r="E31" s="45">
        <v>0.95</v>
      </c>
      <c r="F31" s="45">
        <v>0.23</v>
      </c>
      <c r="G31" s="45">
        <v>0.3</v>
      </c>
      <c r="H31" s="45">
        <v>1.87</v>
      </c>
      <c r="I31" s="45">
        <v>1.54</v>
      </c>
      <c r="J31" s="45">
        <v>0.95</v>
      </c>
      <c r="K31" s="45">
        <v>1.21</v>
      </c>
      <c r="L31" s="45">
        <v>0.03</v>
      </c>
      <c r="M31" s="45">
        <v>2.1800000000000002</v>
      </c>
      <c r="N31" s="45">
        <v>0.12</v>
      </c>
      <c r="O31" s="45">
        <v>0.38</v>
      </c>
      <c r="P31" s="45">
        <v>0.62</v>
      </c>
      <c r="Q31" s="45">
        <v>0.1</v>
      </c>
      <c r="R31" s="45">
        <v>0.16</v>
      </c>
      <c r="S31" s="45">
        <v>1.21</v>
      </c>
      <c r="T31" s="45">
        <v>2.19</v>
      </c>
      <c r="U31" s="45">
        <v>0.03</v>
      </c>
      <c r="V31" s="45">
        <v>1.1499999999999999</v>
      </c>
      <c r="W31" s="45">
        <v>0.36</v>
      </c>
      <c r="X31" s="45">
        <v>2.13</v>
      </c>
      <c r="Y31" s="45">
        <v>0.1</v>
      </c>
      <c r="Z31" s="45">
        <v>0.16</v>
      </c>
      <c r="AA31" s="45">
        <v>0.73</v>
      </c>
      <c r="AB31" s="45">
        <v>1.73</v>
      </c>
      <c r="AC31" s="45">
        <v>1.34</v>
      </c>
      <c r="AD31" s="45">
        <v>1.08</v>
      </c>
      <c r="AE31" s="45">
        <v>0.32</v>
      </c>
      <c r="AF31" s="15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6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BM32" s="56"/>
    </row>
    <row r="33" spans="65:65">
      <c r="BM33" s="56"/>
    </row>
    <row r="34" spans="65:65">
      <c r="BM34" s="56"/>
    </row>
    <row r="35" spans="65:65">
      <c r="BM35" s="56"/>
    </row>
    <row r="36" spans="65:65">
      <c r="BM36" s="56"/>
    </row>
    <row r="37" spans="65:65">
      <c r="BM37" s="56"/>
    </row>
    <row r="38" spans="65:65">
      <c r="BM38" s="56"/>
    </row>
    <row r="39" spans="65:65">
      <c r="BM39" s="56"/>
    </row>
    <row r="40" spans="65:65">
      <c r="BM40" s="56"/>
    </row>
    <row r="41" spans="65:65">
      <c r="BM41" s="56"/>
    </row>
    <row r="42" spans="65:65">
      <c r="BM42" s="56"/>
    </row>
    <row r="43" spans="65:65">
      <c r="BM43" s="56"/>
    </row>
    <row r="44" spans="65:65">
      <c r="BM44" s="56"/>
    </row>
    <row r="45" spans="65:65">
      <c r="BM45" s="56"/>
    </row>
    <row r="46" spans="65:65">
      <c r="BM46" s="56"/>
    </row>
    <row r="47" spans="65:65">
      <c r="BM47" s="56"/>
    </row>
    <row r="48" spans="65:65">
      <c r="BM48" s="56"/>
    </row>
    <row r="49" spans="65:65">
      <c r="BM49" s="56"/>
    </row>
    <row r="50" spans="65:65">
      <c r="BM50" s="56"/>
    </row>
    <row r="51" spans="65:65">
      <c r="BM51" s="56"/>
    </row>
    <row r="52" spans="65:65">
      <c r="BM52" s="56"/>
    </row>
    <row r="53" spans="65:65">
      <c r="BM53" s="56"/>
    </row>
    <row r="54" spans="65:65">
      <c r="BM54" s="56"/>
    </row>
    <row r="55" spans="65:65">
      <c r="BM55" s="56"/>
    </row>
    <row r="56" spans="65:65">
      <c r="BM56" s="56"/>
    </row>
    <row r="57" spans="65:65">
      <c r="BM57" s="56"/>
    </row>
    <row r="58" spans="65:65">
      <c r="BM58" s="56"/>
    </row>
    <row r="59" spans="65:65">
      <c r="BM59" s="56"/>
    </row>
    <row r="60" spans="65:65">
      <c r="BM60" s="56"/>
    </row>
    <row r="61" spans="65:65">
      <c r="BM61" s="56"/>
    </row>
    <row r="62" spans="65:65">
      <c r="BM62" s="56"/>
    </row>
    <row r="63" spans="65:65">
      <c r="BM63" s="56"/>
    </row>
    <row r="64" spans="65:65">
      <c r="BM64" s="56"/>
    </row>
    <row r="65" spans="65:65">
      <c r="BM65" s="56"/>
    </row>
    <row r="66" spans="65:65">
      <c r="BM66" s="56"/>
    </row>
    <row r="67" spans="65:65">
      <c r="BM67" s="56"/>
    </row>
    <row r="68" spans="65:65">
      <c r="BM68" s="56"/>
    </row>
    <row r="69" spans="65:65">
      <c r="BM69" s="56"/>
    </row>
    <row r="70" spans="65:65">
      <c r="BM70" s="56"/>
    </row>
    <row r="71" spans="65:65">
      <c r="BM71" s="56"/>
    </row>
    <row r="72" spans="65:65">
      <c r="BM72" s="56"/>
    </row>
    <row r="73" spans="65:65">
      <c r="BM73" s="56"/>
    </row>
    <row r="74" spans="65:65">
      <c r="BM74" s="56"/>
    </row>
    <row r="75" spans="65:65">
      <c r="BM75" s="56"/>
    </row>
    <row r="76" spans="65:65">
      <c r="BM76" s="56"/>
    </row>
    <row r="77" spans="65:65">
      <c r="BM77" s="56"/>
    </row>
    <row r="78" spans="65:65">
      <c r="BM78" s="56"/>
    </row>
    <row r="79" spans="65:65">
      <c r="BM79" s="56"/>
    </row>
    <row r="80" spans="65:65">
      <c r="BM80" s="56"/>
    </row>
    <row r="81" spans="65:65">
      <c r="BM81" s="57"/>
    </row>
    <row r="82" spans="65:65">
      <c r="BM82" s="58"/>
    </row>
    <row r="83" spans="65:65">
      <c r="BM83" s="58"/>
    </row>
    <row r="84" spans="65:65">
      <c r="BM84" s="58"/>
    </row>
    <row r="85" spans="65:65">
      <c r="BM85" s="58"/>
    </row>
    <row r="86" spans="65:65">
      <c r="BM86" s="58"/>
    </row>
    <row r="87" spans="65:65">
      <c r="BM87" s="58"/>
    </row>
    <row r="88" spans="65:65">
      <c r="BM88" s="58"/>
    </row>
    <row r="89" spans="65:65">
      <c r="BM89" s="58"/>
    </row>
    <row r="90" spans="65:65">
      <c r="BM90" s="58"/>
    </row>
    <row r="91" spans="65:65">
      <c r="BM91" s="58"/>
    </row>
    <row r="92" spans="65:65">
      <c r="BM92" s="58"/>
    </row>
    <row r="93" spans="65:65">
      <c r="BM93" s="58"/>
    </row>
    <row r="94" spans="65:65">
      <c r="BM94" s="58"/>
    </row>
    <row r="95" spans="65:65">
      <c r="BM95" s="58"/>
    </row>
    <row r="96" spans="65:65">
      <c r="BM96" s="58"/>
    </row>
    <row r="97" spans="65:65">
      <c r="BM97" s="58"/>
    </row>
    <row r="98" spans="65:65">
      <c r="BM98" s="58"/>
    </row>
    <row r="99" spans="65:65">
      <c r="BM99" s="58"/>
    </row>
    <row r="100" spans="65:65">
      <c r="BM100" s="58"/>
    </row>
    <row r="101" spans="65:65">
      <c r="BM101" s="58"/>
    </row>
    <row r="102" spans="65:65">
      <c r="BM102" s="58"/>
    </row>
    <row r="103" spans="65:65">
      <c r="BM103" s="58"/>
    </row>
    <row r="104" spans="65:65">
      <c r="BM104" s="58"/>
    </row>
    <row r="105" spans="65:65">
      <c r="BM105" s="58"/>
    </row>
    <row r="106" spans="65:65">
      <c r="BM106" s="58"/>
    </row>
    <row r="107" spans="65:65">
      <c r="BM107" s="58"/>
    </row>
    <row r="108" spans="65:65">
      <c r="BM108" s="58"/>
    </row>
    <row r="109" spans="65:65">
      <c r="BM109" s="58"/>
    </row>
    <row r="110" spans="65:65">
      <c r="BM110" s="58"/>
    </row>
    <row r="111" spans="65:65">
      <c r="BM111" s="58"/>
    </row>
    <row r="112" spans="65:65">
      <c r="BM112" s="58"/>
    </row>
    <row r="113" spans="65:65">
      <c r="BM113" s="58"/>
    </row>
    <row r="114" spans="65:65">
      <c r="BM114" s="58"/>
    </row>
    <row r="115" spans="65:65">
      <c r="BM115" s="58"/>
    </row>
  </sheetData>
  <dataConsolidate/>
  <conditionalFormatting sqref="B6:D7 B20:AE25">
    <cfRule type="expression" dxfId="11" priority="6">
      <formula>AND($B6&lt;&gt;$B5,NOT(ISBLANK(INDIRECT(Anlyt_LabRefThisCol))))</formula>
    </cfRule>
  </conditionalFormatting>
  <conditionalFormatting sqref="C2:D13 C16:AE31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2618D-F59D-4113-9F62-19A974FD100E}">
  <sheetPr codeName="Sheet19"/>
  <dimension ref="A1:BN42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5" bestFit="1" customWidth="1"/>
    <col min="66" max="16384" width="9.140625" style="2"/>
  </cols>
  <sheetData>
    <row r="1" spans="1:66" ht="19.5">
      <c r="B1" s="8" t="s">
        <v>751</v>
      </c>
      <c r="BM1" s="28" t="s">
        <v>292</v>
      </c>
    </row>
    <row r="2" spans="1:66" ht="19.5">
      <c r="A2" s="25" t="s">
        <v>126</v>
      </c>
      <c r="B2" s="18" t="s">
        <v>119</v>
      </c>
      <c r="C2" s="15" t="s">
        <v>120</v>
      </c>
      <c r="D2" s="16" t="s">
        <v>364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244</v>
      </c>
      <c r="C3" s="9" t="s">
        <v>244</v>
      </c>
      <c r="D3" s="10" t="s">
        <v>121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103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1">
        <v>12.29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12.27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32</v>
      </c>
    </row>
    <row r="8" spans="1:66">
      <c r="A8" s="30"/>
      <c r="B8" s="20" t="s">
        <v>282</v>
      </c>
      <c r="C8" s="12"/>
      <c r="D8" s="22">
        <v>12.28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283</v>
      </c>
      <c r="C9" s="29"/>
      <c r="D9" s="11">
        <v>12.28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12.28</v>
      </c>
      <c r="BN9" s="28"/>
    </row>
    <row r="10" spans="1:66">
      <c r="A10" s="30"/>
      <c r="B10" s="3" t="s">
        <v>284</v>
      </c>
      <c r="C10" s="29"/>
      <c r="D10" s="23">
        <v>1.4142135623730649E-2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38</v>
      </c>
    </row>
    <row r="11" spans="1:66">
      <c r="A11" s="30"/>
      <c r="B11" s="3" t="s">
        <v>87</v>
      </c>
      <c r="C11" s="29"/>
      <c r="D11" s="13">
        <v>1.1516397087728543E-3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6"/>
    </row>
    <row r="12" spans="1:66">
      <c r="A12" s="30"/>
      <c r="B12" s="3" t="s">
        <v>285</v>
      </c>
      <c r="C12" s="29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6"/>
    </row>
    <row r="13" spans="1:66">
      <c r="A13" s="30"/>
      <c r="B13" s="46" t="s">
        <v>286</v>
      </c>
      <c r="C13" s="47"/>
      <c r="D13" s="45" t="s">
        <v>287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6"/>
    </row>
    <row r="14" spans="1:66">
      <c r="B14" s="31"/>
      <c r="C14" s="20"/>
      <c r="D14" s="20"/>
      <c r="BM14" s="56"/>
    </row>
    <row r="15" spans="1:66" ht="15">
      <c r="B15" s="8" t="s">
        <v>752</v>
      </c>
      <c r="BM15" s="28" t="s">
        <v>292</v>
      </c>
    </row>
    <row r="16" spans="1:66" ht="15">
      <c r="A16" s="25" t="s">
        <v>7</v>
      </c>
      <c r="B16" s="18" t="s">
        <v>119</v>
      </c>
      <c r="C16" s="15" t="s">
        <v>120</v>
      </c>
      <c r="D16" s="16" t="s">
        <v>364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244</v>
      </c>
      <c r="C17" s="9" t="s">
        <v>244</v>
      </c>
      <c r="D17" s="10" t="s">
        <v>121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103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20">
        <v>89.999999999999986</v>
      </c>
      <c r="E20" s="223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  <c r="AJ20" s="224"/>
      <c r="AK20" s="224"/>
      <c r="AL20" s="224"/>
      <c r="AM20" s="224"/>
      <c r="AN20" s="224"/>
      <c r="AO20" s="224"/>
      <c r="AP20" s="224"/>
      <c r="AQ20" s="224"/>
      <c r="AR20" s="224"/>
      <c r="AS20" s="224"/>
      <c r="AT20" s="224"/>
      <c r="AU20" s="224"/>
      <c r="AV20" s="224"/>
      <c r="AW20" s="224"/>
      <c r="AX20" s="224"/>
      <c r="AY20" s="224"/>
      <c r="AZ20" s="224"/>
      <c r="BA20" s="224"/>
      <c r="BB20" s="224"/>
      <c r="BC20" s="224"/>
      <c r="BD20" s="224"/>
      <c r="BE20" s="224"/>
      <c r="BF20" s="224"/>
      <c r="BG20" s="224"/>
      <c r="BH20" s="224"/>
      <c r="BI20" s="224"/>
      <c r="BJ20" s="224"/>
      <c r="BK20" s="224"/>
      <c r="BL20" s="224"/>
      <c r="BM20" s="225">
        <v>1</v>
      </c>
    </row>
    <row r="21" spans="1:65">
      <c r="A21" s="30"/>
      <c r="B21" s="19">
        <v>1</v>
      </c>
      <c r="C21" s="9">
        <v>2</v>
      </c>
      <c r="D21" s="226">
        <v>89.999999999999986</v>
      </c>
      <c r="E21" s="223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  <c r="AJ21" s="224"/>
      <c r="AK21" s="224"/>
      <c r="AL21" s="224"/>
      <c r="AM21" s="224"/>
      <c r="AN21" s="224"/>
      <c r="AO21" s="224"/>
      <c r="AP21" s="224"/>
      <c r="AQ21" s="224"/>
      <c r="AR21" s="224"/>
      <c r="AS21" s="224"/>
      <c r="AT21" s="224"/>
      <c r="AU21" s="224"/>
      <c r="AV21" s="224"/>
      <c r="AW21" s="224"/>
      <c r="AX21" s="224"/>
      <c r="AY21" s="224"/>
      <c r="AZ21" s="224"/>
      <c r="BA21" s="224"/>
      <c r="BB21" s="224"/>
      <c r="BC21" s="224"/>
      <c r="BD21" s="224"/>
      <c r="BE21" s="224"/>
      <c r="BF21" s="224"/>
      <c r="BG21" s="224"/>
      <c r="BH21" s="224"/>
      <c r="BI21" s="224"/>
      <c r="BJ21" s="224"/>
      <c r="BK21" s="224"/>
      <c r="BL21" s="224"/>
      <c r="BM21" s="225">
        <v>33</v>
      </c>
    </row>
    <row r="22" spans="1:65">
      <c r="A22" s="30"/>
      <c r="B22" s="20" t="s">
        <v>282</v>
      </c>
      <c r="C22" s="12"/>
      <c r="D22" s="229">
        <v>89.999999999999986</v>
      </c>
      <c r="E22" s="223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  <c r="AJ22" s="224"/>
      <c r="AK22" s="224"/>
      <c r="AL22" s="224"/>
      <c r="AM22" s="224"/>
      <c r="AN22" s="224"/>
      <c r="AO22" s="224"/>
      <c r="AP22" s="224"/>
      <c r="AQ22" s="224"/>
      <c r="AR22" s="224"/>
      <c r="AS22" s="224"/>
      <c r="AT22" s="224"/>
      <c r="AU22" s="224"/>
      <c r="AV22" s="224"/>
      <c r="AW22" s="224"/>
      <c r="AX22" s="224"/>
      <c r="AY22" s="224"/>
      <c r="AZ22" s="224"/>
      <c r="BA22" s="224"/>
      <c r="BB22" s="224"/>
      <c r="BC22" s="224"/>
      <c r="BD22" s="224"/>
      <c r="BE22" s="224"/>
      <c r="BF22" s="224"/>
      <c r="BG22" s="224"/>
      <c r="BH22" s="224"/>
      <c r="BI22" s="224"/>
      <c r="BJ22" s="224"/>
      <c r="BK22" s="224"/>
      <c r="BL22" s="224"/>
      <c r="BM22" s="225">
        <v>16</v>
      </c>
    </row>
    <row r="23" spans="1:65">
      <c r="A23" s="30"/>
      <c r="B23" s="3" t="s">
        <v>283</v>
      </c>
      <c r="C23" s="29"/>
      <c r="D23" s="226">
        <v>89.999999999999986</v>
      </c>
      <c r="E23" s="223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  <c r="AL23" s="224"/>
      <c r="AM23" s="224"/>
      <c r="AN23" s="224"/>
      <c r="AO23" s="224"/>
      <c r="AP23" s="224"/>
      <c r="AQ23" s="224"/>
      <c r="AR23" s="224"/>
      <c r="AS23" s="224"/>
      <c r="AT23" s="224"/>
      <c r="AU23" s="224"/>
      <c r="AV23" s="224"/>
      <c r="AW23" s="224"/>
      <c r="AX23" s="224"/>
      <c r="AY23" s="224"/>
      <c r="AZ23" s="224"/>
      <c r="BA23" s="224"/>
      <c r="BB23" s="224"/>
      <c r="BC23" s="224"/>
      <c r="BD23" s="224"/>
      <c r="BE23" s="224"/>
      <c r="BF23" s="224"/>
      <c r="BG23" s="224"/>
      <c r="BH23" s="224"/>
      <c r="BI23" s="224"/>
      <c r="BJ23" s="224"/>
      <c r="BK23" s="224"/>
      <c r="BL23" s="224"/>
      <c r="BM23" s="225">
        <v>90</v>
      </c>
    </row>
    <row r="24" spans="1:65">
      <c r="A24" s="30"/>
      <c r="B24" s="3" t="s">
        <v>284</v>
      </c>
      <c r="C24" s="29"/>
      <c r="D24" s="226">
        <v>0</v>
      </c>
      <c r="E24" s="223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  <c r="AJ24" s="224"/>
      <c r="AK24" s="224"/>
      <c r="AL24" s="224"/>
      <c r="AM24" s="224"/>
      <c r="AN24" s="224"/>
      <c r="AO24" s="224"/>
      <c r="AP24" s="224"/>
      <c r="AQ24" s="224"/>
      <c r="AR24" s="224"/>
      <c r="AS24" s="224"/>
      <c r="AT24" s="224"/>
      <c r="AU24" s="224"/>
      <c r="AV24" s="224"/>
      <c r="AW24" s="224"/>
      <c r="AX24" s="224"/>
      <c r="AY24" s="224"/>
      <c r="AZ24" s="224"/>
      <c r="BA24" s="224"/>
      <c r="BB24" s="224"/>
      <c r="BC24" s="224"/>
      <c r="BD24" s="224"/>
      <c r="BE24" s="224"/>
      <c r="BF24" s="224"/>
      <c r="BG24" s="224"/>
      <c r="BH24" s="224"/>
      <c r="BI24" s="224"/>
      <c r="BJ24" s="224"/>
      <c r="BK24" s="224"/>
      <c r="BL24" s="224"/>
      <c r="BM24" s="225">
        <v>39</v>
      </c>
    </row>
    <row r="25" spans="1:65">
      <c r="A25" s="30"/>
      <c r="B25" s="3" t="s">
        <v>87</v>
      </c>
      <c r="C25" s="29"/>
      <c r="D25" s="13">
        <v>0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6"/>
    </row>
    <row r="26" spans="1:65">
      <c r="A26" s="30"/>
      <c r="B26" s="3" t="s">
        <v>285</v>
      </c>
      <c r="C26" s="29"/>
      <c r="D26" s="13">
        <v>-1.1102230246251565E-16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6"/>
    </row>
    <row r="27" spans="1:65">
      <c r="A27" s="30"/>
      <c r="B27" s="46" t="s">
        <v>286</v>
      </c>
      <c r="C27" s="47"/>
      <c r="D27" s="45" t="s">
        <v>287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6"/>
    </row>
    <row r="28" spans="1:65">
      <c r="B28" s="31"/>
      <c r="C28" s="20"/>
      <c r="D28" s="20"/>
      <c r="BM28" s="56"/>
    </row>
    <row r="29" spans="1:65" ht="15">
      <c r="B29" s="8" t="s">
        <v>753</v>
      </c>
      <c r="BM29" s="28" t="s">
        <v>292</v>
      </c>
    </row>
    <row r="30" spans="1:65" ht="15">
      <c r="A30" s="25" t="s">
        <v>10</v>
      </c>
      <c r="B30" s="18" t="s">
        <v>119</v>
      </c>
      <c r="C30" s="15" t="s">
        <v>120</v>
      </c>
      <c r="D30" s="16" t="s">
        <v>364</v>
      </c>
      <c r="E30" s="15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244</v>
      </c>
      <c r="C31" s="9" t="s">
        <v>244</v>
      </c>
      <c r="D31" s="10" t="s">
        <v>121</v>
      </c>
      <c r="E31" s="15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103</v>
      </c>
      <c r="E32" s="15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20">
        <v>4210</v>
      </c>
      <c r="E34" s="223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  <c r="AJ34" s="224"/>
      <c r="AK34" s="224"/>
      <c r="AL34" s="224"/>
      <c r="AM34" s="224"/>
      <c r="AN34" s="224"/>
      <c r="AO34" s="224"/>
      <c r="AP34" s="224"/>
      <c r="AQ34" s="224"/>
      <c r="AR34" s="224"/>
      <c r="AS34" s="224"/>
      <c r="AT34" s="224"/>
      <c r="AU34" s="224"/>
      <c r="AV34" s="224"/>
      <c r="AW34" s="224"/>
      <c r="AX34" s="224"/>
      <c r="AY34" s="224"/>
      <c r="AZ34" s="224"/>
      <c r="BA34" s="224"/>
      <c r="BB34" s="224"/>
      <c r="BC34" s="224"/>
      <c r="BD34" s="224"/>
      <c r="BE34" s="224"/>
      <c r="BF34" s="224"/>
      <c r="BG34" s="224"/>
      <c r="BH34" s="224"/>
      <c r="BI34" s="224"/>
      <c r="BJ34" s="224"/>
      <c r="BK34" s="224"/>
      <c r="BL34" s="224"/>
      <c r="BM34" s="225">
        <v>1</v>
      </c>
    </row>
    <row r="35" spans="1:65">
      <c r="A35" s="30"/>
      <c r="B35" s="19">
        <v>1</v>
      </c>
      <c r="C35" s="9">
        <v>2</v>
      </c>
      <c r="D35" s="226">
        <v>4210</v>
      </c>
      <c r="E35" s="223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  <c r="AJ35" s="224"/>
      <c r="AK35" s="224"/>
      <c r="AL35" s="224"/>
      <c r="AM35" s="224"/>
      <c r="AN35" s="224"/>
      <c r="AO35" s="224"/>
      <c r="AP35" s="224"/>
      <c r="AQ35" s="224"/>
      <c r="AR35" s="224"/>
      <c r="AS35" s="224"/>
      <c r="AT35" s="224"/>
      <c r="AU35" s="224"/>
      <c r="AV35" s="224"/>
      <c r="AW35" s="224"/>
      <c r="AX35" s="224"/>
      <c r="AY35" s="224"/>
      <c r="AZ35" s="224"/>
      <c r="BA35" s="224"/>
      <c r="BB35" s="224"/>
      <c r="BC35" s="224"/>
      <c r="BD35" s="224"/>
      <c r="BE35" s="224"/>
      <c r="BF35" s="224"/>
      <c r="BG35" s="224"/>
      <c r="BH35" s="224"/>
      <c r="BI35" s="224"/>
      <c r="BJ35" s="224"/>
      <c r="BK35" s="224"/>
      <c r="BL35" s="224"/>
      <c r="BM35" s="225">
        <v>6</v>
      </c>
    </row>
    <row r="36" spans="1:65">
      <c r="A36" s="30"/>
      <c r="B36" s="20" t="s">
        <v>282</v>
      </c>
      <c r="C36" s="12"/>
      <c r="D36" s="229">
        <v>4210</v>
      </c>
      <c r="E36" s="223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  <c r="AJ36" s="224"/>
      <c r="AK36" s="224"/>
      <c r="AL36" s="224"/>
      <c r="AM36" s="224"/>
      <c r="AN36" s="224"/>
      <c r="AO36" s="224"/>
      <c r="AP36" s="224"/>
      <c r="AQ36" s="224"/>
      <c r="AR36" s="224"/>
      <c r="AS36" s="224"/>
      <c r="AT36" s="224"/>
      <c r="AU36" s="224"/>
      <c r="AV36" s="224"/>
      <c r="AW36" s="224"/>
      <c r="AX36" s="224"/>
      <c r="AY36" s="224"/>
      <c r="AZ36" s="224"/>
      <c r="BA36" s="224"/>
      <c r="BB36" s="224"/>
      <c r="BC36" s="224"/>
      <c r="BD36" s="224"/>
      <c r="BE36" s="224"/>
      <c r="BF36" s="224"/>
      <c r="BG36" s="224"/>
      <c r="BH36" s="224"/>
      <c r="BI36" s="224"/>
      <c r="BJ36" s="224"/>
      <c r="BK36" s="224"/>
      <c r="BL36" s="224"/>
      <c r="BM36" s="225">
        <v>16</v>
      </c>
    </row>
    <row r="37" spans="1:65">
      <c r="A37" s="30"/>
      <c r="B37" s="3" t="s">
        <v>283</v>
      </c>
      <c r="C37" s="29"/>
      <c r="D37" s="226">
        <v>4210</v>
      </c>
      <c r="E37" s="223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4"/>
      <c r="AI37" s="224"/>
      <c r="AJ37" s="224"/>
      <c r="AK37" s="224"/>
      <c r="AL37" s="224"/>
      <c r="AM37" s="224"/>
      <c r="AN37" s="224"/>
      <c r="AO37" s="224"/>
      <c r="AP37" s="224"/>
      <c r="AQ37" s="224"/>
      <c r="AR37" s="224"/>
      <c r="AS37" s="224"/>
      <c r="AT37" s="224"/>
      <c r="AU37" s="224"/>
      <c r="AV37" s="224"/>
      <c r="AW37" s="224"/>
      <c r="AX37" s="224"/>
      <c r="AY37" s="224"/>
      <c r="AZ37" s="224"/>
      <c r="BA37" s="224"/>
      <c r="BB37" s="224"/>
      <c r="BC37" s="224"/>
      <c r="BD37" s="224"/>
      <c r="BE37" s="224"/>
      <c r="BF37" s="224"/>
      <c r="BG37" s="224"/>
      <c r="BH37" s="224"/>
      <c r="BI37" s="224"/>
      <c r="BJ37" s="224"/>
      <c r="BK37" s="224"/>
      <c r="BL37" s="224"/>
      <c r="BM37" s="225">
        <v>4210</v>
      </c>
    </row>
    <row r="38" spans="1:65">
      <c r="A38" s="30"/>
      <c r="B38" s="3" t="s">
        <v>284</v>
      </c>
      <c r="C38" s="29"/>
      <c r="D38" s="226">
        <v>0</v>
      </c>
      <c r="E38" s="223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  <c r="AJ38" s="224"/>
      <c r="AK38" s="224"/>
      <c r="AL38" s="224"/>
      <c r="AM38" s="224"/>
      <c r="AN38" s="224"/>
      <c r="AO38" s="224"/>
      <c r="AP38" s="224"/>
      <c r="AQ38" s="224"/>
      <c r="AR38" s="224"/>
      <c r="AS38" s="224"/>
      <c r="AT38" s="224"/>
      <c r="AU38" s="224"/>
      <c r="AV38" s="224"/>
      <c r="AW38" s="224"/>
      <c r="AX38" s="224"/>
      <c r="AY38" s="224"/>
      <c r="AZ38" s="224"/>
      <c r="BA38" s="224"/>
      <c r="BB38" s="224"/>
      <c r="BC38" s="224"/>
      <c r="BD38" s="224"/>
      <c r="BE38" s="224"/>
      <c r="BF38" s="224"/>
      <c r="BG38" s="224"/>
      <c r="BH38" s="224"/>
      <c r="BI38" s="224"/>
      <c r="BJ38" s="224"/>
      <c r="BK38" s="224"/>
      <c r="BL38" s="224"/>
      <c r="BM38" s="225">
        <v>40</v>
      </c>
    </row>
    <row r="39" spans="1:65">
      <c r="A39" s="30"/>
      <c r="B39" s="3" t="s">
        <v>87</v>
      </c>
      <c r="C39" s="29"/>
      <c r="D39" s="13">
        <v>0</v>
      </c>
      <c r="E39" s="1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6"/>
    </row>
    <row r="40" spans="1:65">
      <c r="A40" s="30"/>
      <c r="B40" s="3" t="s">
        <v>285</v>
      </c>
      <c r="C40" s="29"/>
      <c r="D40" s="13">
        <v>0</v>
      </c>
      <c r="E40" s="1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6"/>
    </row>
    <row r="41" spans="1:65">
      <c r="A41" s="30"/>
      <c r="B41" s="46" t="s">
        <v>286</v>
      </c>
      <c r="C41" s="47"/>
      <c r="D41" s="45" t="s">
        <v>287</v>
      </c>
      <c r="E41" s="1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6"/>
    </row>
    <row r="42" spans="1:65">
      <c r="B42" s="31"/>
      <c r="C42" s="20"/>
      <c r="D42" s="20"/>
      <c r="BM42" s="56"/>
    </row>
    <row r="43" spans="1:65" ht="15">
      <c r="B43" s="8" t="s">
        <v>754</v>
      </c>
      <c r="BM43" s="28" t="s">
        <v>292</v>
      </c>
    </row>
    <row r="44" spans="1:65" ht="15">
      <c r="A44" s="25" t="s">
        <v>108</v>
      </c>
      <c r="B44" s="18" t="s">
        <v>119</v>
      </c>
      <c r="C44" s="15" t="s">
        <v>120</v>
      </c>
      <c r="D44" s="16" t="s">
        <v>364</v>
      </c>
      <c r="E44" s="15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244</v>
      </c>
      <c r="C45" s="9" t="s">
        <v>244</v>
      </c>
      <c r="D45" s="10" t="s">
        <v>121</v>
      </c>
      <c r="E45" s="15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103</v>
      </c>
      <c r="E46" s="15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1">
        <v>3.05</v>
      </c>
      <c r="E48" s="15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3.03</v>
      </c>
      <c r="E49" s="15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35</v>
      </c>
    </row>
    <row r="50" spans="1:65">
      <c r="A50" s="30"/>
      <c r="B50" s="20" t="s">
        <v>282</v>
      </c>
      <c r="C50" s="12"/>
      <c r="D50" s="22">
        <v>3.04</v>
      </c>
      <c r="E50" s="15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283</v>
      </c>
      <c r="C51" s="29"/>
      <c r="D51" s="11">
        <v>3.04</v>
      </c>
      <c r="E51" s="15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3.04</v>
      </c>
    </row>
    <row r="52" spans="1:65">
      <c r="A52" s="30"/>
      <c r="B52" s="3" t="s">
        <v>284</v>
      </c>
      <c r="C52" s="29"/>
      <c r="D52" s="23">
        <v>1.4142135623730963E-2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41</v>
      </c>
    </row>
    <row r="53" spans="1:65">
      <c r="A53" s="30"/>
      <c r="B53" s="3" t="s">
        <v>87</v>
      </c>
      <c r="C53" s="29"/>
      <c r="D53" s="13">
        <v>4.652018297279922E-3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6"/>
    </row>
    <row r="54" spans="1:65">
      <c r="A54" s="30"/>
      <c r="B54" s="3" t="s">
        <v>285</v>
      </c>
      <c r="C54" s="29"/>
      <c r="D54" s="13">
        <v>0</v>
      </c>
      <c r="E54" s="15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6"/>
    </row>
    <row r="55" spans="1:65">
      <c r="A55" s="30"/>
      <c r="B55" s="46" t="s">
        <v>286</v>
      </c>
      <c r="C55" s="47"/>
      <c r="D55" s="45" t="s">
        <v>287</v>
      </c>
      <c r="E55" s="15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6"/>
    </row>
    <row r="56" spans="1:65">
      <c r="B56" s="31"/>
      <c r="C56" s="20"/>
      <c r="D56" s="20"/>
      <c r="BM56" s="56"/>
    </row>
    <row r="57" spans="1:65" ht="15">
      <c r="B57" s="8" t="s">
        <v>755</v>
      </c>
      <c r="BM57" s="28" t="s">
        <v>292</v>
      </c>
    </row>
    <row r="58" spans="1:65" ht="15">
      <c r="A58" s="25" t="s">
        <v>220</v>
      </c>
      <c r="B58" s="18" t="s">
        <v>119</v>
      </c>
      <c r="C58" s="15" t="s">
        <v>120</v>
      </c>
      <c r="D58" s="16" t="s">
        <v>364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244</v>
      </c>
      <c r="C59" s="9" t="s">
        <v>244</v>
      </c>
      <c r="D59" s="10" t="s">
        <v>121</v>
      </c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103</v>
      </c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0</v>
      </c>
    </row>
    <row r="61" spans="1:65">
      <c r="A61" s="30"/>
      <c r="B61" s="19"/>
      <c r="C61" s="9"/>
      <c r="D61" s="26"/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0</v>
      </c>
    </row>
    <row r="62" spans="1:65">
      <c r="A62" s="30"/>
      <c r="B62" s="18">
        <v>1</v>
      </c>
      <c r="C62" s="14">
        <v>1</v>
      </c>
      <c r="D62" s="220">
        <v>189.99999999999997</v>
      </c>
      <c r="E62" s="223"/>
      <c r="F62" s="224"/>
      <c r="G62" s="224"/>
      <c r="H62" s="224"/>
      <c r="I62" s="224"/>
      <c r="J62" s="224"/>
      <c r="K62" s="224"/>
      <c r="L62" s="224"/>
      <c r="M62" s="224"/>
      <c r="N62" s="224"/>
      <c r="O62" s="224"/>
      <c r="P62" s="224"/>
      <c r="Q62" s="224"/>
      <c r="R62" s="224"/>
      <c r="S62" s="224"/>
      <c r="T62" s="224"/>
      <c r="U62" s="224"/>
      <c r="V62" s="224"/>
      <c r="W62" s="224"/>
      <c r="X62" s="224"/>
      <c r="Y62" s="224"/>
      <c r="Z62" s="224"/>
      <c r="AA62" s="224"/>
      <c r="AB62" s="224"/>
      <c r="AC62" s="224"/>
      <c r="AD62" s="224"/>
      <c r="AE62" s="224"/>
      <c r="AF62" s="224"/>
      <c r="AG62" s="224"/>
      <c r="AH62" s="224"/>
      <c r="AI62" s="224"/>
      <c r="AJ62" s="224"/>
      <c r="AK62" s="224"/>
      <c r="AL62" s="224"/>
      <c r="AM62" s="224"/>
      <c r="AN62" s="224"/>
      <c r="AO62" s="224"/>
      <c r="AP62" s="224"/>
      <c r="AQ62" s="224"/>
      <c r="AR62" s="224"/>
      <c r="AS62" s="224"/>
      <c r="AT62" s="224"/>
      <c r="AU62" s="224"/>
      <c r="AV62" s="224"/>
      <c r="AW62" s="224"/>
      <c r="AX62" s="224"/>
      <c r="AY62" s="224"/>
      <c r="AZ62" s="224"/>
      <c r="BA62" s="224"/>
      <c r="BB62" s="224"/>
      <c r="BC62" s="224"/>
      <c r="BD62" s="224"/>
      <c r="BE62" s="224"/>
      <c r="BF62" s="224"/>
      <c r="BG62" s="224"/>
      <c r="BH62" s="224"/>
      <c r="BI62" s="224"/>
      <c r="BJ62" s="224"/>
      <c r="BK62" s="224"/>
      <c r="BL62" s="224"/>
      <c r="BM62" s="225">
        <v>1</v>
      </c>
    </row>
    <row r="63" spans="1:65">
      <c r="A63" s="30"/>
      <c r="B63" s="19">
        <v>1</v>
      </c>
      <c r="C63" s="9">
        <v>2</v>
      </c>
      <c r="D63" s="226">
        <v>189.99999999999997</v>
      </c>
      <c r="E63" s="223"/>
      <c r="F63" s="224"/>
      <c r="G63" s="224"/>
      <c r="H63" s="224"/>
      <c r="I63" s="224"/>
      <c r="J63" s="224"/>
      <c r="K63" s="224"/>
      <c r="L63" s="224"/>
      <c r="M63" s="224"/>
      <c r="N63" s="224"/>
      <c r="O63" s="224"/>
      <c r="P63" s="224"/>
      <c r="Q63" s="224"/>
      <c r="R63" s="224"/>
      <c r="S63" s="224"/>
      <c r="T63" s="224"/>
      <c r="U63" s="224"/>
      <c r="V63" s="224"/>
      <c r="W63" s="224"/>
      <c r="X63" s="224"/>
      <c r="Y63" s="224"/>
      <c r="Z63" s="224"/>
      <c r="AA63" s="224"/>
      <c r="AB63" s="224"/>
      <c r="AC63" s="224"/>
      <c r="AD63" s="224"/>
      <c r="AE63" s="224"/>
      <c r="AF63" s="224"/>
      <c r="AG63" s="224"/>
      <c r="AH63" s="224"/>
      <c r="AI63" s="224"/>
      <c r="AJ63" s="224"/>
      <c r="AK63" s="224"/>
      <c r="AL63" s="224"/>
      <c r="AM63" s="224"/>
      <c r="AN63" s="224"/>
      <c r="AO63" s="224"/>
      <c r="AP63" s="224"/>
      <c r="AQ63" s="224"/>
      <c r="AR63" s="224"/>
      <c r="AS63" s="224"/>
      <c r="AT63" s="224"/>
      <c r="AU63" s="224"/>
      <c r="AV63" s="224"/>
      <c r="AW63" s="224"/>
      <c r="AX63" s="224"/>
      <c r="AY63" s="224"/>
      <c r="AZ63" s="224"/>
      <c r="BA63" s="224"/>
      <c r="BB63" s="224"/>
      <c r="BC63" s="224"/>
      <c r="BD63" s="224"/>
      <c r="BE63" s="224"/>
      <c r="BF63" s="224"/>
      <c r="BG63" s="224"/>
      <c r="BH63" s="224"/>
      <c r="BI63" s="224"/>
      <c r="BJ63" s="224"/>
      <c r="BK63" s="224"/>
      <c r="BL63" s="224"/>
      <c r="BM63" s="225">
        <v>36</v>
      </c>
    </row>
    <row r="64" spans="1:65">
      <c r="A64" s="30"/>
      <c r="B64" s="20" t="s">
        <v>282</v>
      </c>
      <c r="C64" s="12"/>
      <c r="D64" s="229">
        <v>189.99999999999997</v>
      </c>
      <c r="E64" s="223"/>
      <c r="F64" s="224"/>
      <c r="G64" s="224"/>
      <c r="H64" s="224"/>
      <c r="I64" s="224"/>
      <c r="J64" s="224"/>
      <c r="K64" s="224"/>
      <c r="L64" s="224"/>
      <c r="M64" s="224"/>
      <c r="N64" s="224"/>
      <c r="O64" s="224"/>
      <c r="P64" s="224"/>
      <c r="Q64" s="224"/>
      <c r="R64" s="224"/>
      <c r="S64" s="224"/>
      <c r="T64" s="224"/>
      <c r="U64" s="224"/>
      <c r="V64" s="224"/>
      <c r="W64" s="224"/>
      <c r="X64" s="224"/>
      <c r="Y64" s="224"/>
      <c r="Z64" s="224"/>
      <c r="AA64" s="224"/>
      <c r="AB64" s="224"/>
      <c r="AC64" s="224"/>
      <c r="AD64" s="224"/>
      <c r="AE64" s="224"/>
      <c r="AF64" s="224"/>
      <c r="AG64" s="224"/>
      <c r="AH64" s="224"/>
      <c r="AI64" s="224"/>
      <c r="AJ64" s="224"/>
      <c r="AK64" s="224"/>
      <c r="AL64" s="224"/>
      <c r="AM64" s="224"/>
      <c r="AN64" s="224"/>
      <c r="AO64" s="224"/>
      <c r="AP64" s="224"/>
      <c r="AQ64" s="224"/>
      <c r="AR64" s="224"/>
      <c r="AS64" s="224"/>
      <c r="AT64" s="224"/>
      <c r="AU64" s="224"/>
      <c r="AV64" s="224"/>
      <c r="AW64" s="224"/>
      <c r="AX64" s="224"/>
      <c r="AY64" s="224"/>
      <c r="AZ64" s="224"/>
      <c r="BA64" s="224"/>
      <c r="BB64" s="224"/>
      <c r="BC64" s="224"/>
      <c r="BD64" s="224"/>
      <c r="BE64" s="224"/>
      <c r="BF64" s="224"/>
      <c r="BG64" s="224"/>
      <c r="BH64" s="224"/>
      <c r="BI64" s="224"/>
      <c r="BJ64" s="224"/>
      <c r="BK64" s="224"/>
      <c r="BL64" s="224"/>
      <c r="BM64" s="225">
        <v>16</v>
      </c>
    </row>
    <row r="65" spans="1:65">
      <c r="A65" s="30"/>
      <c r="B65" s="3" t="s">
        <v>283</v>
      </c>
      <c r="C65" s="29"/>
      <c r="D65" s="226">
        <v>189.99999999999997</v>
      </c>
      <c r="E65" s="223"/>
      <c r="F65" s="224"/>
      <c r="G65" s="224"/>
      <c r="H65" s="224"/>
      <c r="I65" s="224"/>
      <c r="J65" s="224"/>
      <c r="K65" s="224"/>
      <c r="L65" s="224"/>
      <c r="M65" s="224"/>
      <c r="N65" s="224"/>
      <c r="O65" s="224"/>
      <c r="P65" s="224"/>
      <c r="Q65" s="224"/>
      <c r="R65" s="224"/>
      <c r="S65" s="224"/>
      <c r="T65" s="224"/>
      <c r="U65" s="224"/>
      <c r="V65" s="224"/>
      <c r="W65" s="224"/>
      <c r="X65" s="224"/>
      <c r="Y65" s="224"/>
      <c r="Z65" s="224"/>
      <c r="AA65" s="224"/>
      <c r="AB65" s="224"/>
      <c r="AC65" s="224"/>
      <c r="AD65" s="224"/>
      <c r="AE65" s="224"/>
      <c r="AF65" s="224"/>
      <c r="AG65" s="224"/>
      <c r="AH65" s="224"/>
      <c r="AI65" s="224"/>
      <c r="AJ65" s="224"/>
      <c r="AK65" s="224"/>
      <c r="AL65" s="224"/>
      <c r="AM65" s="224"/>
      <c r="AN65" s="224"/>
      <c r="AO65" s="224"/>
      <c r="AP65" s="224"/>
      <c r="AQ65" s="224"/>
      <c r="AR65" s="224"/>
      <c r="AS65" s="224"/>
      <c r="AT65" s="224"/>
      <c r="AU65" s="224"/>
      <c r="AV65" s="224"/>
      <c r="AW65" s="224"/>
      <c r="AX65" s="224"/>
      <c r="AY65" s="224"/>
      <c r="AZ65" s="224"/>
      <c r="BA65" s="224"/>
      <c r="BB65" s="224"/>
      <c r="BC65" s="224"/>
      <c r="BD65" s="224"/>
      <c r="BE65" s="224"/>
      <c r="BF65" s="224"/>
      <c r="BG65" s="224"/>
      <c r="BH65" s="224"/>
      <c r="BI65" s="224"/>
      <c r="BJ65" s="224"/>
      <c r="BK65" s="224"/>
      <c r="BL65" s="224"/>
      <c r="BM65" s="225">
        <v>190</v>
      </c>
    </row>
    <row r="66" spans="1:65">
      <c r="A66" s="30"/>
      <c r="B66" s="3" t="s">
        <v>284</v>
      </c>
      <c r="C66" s="29"/>
      <c r="D66" s="226">
        <v>0</v>
      </c>
      <c r="E66" s="223"/>
      <c r="F66" s="224"/>
      <c r="G66" s="224"/>
      <c r="H66" s="224"/>
      <c r="I66" s="224"/>
      <c r="J66" s="224"/>
      <c r="K66" s="224"/>
      <c r="L66" s="224"/>
      <c r="M66" s="224"/>
      <c r="N66" s="224"/>
      <c r="O66" s="224"/>
      <c r="P66" s="224"/>
      <c r="Q66" s="224"/>
      <c r="R66" s="224"/>
      <c r="S66" s="224"/>
      <c r="T66" s="224"/>
      <c r="U66" s="224"/>
      <c r="V66" s="224"/>
      <c r="W66" s="224"/>
      <c r="X66" s="224"/>
      <c r="Y66" s="224"/>
      <c r="Z66" s="224"/>
      <c r="AA66" s="224"/>
      <c r="AB66" s="224"/>
      <c r="AC66" s="224"/>
      <c r="AD66" s="224"/>
      <c r="AE66" s="224"/>
      <c r="AF66" s="224"/>
      <c r="AG66" s="224"/>
      <c r="AH66" s="224"/>
      <c r="AI66" s="224"/>
      <c r="AJ66" s="224"/>
      <c r="AK66" s="224"/>
      <c r="AL66" s="224"/>
      <c r="AM66" s="224"/>
      <c r="AN66" s="224"/>
      <c r="AO66" s="224"/>
      <c r="AP66" s="224"/>
      <c r="AQ66" s="224"/>
      <c r="AR66" s="224"/>
      <c r="AS66" s="224"/>
      <c r="AT66" s="224"/>
      <c r="AU66" s="224"/>
      <c r="AV66" s="224"/>
      <c r="AW66" s="224"/>
      <c r="AX66" s="224"/>
      <c r="AY66" s="224"/>
      <c r="AZ66" s="224"/>
      <c r="BA66" s="224"/>
      <c r="BB66" s="224"/>
      <c r="BC66" s="224"/>
      <c r="BD66" s="224"/>
      <c r="BE66" s="224"/>
      <c r="BF66" s="224"/>
      <c r="BG66" s="224"/>
      <c r="BH66" s="224"/>
      <c r="BI66" s="224"/>
      <c r="BJ66" s="224"/>
      <c r="BK66" s="224"/>
      <c r="BL66" s="224"/>
      <c r="BM66" s="225">
        <v>42</v>
      </c>
    </row>
    <row r="67" spans="1:65">
      <c r="A67" s="30"/>
      <c r="B67" s="3" t="s">
        <v>87</v>
      </c>
      <c r="C67" s="29"/>
      <c r="D67" s="13">
        <v>0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6"/>
    </row>
    <row r="68" spans="1:65">
      <c r="A68" s="30"/>
      <c r="B68" s="3" t="s">
        <v>285</v>
      </c>
      <c r="C68" s="29"/>
      <c r="D68" s="13">
        <v>-1.1102230246251565E-16</v>
      </c>
      <c r="E68" s="15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6"/>
    </row>
    <row r="69" spans="1:65">
      <c r="A69" s="30"/>
      <c r="B69" s="46" t="s">
        <v>286</v>
      </c>
      <c r="C69" s="47"/>
      <c r="D69" s="45" t="s">
        <v>287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6"/>
    </row>
    <row r="70" spans="1:65">
      <c r="B70" s="31"/>
      <c r="C70" s="20"/>
      <c r="D70" s="20"/>
      <c r="BM70" s="56"/>
    </row>
    <row r="71" spans="1:65" ht="15">
      <c r="B71" s="8" t="s">
        <v>756</v>
      </c>
      <c r="BM71" s="28" t="s">
        <v>292</v>
      </c>
    </row>
    <row r="72" spans="1:65" ht="15">
      <c r="A72" s="25" t="s">
        <v>25</v>
      </c>
      <c r="B72" s="18" t="s">
        <v>119</v>
      </c>
      <c r="C72" s="15" t="s">
        <v>120</v>
      </c>
      <c r="D72" s="16" t="s">
        <v>364</v>
      </c>
      <c r="E72" s="15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244</v>
      </c>
      <c r="C73" s="9" t="s">
        <v>244</v>
      </c>
      <c r="D73" s="10" t="s">
        <v>121</v>
      </c>
      <c r="E73" s="15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103</v>
      </c>
      <c r="E74" s="15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0</v>
      </c>
    </row>
    <row r="75" spans="1:65">
      <c r="A75" s="30"/>
      <c r="B75" s="19"/>
      <c r="C75" s="9"/>
      <c r="D75" s="26"/>
      <c r="E75" s="15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0</v>
      </c>
    </row>
    <row r="76" spans="1:65">
      <c r="A76" s="30"/>
      <c r="B76" s="18">
        <v>1</v>
      </c>
      <c r="C76" s="14">
        <v>1</v>
      </c>
      <c r="D76" s="220">
        <v>109.99999999999999</v>
      </c>
      <c r="E76" s="223"/>
      <c r="F76" s="224"/>
      <c r="G76" s="224"/>
      <c r="H76" s="224"/>
      <c r="I76" s="224"/>
      <c r="J76" s="224"/>
      <c r="K76" s="224"/>
      <c r="L76" s="224"/>
      <c r="M76" s="224"/>
      <c r="N76" s="224"/>
      <c r="O76" s="224"/>
      <c r="P76" s="224"/>
      <c r="Q76" s="224"/>
      <c r="R76" s="224"/>
      <c r="S76" s="224"/>
      <c r="T76" s="224"/>
      <c r="U76" s="224"/>
      <c r="V76" s="224"/>
      <c r="W76" s="224"/>
      <c r="X76" s="224"/>
      <c r="Y76" s="224"/>
      <c r="Z76" s="224"/>
      <c r="AA76" s="224"/>
      <c r="AB76" s="224"/>
      <c r="AC76" s="224"/>
      <c r="AD76" s="224"/>
      <c r="AE76" s="224"/>
      <c r="AF76" s="224"/>
      <c r="AG76" s="224"/>
      <c r="AH76" s="224"/>
      <c r="AI76" s="224"/>
      <c r="AJ76" s="224"/>
      <c r="AK76" s="224"/>
      <c r="AL76" s="224"/>
      <c r="AM76" s="224"/>
      <c r="AN76" s="224"/>
      <c r="AO76" s="224"/>
      <c r="AP76" s="224"/>
      <c r="AQ76" s="224"/>
      <c r="AR76" s="224"/>
      <c r="AS76" s="224"/>
      <c r="AT76" s="224"/>
      <c r="AU76" s="224"/>
      <c r="AV76" s="224"/>
      <c r="AW76" s="224"/>
      <c r="AX76" s="224"/>
      <c r="AY76" s="224"/>
      <c r="AZ76" s="224"/>
      <c r="BA76" s="224"/>
      <c r="BB76" s="224"/>
      <c r="BC76" s="224"/>
      <c r="BD76" s="224"/>
      <c r="BE76" s="224"/>
      <c r="BF76" s="224"/>
      <c r="BG76" s="224"/>
      <c r="BH76" s="224"/>
      <c r="BI76" s="224"/>
      <c r="BJ76" s="224"/>
      <c r="BK76" s="224"/>
      <c r="BL76" s="224"/>
      <c r="BM76" s="225">
        <v>1</v>
      </c>
    </row>
    <row r="77" spans="1:65">
      <c r="A77" s="30"/>
      <c r="B77" s="19">
        <v>1</v>
      </c>
      <c r="C77" s="9">
        <v>2</v>
      </c>
      <c r="D77" s="226">
        <v>109.99999999999999</v>
      </c>
      <c r="E77" s="223"/>
      <c r="F77" s="224"/>
      <c r="G77" s="224"/>
      <c r="H77" s="224"/>
      <c r="I77" s="224"/>
      <c r="J77" s="224"/>
      <c r="K77" s="224"/>
      <c r="L77" s="224"/>
      <c r="M77" s="224"/>
      <c r="N77" s="224"/>
      <c r="O77" s="224"/>
      <c r="P77" s="224"/>
      <c r="Q77" s="224"/>
      <c r="R77" s="224"/>
      <c r="S77" s="224"/>
      <c r="T77" s="224"/>
      <c r="U77" s="224"/>
      <c r="V77" s="224"/>
      <c r="W77" s="224"/>
      <c r="X77" s="224"/>
      <c r="Y77" s="224"/>
      <c r="Z77" s="224"/>
      <c r="AA77" s="224"/>
      <c r="AB77" s="224"/>
      <c r="AC77" s="224"/>
      <c r="AD77" s="224"/>
      <c r="AE77" s="224"/>
      <c r="AF77" s="224"/>
      <c r="AG77" s="224"/>
      <c r="AH77" s="224"/>
      <c r="AI77" s="224"/>
      <c r="AJ77" s="224"/>
      <c r="AK77" s="224"/>
      <c r="AL77" s="224"/>
      <c r="AM77" s="224"/>
      <c r="AN77" s="224"/>
      <c r="AO77" s="224"/>
      <c r="AP77" s="224"/>
      <c r="AQ77" s="224"/>
      <c r="AR77" s="224"/>
      <c r="AS77" s="224"/>
      <c r="AT77" s="224"/>
      <c r="AU77" s="224"/>
      <c r="AV77" s="224"/>
      <c r="AW77" s="224"/>
      <c r="AX77" s="224"/>
      <c r="AY77" s="224"/>
      <c r="AZ77" s="224"/>
      <c r="BA77" s="224"/>
      <c r="BB77" s="224"/>
      <c r="BC77" s="224"/>
      <c r="BD77" s="224"/>
      <c r="BE77" s="224"/>
      <c r="BF77" s="224"/>
      <c r="BG77" s="224"/>
      <c r="BH77" s="224"/>
      <c r="BI77" s="224"/>
      <c r="BJ77" s="224"/>
      <c r="BK77" s="224"/>
      <c r="BL77" s="224"/>
      <c r="BM77" s="225">
        <v>37</v>
      </c>
    </row>
    <row r="78" spans="1:65">
      <c r="A78" s="30"/>
      <c r="B78" s="20" t="s">
        <v>282</v>
      </c>
      <c r="C78" s="12"/>
      <c r="D78" s="229">
        <v>109.99999999999999</v>
      </c>
      <c r="E78" s="223"/>
      <c r="F78" s="224"/>
      <c r="G78" s="224"/>
      <c r="H78" s="224"/>
      <c r="I78" s="224"/>
      <c r="J78" s="224"/>
      <c r="K78" s="224"/>
      <c r="L78" s="224"/>
      <c r="M78" s="224"/>
      <c r="N78" s="224"/>
      <c r="O78" s="224"/>
      <c r="P78" s="224"/>
      <c r="Q78" s="224"/>
      <c r="R78" s="224"/>
      <c r="S78" s="224"/>
      <c r="T78" s="224"/>
      <c r="U78" s="224"/>
      <c r="V78" s="224"/>
      <c r="W78" s="224"/>
      <c r="X78" s="224"/>
      <c r="Y78" s="224"/>
      <c r="Z78" s="224"/>
      <c r="AA78" s="224"/>
      <c r="AB78" s="224"/>
      <c r="AC78" s="224"/>
      <c r="AD78" s="224"/>
      <c r="AE78" s="224"/>
      <c r="AF78" s="224"/>
      <c r="AG78" s="224"/>
      <c r="AH78" s="224"/>
      <c r="AI78" s="224"/>
      <c r="AJ78" s="224"/>
      <c r="AK78" s="224"/>
      <c r="AL78" s="224"/>
      <c r="AM78" s="224"/>
      <c r="AN78" s="224"/>
      <c r="AO78" s="224"/>
      <c r="AP78" s="224"/>
      <c r="AQ78" s="224"/>
      <c r="AR78" s="224"/>
      <c r="AS78" s="224"/>
      <c r="AT78" s="224"/>
      <c r="AU78" s="224"/>
      <c r="AV78" s="224"/>
      <c r="AW78" s="224"/>
      <c r="AX78" s="224"/>
      <c r="AY78" s="224"/>
      <c r="AZ78" s="224"/>
      <c r="BA78" s="224"/>
      <c r="BB78" s="224"/>
      <c r="BC78" s="224"/>
      <c r="BD78" s="224"/>
      <c r="BE78" s="224"/>
      <c r="BF78" s="224"/>
      <c r="BG78" s="224"/>
      <c r="BH78" s="224"/>
      <c r="BI78" s="224"/>
      <c r="BJ78" s="224"/>
      <c r="BK78" s="224"/>
      <c r="BL78" s="224"/>
      <c r="BM78" s="225">
        <v>16</v>
      </c>
    </row>
    <row r="79" spans="1:65">
      <c r="A79" s="30"/>
      <c r="B79" s="3" t="s">
        <v>283</v>
      </c>
      <c r="C79" s="29"/>
      <c r="D79" s="226">
        <v>109.99999999999999</v>
      </c>
      <c r="E79" s="223"/>
      <c r="F79" s="224"/>
      <c r="G79" s="224"/>
      <c r="H79" s="224"/>
      <c r="I79" s="224"/>
      <c r="J79" s="224"/>
      <c r="K79" s="224"/>
      <c r="L79" s="224"/>
      <c r="M79" s="224"/>
      <c r="N79" s="224"/>
      <c r="O79" s="224"/>
      <c r="P79" s="224"/>
      <c r="Q79" s="224"/>
      <c r="R79" s="224"/>
      <c r="S79" s="224"/>
      <c r="T79" s="224"/>
      <c r="U79" s="224"/>
      <c r="V79" s="224"/>
      <c r="W79" s="224"/>
      <c r="X79" s="224"/>
      <c r="Y79" s="224"/>
      <c r="Z79" s="224"/>
      <c r="AA79" s="224"/>
      <c r="AB79" s="224"/>
      <c r="AC79" s="224"/>
      <c r="AD79" s="224"/>
      <c r="AE79" s="224"/>
      <c r="AF79" s="224"/>
      <c r="AG79" s="224"/>
      <c r="AH79" s="224"/>
      <c r="AI79" s="224"/>
      <c r="AJ79" s="224"/>
      <c r="AK79" s="224"/>
      <c r="AL79" s="224"/>
      <c r="AM79" s="224"/>
      <c r="AN79" s="224"/>
      <c r="AO79" s="224"/>
      <c r="AP79" s="224"/>
      <c r="AQ79" s="224"/>
      <c r="AR79" s="224"/>
      <c r="AS79" s="224"/>
      <c r="AT79" s="224"/>
      <c r="AU79" s="224"/>
      <c r="AV79" s="224"/>
      <c r="AW79" s="224"/>
      <c r="AX79" s="224"/>
      <c r="AY79" s="224"/>
      <c r="AZ79" s="224"/>
      <c r="BA79" s="224"/>
      <c r="BB79" s="224"/>
      <c r="BC79" s="224"/>
      <c r="BD79" s="224"/>
      <c r="BE79" s="224"/>
      <c r="BF79" s="224"/>
      <c r="BG79" s="224"/>
      <c r="BH79" s="224"/>
      <c r="BI79" s="224"/>
      <c r="BJ79" s="224"/>
      <c r="BK79" s="224"/>
      <c r="BL79" s="224"/>
      <c r="BM79" s="225">
        <v>110</v>
      </c>
    </row>
    <row r="80" spans="1:65">
      <c r="A80" s="30"/>
      <c r="B80" s="3" t="s">
        <v>284</v>
      </c>
      <c r="C80" s="29"/>
      <c r="D80" s="226">
        <v>0</v>
      </c>
      <c r="E80" s="223"/>
      <c r="F80" s="224"/>
      <c r="G80" s="224"/>
      <c r="H80" s="224"/>
      <c r="I80" s="224"/>
      <c r="J80" s="224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224"/>
      <c r="V80" s="224"/>
      <c r="W80" s="224"/>
      <c r="X80" s="224"/>
      <c r="Y80" s="224"/>
      <c r="Z80" s="224"/>
      <c r="AA80" s="224"/>
      <c r="AB80" s="224"/>
      <c r="AC80" s="224"/>
      <c r="AD80" s="224"/>
      <c r="AE80" s="224"/>
      <c r="AF80" s="224"/>
      <c r="AG80" s="224"/>
      <c r="AH80" s="224"/>
      <c r="AI80" s="224"/>
      <c r="AJ80" s="224"/>
      <c r="AK80" s="224"/>
      <c r="AL80" s="224"/>
      <c r="AM80" s="224"/>
      <c r="AN80" s="224"/>
      <c r="AO80" s="224"/>
      <c r="AP80" s="224"/>
      <c r="AQ80" s="224"/>
      <c r="AR80" s="224"/>
      <c r="AS80" s="224"/>
      <c r="AT80" s="224"/>
      <c r="AU80" s="224"/>
      <c r="AV80" s="224"/>
      <c r="AW80" s="224"/>
      <c r="AX80" s="224"/>
      <c r="AY80" s="224"/>
      <c r="AZ80" s="224"/>
      <c r="BA80" s="224"/>
      <c r="BB80" s="224"/>
      <c r="BC80" s="224"/>
      <c r="BD80" s="224"/>
      <c r="BE80" s="224"/>
      <c r="BF80" s="224"/>
      <c r="BG80" s="224"/>
      <c r="BH80" s="224"/>
      <c r="BI80" s="224"/>
      <c r="BJ80" s="224"/>
      <c r="BK80" s="224"/>
      <c r="BL80" s="224"/>
      <c r="BM80" s="225">
        <v>43</v>
      </c>
    </row>
    <row r="81" spans="1:65">
      <c r="A81" s="30"/>
      <c r="B81" s="3" t="s">
        <v>87</v>
      </c>
      <c r="C81" s="29"/>
      <c r="D81" s="13">
        <v>0</v>
      </c>
      <c r="E81" s="15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6"/>
    </row>
    <row r="82" spans="1:65">
      <c r="A82" s="30"/>
      <c r="B82" s="3" t="s">
        <v>285</v>
      </c>
      <c r="C82" s="29"/>
      <c r="D82" s="13">
        <v>-1.1102230246251565E-16</v>
      </c>
      <c r="E82" s="15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6"/>
    </row>
    <row r="83" spans="1:65">
      <c r="A83" s="30"/>
      <c r="B83" s="46" t="s">
        <v>286</v>
      </c>
      <c r="C83" s="47"/>
      <c r="D83" s="45" t="s">
        <v>287</v>
      </c>
      <c r="E83" s="15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6"/>
    </row>
    <row r="84" spans="1:65">
      <c r="B84" s="31"/>
      <c r="C84" s="20"/>
      <c r="D84" s="20"/>
      <c r="BM84" s="56"/>
    </row>
    <row r="85" spans="1:65" ht="15">
      <c r="B85" s="8" t="s">
        <v>757</v>
      </c>
      <c r="BM85" s="28" t="s">
        <v>292</v>
      </c>
    </row>
    <row r="86" spans="1:65" ht="15">
      <c r="A86" s="25" t="s">
        <v>51</v>
      </c>
      <c r="B86" s="18" t="s">
        <v>119</v>
      </c>
      <c r="C86" s="15" t="s">
        <v>120</v>
      </c>
      <c r="D86" s="16" t="s">
        <v>364</v>
      </c>
      <c r="E86" s="15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244</v>
      </c>
      <c r="C87" s="9" t="s">
        <v>244</v>
      </c>
      <c r="D87" s="10" t="s">
        <v>121</v>
      </c>
      <c r="E87" s="15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103</v>
      </c>
      <c r="E88" s="15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5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20">
        <v>70.000000000000014</v>
      </c>
      <c r="E90" s="223"/>
      <c r="F90" s="224"/>
      <c r="G90" s="224"/>
      <c r="H90" s="224"/>
      <c r="I90" s="224"/>
      <c r="J90" s="224"/>
      <c r="K90" s="224"/>
      <c r="L90" s="224"/>
      <c r="M90" s="224"/>
      <c r="N90" s="224"/>
      <c r="O90" s="224"/>
      <c r="P90" s="224"/>
      <c r="Q90" s="224"/>
      <c r="R90" s="224"/>
      <c r="S90" s="224"/>
      <c r="T90" s="224"/>
      <c r="U90" s="224"/>
      <c r="V90" s="224"/>
      <c r="W90" s="224"/>
      <c r="X90" s="224"/>
      <c r="Y90" s="224"/>
      <c r="Z90" s="224"/>
      <c r="AA90" s="224"/>
      <c r="AB90" s="224"/>
      <c r="AC90" s="224"/>
      <c r="AD90" s="224"/>
      <c r="AE90" s="224"/>
      <c r="AF90" s="224"/>
      <c r="AG90" s="224"/>
      <c r="AH90" s="224"/>
      <c r="AI90" s="224"/>
      <c r="AJ90" s="224"/>
      <c r="AK90" s="224"/>
      <c r="AL90" s="224"/>
      <c r="AM90" s="224"/>
      <c r="AN90" s="224"/>
      <c r="AO90" s="224"/>
      <c r="AP90" s="224"/>
      <c r="AQ90" s="224"/>
      <c r="AR90" s="224"/>
      <c r="AS90" s="224"/>
      <c r="AT90" s="224"/>
      <c r="AU90" s="224"/>
      <c r="AV90" s="224"/>
      <c r="AW90" s="224"/>
      <c r="AX90" s="224"/>
      <c r="AY90" s="224"/>
      <c r="AZ90" s="224"/>
      <c r="BA90" s="224"/>
      <c r="BB90" s="224"/>
      <c r="BC90" s="224"/>
      <c r="BD90" s="224"/>
      <c r="BE90" s="224"/>
      <c r="BF90" s="224"/>
      <c r="BG90" s="224"/>
      <c r="BH90" s="224"/>
      <c r="BI90" s="224"/>
      <c r="BJ90" s="224"/>
      <c r="BK90" s="224"/>
      <c r="BL90" s="224"/>
      <c r="BM90" s="225">
        <v>1</v>
      </c>
    </row>
    <row r="91" spans="1:65">
      <c r="A91" s="30"/>
      <c r="B91" s="19">
        <v>1</v>
      </c>
      <c r="C91" s="9">
        <v>2</v>
      </c>
      <c r="D91" s="226">
        <v>70.000000000000014</v>
      </c>
      <c r="E91" s="223"/>
      <c r="F91" s="224"/>
      <c r="G91" s="224"/>
      <c r="H91" s="224"/>
      <c r="I91" s="224"/>
      <c r="J91" s="224"/>
      <c r="K91" s="224"/>
      <c r="L91" s="224"/>
      <c r="M91" s="224"/>
      <c r="N91" s="224"/>
      <c r="O91" s="224"/>
      <c r="P91" s="224"/>
      <c r="Q91" s="224"/>
      <c r="R91" s="224"/>
      <c r="S91" s="224"/>
      <c r="T91" s="224"/>
      <c r="U91" s="224"/>
      <c r="V91" s="224"/>
      <c r="W91" s="224"/>
      <c r="X91" s="224"/>
      <c r="Y91" s="224"/>
      <c r="Z91" s="224"/>
      <c r="AA91" s="224"/>
      <c r="AB91" s="224"/>
      <c r="AC91" s="224"/>
      <c r="AD91" s="224"/>
      <c r="AE91" s="224"/>
      <c r="AF91" s="224"/>
      <c r="AG91" s="224"/>
      <c r="AH91" s="224"/>
      <c r="AI91" s="224"/>
      <c r="AJ91" s="224"/>
      <c r="AK91" s="224"/>
      <c r="AL91" s="224"/>
      <c r="AM91" s="224"/>
      <c r="AN91" s="224"/>
      <c r="AO91" s="224"/>
      <c r="AP91" s="224"/>
      <c r="AQ91" s="224"/>
      <c r="AR91" s="224"/>
      <c r="AS91" s="224"/>
      <c r="AT91" s="224"/>
      <c r="AU91" s="224"/>
      <c r="AV91" s="224"/>
      <c r="AW91" s="224"/>
      <c r="AX91" s="224"/>
      <c r="AY91" s="224"/>
      <c r="AZ91" s="224"/>
      <c r="BA91" s="224"/>
      <c r="BB91" s="224"/>
      <c r="BC91" s="224"/>
      <c r="BD91" s="224"/>
      <c r="BE91" s="224"/>
      <c r="BF91" s="224"/>
      <c r="BG91" s="224"/>
      <c r="BH91" s="224"/>
      <c r="BI91" s="224"/>
      <c r="BJ91" s="224"/>
      <c r="BK91" s="224"/>
      <c r="BL91" s="224"/>
      <c r="BM91" s="225">
        <v>21</v>
      </c>
    </row>
    <row r="92" spans="1:65">
      <c r="A92" s="30"/>
      <c r="B92" s="20" t="s">
        <v>282</v>
      </c>
      <c r="C92" s="12"/>
      <c r="D92" s="229">
        <v>70.000000000000014</v>
      </c>
      <c r="E92" s="223"/>
      <c r="F92" s="224"/>
      <c r="G92" s="224"/>
      <c r="H92" s="224"/>
      <c r="I92" s="224"/>
      <c r="J92" s="224"/>
      <c r="K92" s="224"/>
      <c r="L92" s="224"/>
      <c r="M92" s="224"/>
      <c r="N92" s="224"/>
      <c r="O92" s="224"/>
      <c r="P92" s="224"/>
      <c r="Q92" s="224"/>
      <c r="R92" s="224"/>
      <c r="S92" s="224"/>
      <c r="T92" s="224"/>
      <c r="U92" s="224"/>
      <c r="V92" s="224"/>
      <c r="W92" s="224"/>
      <c r="X92" s="224"/>
      <c r="Y92" s="224"/>
      <c r="Z92" s="224"/>
      <c r="AA92" s="224"/>
      <c r="AB92" s="224"/>
      <c r="AC92" s="224"/>
      <c r="AD92" s="224"/>
      <c r="AE92" s="224"/>
      <c r="AF92" s="224"/>
      <c r="AG92" s="224"/>
      <c r="AH92" s="224"/>
      <c r="AI92" s="224"/>
      <c r="AJ92" s="224"/>
      <c r="AK92" s="224"/>
      <c r="AL92" s="224"/>
      <c r="AM92" s="224"/>
      <c r="AN92" s="224"/>
      <c r="AO92" s="224"/>
      <c r="AP92" s="224"/>
      <c r="AQ92" s="224"/>
      <c r="AR92" s="224"/>
      <c r="AS92" s="224"/>
      <c r="AT92" s="224"/>
      <c r="AU92" s="224"/>
      <c r="AV92" s="224"/>
      <c r="AW92" s="224"/>
      <c r="AX92" s="224"/>
      <c r="AY92" s="224"/>
      <c r="AZ92" s="224"/>
      <c r="BA92" s="224"/>
      <c r="BB92" s="224"/>
      <c r="BC92" s="224"/>
      <c r="BD92" s="224"/>
      <c r="BE92" s="224"/>
      <c r="BF92" s="224"/>
      <c r="BG92" s="224"/>
      <c r="BH92" s="224"/>
      <c r="BI92" s="224"/>
      <c r="BJ92" s="224"/>
      <c r="BK92" s="224"/>
      <c r="BL92" s="224"/>
      <c r="BM92" s="225">
        <v>16</v>
      </c>
    </row>
    <row r="93" spans="1:65">
      <c r="A93" s="30"/>
      <c r="B93" s="3" t="s">
        <v>283</v>
      </c>
      <c r="C93" s="29"/>
      <c r="D93" s="226">
        <v>70.000000000000014</v>
      </c>
      <c r="E93" s="223"/>
      <c r="F93" s="224"/>
      <c r="G93" s="224"/>
      <c r="H93" s="224"/>
      <c r="I93" s="224"/>
      <c r="J93" s="224"/>
      <c r="K93" s="224"/>
      <c r="L93" s="224"/>
      <c r="M93" s="224"/>
      <c r="N93" s="224"/>
      <c r="O93" s="224"/>
      <c r="P93" s="224"/>
      <c r="Q93" s="224"/>
      <c r="R93" s="224"/>
      <c r="S93" s="224"/>
      <c r="T93" s="224"/>
      <c r="U93" s="224"/>
      <c r="V93" s="224"/>
      <c r="W93" s="224"/>
      <c r="X93" s="224"/>
      <c r="Y93" s="224"/>
      <c r="Z93" s="224"/>
      <c r="AA93" s="224"/>
      <c r="AB93" s="224"/>
      <c r="AC93" s="224"/>
      <c r="AD93" s="224"/>
      <c r="AE93" s="224"/>
      <c r="AF93" s="224"/>
      <c r="AG93" s="224"/>
      <c r="AH93" s="224"/>
      <c r="AI93" s="224"/>
      <c r="AJ93" s="224"/>
      <c r="AK93" s="224"/>
      <c r="AL93" s="224"/>
      <c r="AM93" s="224"/>
      <c r="AN93" s="224"/>
      <c r="AO93" s="224"/>
      <c r="AP93" s="224"/>
      <c r="AQ93" s="224"/>
      <c r="AR93" s="224"/>
      <c r="AS93" s="224"/>
      <c r="AT93" s="224"/>
      <c r="AU93" s="224"/>
      <c r="AV93" s="224"/>
      <c r="AW93" s="224"/>
      <c r="AX93" s="224"/>
      <c r="AY93" s="224"/>
      <c r="AZ93" s="224"/>
      <c r="BA93" s="224"/>
      <c r="BB93" s="224"/>
      <c r="BC93" s="224"/>
      <c r="BD93" s="224"/>
      <c r="BE93" s="224"/>
      <c r="BF93" s="224"/>
      <c r="BG93" s="224"/>
      <c r="BH93" s="224"/>
      <c r="BI93" s="224"/>
      <c r="BJ93" s="224"/>
      <c r="BK93" s="224"/>
      <c r="BL93" s="224"/>
      <c r="BM93" s="225">
        <v>70</v>
      </c>
    </row>
    <row r="94" spans="1:65">
      <c r="A94" s="30"/>
      <c r="B94" s="3" t="s">
        <v>284</v>
      </c>
      <c r="C94" s="29"/>
      <c r="D94" s="226">
        <v>0</v>
      </c>
      <c r="E94" s="223"/>
      <c r="F94" s="224"/>
      <c r="G94" s="224"/>
      <c r="H94" s="224"/>
      <c r="I94" s="224"/>
      <c r="J94" s="224"/>
      <c r="K94" s="224"/>
      <c r="L94" s="224"/>
      <c r="M94" s="224"/>
      <c r="N94" s="224"/>
      <c r="O94" s="224"/>
      <c r="P94" s="224"/>
      <c r="Q94" s="224"/>
      <c r="R94" s="224"/>
      <c r="S94" s="224"/>
      <c r="T94" s="224"/>
      <c r="U94" s="224"/>
      <c r="V94" s="224"/>
      <c r="W94" s="224"/>
      <c r="X94" s="224"/>
      <c r="Y94" s="224"/>
      <c r="Z94" s="224"/>
      <c r="AA94" s="224"/>
      <c r="AB94" s="224"/>
      <c r="AC94" s="224"/>
      <c r="AD94" s="224"/>
      <c r="AE94" s="224"/>
      <c r="AF94" s="224"/>
      <c r="AG94" s="224"/>
      <c r="AH94" s="224"/>
      <c r="AI94" s="224"/>
      <c r="AJ94" s="224"/>
      <c r="AK94" s="224"/>
      <c r="AL94" s="224"/>
      <c r="AM94" s="224"/>
      <c r="AN94" s="224"/>
      <c r="AO94" s="224"/>
      <c r="AP94" s="224"/>
      <c r="AQ94" s="224"/>
      <c r="AR94" s="224"/>
      <c r="AS94" s="224"/>
      <c r="AT94" s="224"/>
      <c r="AU94" s="224"/>
      <c r="AV94" s="224"/>
      <c r="AW94" s="224"/>
      <c r="AX94" s="224"/>
      <c r="AY94" s="224"/>
      <c r="AZ94" s="224"/>
      <c r="BA94" s="224"/>
      <c r="BB94" s="224"/>
      <c r="BC94" s="224"/>
      <c r="BD94" s="224"/>
      <c r="BE94" s="224"/>
      <c r="BF94" s="224"/>
      <c r="BG94" s="224"/>
      <c r="BH94" s="224"/>
      <c r="BI94" s="224"/>
      <c r="BJ94" s="224"/>
      <c r="BK94" s="224"/>
      <c r="BL94" s="224"/>
      <c r="BM94" s="225">
        <v>44</v>
      </c>
    </row>
    <row r="95" spans="1:65">
      <c r="A95" s="30"/>
      <c r="B95" s="3" t="s">
        <v>87</v>
      </c>
      <c r="C95" s="29"/>
      <c r="D95" s="13">
        <v>0</v>
      </c>
      <c r="E95" s="15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6"/>
    </row>
    <row r="96" spans="1:65">
      <c r="A96" s="30"/>
      <c r="B96" s="3" t="s">
        <v>285</v>
      </c>
      <c r="C96" s="29"/>
      <c r="D96" s="13">
        <v>2.2204460492503131E-16</v>
      </c>
      <c r="E96" s="15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6"/>
    </row>
    <row r="97" spans="1:65">
      <c r="A97" s="30"/>
      <c r="B97" s="46" t="s">
        <v>286</v>
      </c>
      <c r="C97" s="47"/>
      <c r="D97" s="45" t="s">
        <v>287</v>
      </c>
      <c r="E97" s="15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6"/>
    </row>
    <row r="98" spans="1:65">
      <c r="B98" s="31"/>
      <c r="C98" s="20"/>
      <c r="D98" s="20"/>
      <c r="BM98" s="56"/>
    </row>
    <row r="99" spans="1:65" ht="15">
      <c r="B99" s="8" t="s">
        <v>758</v>
      </c>
      <c r="BM99" s="28" t="s">
        <v>292</v>
      </c>
    </row>
    <row r="100" spans="1:65" ht="15">
      <c r="A100" s="25" t="s">
        <v>0</v>
      </c>
      <c r="B100" s="18" t="s">
        <v>119</v>
      </c>
      <c r="C100" s="15" t="s">
        <v>120</v>
      </c>
      <c r="D100" s="16" t="s">
        <v>364</v>
      </c>
      <c r="E100" s="15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244</v>
      </c>
      <c r="C101" s="9" t="s">
        <v>244</v>
      </c>
      <c r="D101" s="10" t="s">
        <v>121</v>
      </c>
      <c r="E101" s="15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103</v>
      </c>
      <c r="E102" s="15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0</v>
      </c>
    </row>
    <row r="103" spans="1:65">
      <c r="A103" s="30"/>
      <c r="B103" s="19"/>
      <c r="C103" s="9"/>
      <c r="D103" s="26"/>
      <c r="E103" s="15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0</v>
      </c>
    </row>
    <row r="104" spans="1:65">
      <c r="A104" s="30"/>
      <c r="B104" s="18">
        <v>1</v>
      </c>
      <c r="C104" s="14">
        <v>1</v>
      </c>
      <c r="D104" s="220">
        <v>2900</v>
      </c>
      <c r="E104" s="223"/>
      <c r="F104" s="224"/>
      <c r="G104" s="224"/>
      <c r="H104" s="224"/>
      <c r="I104" s="224"/>
      <c r="J104" s="224"/>
      <c r="K104" s="224"/>
      <c r="L104" s="224"/>
      <c r="M104" s="224"/>
      <c r="N104" s="224"/>
      <c r="O104" s="224"/>
      <c r="P104" s="224"/>
      <c r="Q104" s="224"/>
      <c r="R104" s="224"/>
      <c r="S104" s="224"/>
      <c r="T104" s="224"/>
      <c r="U104" s="224"/>
      <c r="V104" s="224"/>
      <c r="W104" s="224"/>
      <c r="X104" s="224"/>
      <c r="Y104" s="224"/>
      <c r="Z104" s="224"/>
      <c r="AA104" s="224"/>
      <c r="AB104" s="224"/>
      <c r="AC104" s="224"/>
      <c r="AD104" s="224"/>
      <c r="AE104" s="224"/>
      <c r="AF104" s="224"/>
      <c r="AG104" s="224"/>
      <c r="AH104" s="224"/>
      <c r="AI104" s="224"/>
      <c r="AJ104" s="224"/>
      <c r="AK104" s="224"/>
      <c r="AL104" s="224"/>
      <c r="AM104" s="224"/>
      <c r="AN104" s="224"/>
      <c r="AO104" s="224"/>
      <c r="AP104" s="224"/>
      <c r="AQ104" s="224"/>
      <c r="AR104" s="224"/>
      <c r="AS104" s="224"/>
      <c r="AT104" s="224"/>
      <c r="AU104" s="224"/>
      <c r="AV104" s="224"/>
      <c r="AW104" s="224"/>
      <c r="AX104" s="224"/>
      <c r="AY104" s="224"/>
      <c r="AZ104" s="224"/>
      <c r="BA104" s="224"/>
      <c r="BB104" s="224"/>
      <c r="BC104" s="224"/>
      <c r="BD104" s="224"/>
      <c r="BE104" s="224"/>
      <c r="BF104" s="224"/>
      <c r="BG104" s="224"/>
      <c r="BH104" s="224"/>
      <c r="BI104" s="224"/>
      <c r="BJ104" s="224"/>
      <c r="BK104" s="224"/>
      <c r="BL104" s="224"/>
      <c r="BM104" s="225">
        <v>1</v>
      </c>
    </row>
    <row r="105" spans="1:65">
      <c r="A105" s="30"/>
      <c r="B105" s="19">
        <v>1</v>
      </c>
      <c r="C105" s="9">
        <v>2</v>
      </c>
      <c r="D105" s="226">
        <v>2900</v>
      </c>
      <c r="E105" s="223"/>
      <c r="F105" s="224"/>
      <c r="G105" s="224"/>
      <c r="H105" s="224"/>
      <c r="I105" s="224"/>
      <c r="J105" s="224"/>
      <c r="K105" s="224"/>
      <c r="L105" s="224"/>
      <c r="M105" s="224"/>
      <c r="N105" s="224"/>
      <c r="O105" s="224"/>
      <c r="P105" s="224"/>
      <c r="Q105" s="224"/>
      <c r="R105" s="224"/>
      <c r="S105" s="224"/>
      <c r="T105" s="224"/>
      <c r="U105" s="224"/>
      <c r="V105" s="224"/>
      <c r="W105" s="224"/>
      <c r="X105" s="224"/>
      <c r="Y105" s="224"/>
      <c r="Z105" s="224"/>
      <c r="AA105" s="224"/>
      <c r="AB105" s="224"/>
      <c r="AC105" s="224"/>
      <c r="AD105" s="224"/>
      <c r="AE105" s="224"/>
      <c r="AF105" s="224"/>
      <c r="AG105" s="224"/>
      <c r="AH105" s="224"/>
      <c r="AI105" s="224"/>
      <c r="AJ105" s="224"/>
      <c r="AK105" s="224"/>
      <c r="AL105" s="224"/>
      <c r="AM105" s="224"/>
      <c r="AN105" s="224"/>
      <c r="AO105" s="224"/>
      <c r="AP105" s="224"/>
      <c r="AQ105" s="224"/>
      <c r="AR105" s="224"/>
      <c r="AS105" s="224"/>
      <c r="AT105" s="224"/>
      <c r="AU105" s="224"/>
      <c r="AV105" s="224"/>
      <c r="AW105" s="224"/>
      <c r="AX105" s="224"/>
      <c r="AY105" s="224"/>
      <c r="AZ105" s="224"/>
      <c r="BA105" s="224"/>
      <c r="BB105" s="224"/>
      <c r="BC105" s="224"/>
      <c r="BD105" s="224"/>
      <c r="BE105" s="224"/>
      <c r="BF105" s="224"/>
      <c r="BG105" s="224"/>
      <c r="BH105" s="224"/>
      <c r="BI105" s="224"/>
      <c r="BJ105" s="224"/>
      <c r="BK105" s="224"/>
      <c r="BL105" s="224"/>
      <c r="BM105" s="225">
        <v>39</v>
      </c>
    </row>
    <row r="106" spans="1:65">
      <c r="A106" s="30"/>
      <c r="B106" s="20" t="s">
        <v>282</v>
      </c>
      <c r="C106" s="12"/>
      <c r="D106" s="229">
        <v>2900</v>
      </c>
      <c r="E106" s="223"/>
      <c r="F106" s="224"/>
      <c r="G106" s="224"/>
      <c r="H106" s="224"/>
      <c r="I106" s="224"/>
      <c r="J106" s="224"/>
      <c r="K106" s="224"/>
      <c r="L106" s="224"/>
      <c r="M106" s="224"/>
      <c r="N106" s="224"/>
      <c r="O106" s="224"/>
      <c r="P106" s="224"/>
      <c r="Q106" s="224"/>
      <c r="R106" s="224"/>
      <c r="S106" s="224"/>
      <c r="T106" s="224"/>
      <c r="U106" s="224"/>
      <c r="V106" s="224"/>
      <c r="W106" s="224"/>
      <c r="X106" s="224"/>
      <c r="Y106" s="224"/>
      <c r="Z106" s="224"/>
      <c r="AA106" s="224"/>
      <c r="AB106" s="224"/>
      <c r="AC106" s="224"/>
      <c r="AD106" s="224"/>
      <c r="AE106" s="224"/>
      <c r="AF106" s="224"/>
      <c r="AG106" s="224"/>
      <c r="AH106" s="224"/>
      <c r="AI106" s="224"/>
      <c r="AJ106" s="224"/>
      <c r="AK106" s="224"/>
      <c r="AL106" s="224"/>
      <c r="AM106" s="224"/>
      <c r="AN106" s="224"/>
      <c r="AO106" s="224"/>
      <c r="AP106" s="224"/>
      <c r="AQ106" s="224"/>
      <c r="AR106" s="224"/>
      <c r="AS106" s="224"/>
      <c r="AT106" s="224"/>
      <c r="AU106" s="224"/>
      <c r="AV106" s="224"/>
      <c r="AW106" s="224"/>
      <c r="AX106" s="224"/>
      <c r="AY106" s="224"/>
      <c r="AZ106" s="224"/>
      <c r="BA106" s="224"/>
      <c r="BB106" s="224"/>
      <c r="BC106" s="224"/>
      <c r="BD106" s="224"/>
      <c r="BE106" s="224"/>
      <c r="BF106" s="224"/>
      <c r="BG106" s="224"/>
      <c r="BH106" s="224"/>
      <c r="BI106" s="224"/>
      <c r="BJ106" s="224"/>
      <c r="BK106" s="224"/>
      <c r="BL106" s="224"/>
      <c r="BM106" s="225">
        <v>16</v>
      </c>
    </row>
    <row r="107" spans="1:65">
      <c r="A107" s="30"/>
      <c r="B107" s="3" t="s">
        <v>283</v>
      </c>
      <c r="C107" s="29"/>
      <c r="D107" s="226">
        <v>2900</v>
      </c>
      <c r="E107" s="223"/>
      <c r="F107" s="224"/>
      <c r="G107" s="224"/>
      <c r="H107" s="224"/>
      <c r="I107" s="224"/>
      <c r="J107" s="224"/>
      <c r="K107" s="224"/>
      <c r="L107" s="224"/>
      <c r="M107" s="224"/>
      <c r="N107" s="224"/>
      <c r="O107" s="224"/>
      <c r="P107" s="224"/>
      <c r="Q107" s="224"/>
      <c r="R107" s="224"/>
      <c r="S107" s="224"/>
      <c r="T107" s="224"/>
      <c r="U107" s="224"/>
      <c r="V107" s="224"/>
      <c r="W107" s="224"/>
      <c r="X107" s="224"/>
      <c r="Y107" s="224"/>
      <c r="Z107" s="224"/>
      <c r="AA107" s="224"/>
      <c r="AB107" s="224"/>
      <c r="AC107" s="224"/>
      <c r="AD107" s="224"/>
      <c r="AE107" s="224"/>
      <c r="AF107" s="224"/>
      <c r="AG107" s="224"/>
      <c r="AH107" s="224"/>
      <c r="AI107" s="224"/>
      <c r="AJ107" s="224"/>
      <c r="AK107" s="224"/>
      <c r="AL107" s="224"/>
      <c r="AM107" s="224"/>
      <c r="AN107" s="224"/>
      <c r="AO107" s="224"/>
      <c r="AP107" s="224"/>
      <c r="AQ107" s="224"/>
      <c r="AR107" s="224"/>
      <c r="AS107" s="224"/>
      <c r="AT107" s="224"/>
      <c r="AU107" s="224"/>
      <c r="AV107" s="224"/>
      <c r="AW107" s="224"/>
      <c r="AX107" s="224"/>
      <c r="AY107" s="224"/>
      <c r="AZ107" s="224"/>
      <c r="BA107" s="224"/>
      <c r="BB107" s="224"/>
      <c r="BC107" s="224"/>
      <c r="BD107" s="224"/>
      <c r="BE107" s="224"/>
      <c r="BF107" s="224"/>
      <c r="BG107" s="224"/>
      <c r="BH107" s="224"/>
      <c r="BI107" s="224"/>
      <c r="BJ107" s="224"/>
      <c r="BK107" s="224"/>
      <c r="BL107" s="224"/>
      <c r="BM107" s="225">
        <v>2900</v>
      </c>
    </row>
    <row r="108" spans="1:65">
      <c r="A108" s="30"/>
      <c r="B108" s="3" t="s">
        <v>284</v>
      </c>
      <c r="C108" s="29"/>
      <c r="D108" s="226">
        <v>0</v>
      </c>
      <c r="E108" s="223"/>
      <c r="F108" s="224"/>
      <c r="G108" s="224"/>
      <c r="H108" s="224"/>
      <c r="I108" s="224"/>
      <c r="J108" s="224"/>
      <c r="K108" s="224"/>
      <c r="L108" s="224"/>
      <c r="M108" s="224"/>
      <c r="N108" s="224"/>
      <c r="O108" s="224"/>
      <c r="P108" s="224"/>
      <c r="Q108" s="224"/>
      <c r="R108" s="224"/>
      <c r="S108" s="224"/>
      <c r="T108" s="224"/>
      <c r="U108" s="224"/>
      <c r="V108" s="224"/>
      <c r="W108" s="224"/>
      <c r="X108" s="224"/>
      <c r="Y108" s="224"/>
      <c r="Z108" s="224"/>
      <c r="AA108" s="224"/>
      <c r="AB108" s="224"/>
      <c r="AC108" s="224"/>
      <c r="AD108" s="224"/>
      <c r="AE108" s="224"/>
      <c r="AF108" s="224"/>
      <c r="AG108" s="224"/>
      <c r="AH108" s="224"/>
      <c r="AI108" s="224"/>
      <c r="AJ108" s="224"/>
      <c r="AK108" s="224"/>
      <c r="AL108" s="224"/>
      <c r="AM108" s="224"/>
      <c r="AN108" s="224"/>
      <c r="AO108" s="224"/>
      <c r="AP108" s="224"/>
      <c r="AQ108" s="224"/>
      <c r="AR108" s="224"/>
      <c r="AS108" s="224"/>
      <c r="AT108" s="224"/>
      <c r="AU108" s="224"/>
      <c r="AV108" s="224"/>
      <c r="AW108" s="224"/>
      <c r="AX108" s="224"/>
      <c r="AY108" s="224"/>
      <c r="AZ108" s="224"/>
      <c r="BA108" s="224"/>
      <c r="BB108" s="224"/>
      <c r="BC108" s="224"/>
      <c r="BD108" s="224"/>
      <c r="BE108" s="224"/>
      <c r="BF108" s="224"/>
      <c r="BG108" s="224"/>
      <c r="BH108" s="224"/>
      <c r="BI108" s="224"/>
      <c r="BJ108" s="224"/>
      <c r="BK108" s="224"/>
      <c r="BL108" s="224"/>
      <c r="BM108" s="225">
        <v>45</v>
      </c>
    </row>
    <row r="109" spans="1:65">
      <c r="A109" s="30"/>
      <c r="B109" s="3" t="s">
        <v>87</v>
      </c>
      <c r="C109" s="29"/>
      <c r="D109" s="13">
        <v>0</v>
      </c>
      <c r="E109" s="15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6"/>
    </row>
    <row r="110" spans="1:65">
      <c r="A110" s="30"/>
      <c r="B110" s="3" t="s">
        <v>285</v>
      </c>
      <c r="C110" s="29"/>
      <c r="D110" s="13">
        <v>0</v>
      </c>
      <c r="E110" s="15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6"/>
    </row>
    <row r="111" spans="1:65">
      <c r="A111" s="30"/>
      <c r="B111" s="46" t="s">
        <v>286</v>
      </c>
      <c r="C111" s="47"/>
      <c r="D111" s="45" t="s">
        <v>287</v>
      </c>
      <c r="E111" s="15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6"/>
    </row>
    <row r="112" spans="1:65">
      <c r="B112" s="31"/>
      <c r="C112" s="20"/>
      <c r="D112" s="20"/>
      <c r="BM112" s="56"/>
    </row>
    <row r="113" spans="1:65" ht="15">
      <c r="B113" s="8" t="s">
        <v>759</v>
      </c>
      <c r="BM113" s="28" t="s">
        <v>292</v>
      </c>
    </row>
    <row r="114" spans="1:65" ht="15">
      <c r="A114" s="25" t="s">
        <v>52</v>
      </c>
      <c r="B114" s="18" t="s">
        <v>119</v>
      </c>
      <c r="C114" s="15" t="s">
        <v>120</v>
      </c>
      <c r="D114" s="16" t="s">
        <v>364</v>
      </c>
      <c r="E114" s="15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244</v>
      </c>
      <c r="C115" s="9" t="s">
        <v>244</v>
      </c>
      <c r="D115" s="10" t="s">
        <v>121</v>
      </c>
      <c r="E115" s="15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103</v>
      </c>
      <c r="E116" s="15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5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1">
        <v>13.13</v>
      </c>
      <c r="E118" s="15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13.16</v>
      </c>
      <c r="E119" s="15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32</v>
      </c>
    </row>
    <row r="120" spans="1:65">
      <c r="A120" s="30"/>
      <c r="B120" s="20" t="s">
        <v>282</v>
      </c>
      <c r="C120" s="12"/>
      <c r="D120" s="22">
        <v>13.145</v>
      </c>
      <c r="E120" s="15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283</v>
      </c>
      <c r="C121" s="29"/>
      <c r="D121" s="11">
        <v>13.145</v>
      </c>
      <c r="E121" s="15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13.145</v>
      </c>
    </row>
    <row r="122" spans="1:65">
      <c r="A122" s="30"/>
      <c r="B122" s="3" t="s">
        <v>284</v>
      </c>
      <c r="C122" s="29"/>
      <c r="D122" s="23">
        <v>2.1213203435595972E-2</v>
      </c>
      <c r="E122" s="15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38</v>
      </c>
    </row>
    <row r="123" spans="1:65">
      <c r="A123" s="30"/>
      <c r="B123" s="3" t="s">
        <v>87</v>
      </c>
      <c r="C123" s="29"/>
      <c r="D123" s="13">
        <v>1.6137849703762627E-3</v>
      </c>
      <c r="E123" s="15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6"/>
    </row>
    <row r="124" spans="1:65">
      <c r="A124" s="30"/>
      <c r="B124" s="3" t="s">
        <v>285</v>
      </c>
      <c r="C124" s="29"/>
      <c r="D124" s="13">
        <v>0</v>
      </c>
      <c r="E124" s="15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6"/>
    </row>
    <row r="125" spans="1:65">
      <c r="A125" s="30"/>
      <c r="B125" s="46" t="s">
        <v>286</v>
      </c>
      <c r="C125" s="47"/>
      <c r="D125" s="45" t="s">
        <v>287</v>
      </c>
      <c r="E125" s="15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6"/>
    </row>
    <row r="126" spans="1:65">
      <c r="B126" s="31"/>
      <c r="C126" s="20"/>
      <c r="D126" s="20"/>
      <c r="BM126" s="56"/>
    </row>
    <row r="127" spans="1:65" ht="19.5">
      <c r="B127" s="8" t="s">
        <v>760</v>
      </c>
      <c r="BM127" s="28" t="s">
        <v>292</v>
      </c>
    </row>
    <row r="128" spans="1:65" ht="19.5">
      <c r="A128" s="25" t="s">
        <v>365</v>
      </c>
      <c r="B128" s="18" t="s">
        <v>119</v>
      </c>
      <c r="C128" s="15" t="s">
        <v>120</v>
      </c>
      <c r="D128" s="16" t="s">
        <v>364</v>
      </c>
      <c r="E128" s="15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244</v>
      </c>
      <c r="C129" s="9" t="s">
        <v>244</v>
      </c>
      <c r="D129" s="10" t="s">
        <v>121</v>
      </c>
      <c r="E129" s="15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103</v>
      </c>
      <c r="E130" s="15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1">
        <v>2.63</v>
      </c>
      <c r="E132" s="15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2.63</v>
      </c>
      <c r="E133" s="15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33</v>
      </c>
    </row>
    <row r="134" spans="1:65">
      <c r="A134" s="30"/>
      <c r="B134" s="20" t="s">
        <v>282</v>
      </c>
      <c r="C134" s="12"/>
      <c r="D134" s="22">
        <v>2.63</v>
      </c>
      <c r="E134" s="15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283</v>
      </c>
      <c r="C135" s="29"/>
      <c r="D135" s="11">
        <v>2.63</v>
      </c>
      <c r="E135" s="15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2.63</v>
      </c>
    </row>
    <row r="136" spans="1:65">
      <c r="A136" s="30"/>
      <c r="B136" s="3" t="s">
        <v>284</v>
      </c>
      <c r="C136" s="29"/>
      <c r="D136" s="23">
        <v>0</v>
      </c>
      <c r="E136" s="15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39</v>
      </c>
    </row>
    <row r="137" spans="1:65">
      <c r="A137" s="30"/>
      <c r="B137" s="3" t="s">
        <v>87</v>
      </c>
      <c r="C137" s="29"/>
      <c r="D137" s="13">
        <v>0</v>
      </c>
      <c r="E137" s="15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6"/>
    </row>
    <row r="138" spans="1:65">
      <c r="A138" s="30"/>
      <c r="B138" s="3" t="s">
        <v>285</v>
      </c>
      <c r="C138" s="29"/>
      <c r="D138" s="13">
        <v>0</v>
      </c>
      <c r="E138" s="15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6"/>
    </row>
    <row r="139" spans="1:65">
      <c r="A139" s="30"/>
      <c r="B139" s="46" t="s">
        <v>286</v>
      </c>
      <c r="C139" s="47"/>
      <c r="D139" s="45" t="s">
        <v>287</v>
      </c>
      <c r="E139" s="15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6"/>
    </row>
    <row r="140" spans="1:65">
      <c r="B140" s="31"/>
      <c r="C140" s="20"/>
      <c r="D140" s="20"/>
      <c r="BM140" s="56"/>
    </row>
    <row r="141" spans="1:65" ht="15">
      <c r="B141" s="8" t="s">
        <v>761</v>
      </c>
      <c r="BM141" s="28" t="s">
        <v>292</v>
      </c>
    </row>
    <row r="142" spans="1:65" ht="15">
      <c r="A142" s="25" t="s">
        <v>116</v>
      </c>
      <c r="B142" s="18" t="s">
        <v>119</v>
      </c>
      <c r="C142" s="15" t="s">
        <v>120</v>
      </c>
      <c r="D142" s="16" t="s">
        <v>364</v>
      </c>
      <c r="E142" s="15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244</v>
      </c>
      <c r="C143" s="9" t="s">
        <v>244</v>
      </c>
      <c r="D143" s="10" t="s">
        <v>121</v>
      </c>
      <c r="E143" s="15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103</v>
      </c>
      <c r="E144" s="15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2</v>
      </c>
    </row>
    <row r="145" spans="1:65">
      <c r="A145" s="30"/>
      <c r="B145" s="19"/>
      <c r="C145" s="9"/>
      <c r="D145" s="26"/>
      <c r="E145" s="15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2</v>
      </c>
    </row>
    <row r="146" spans="1:65">
      <c r="A146" s="30"/>
      <c r="B146" s="18">
        <v>1</v>
      </c>
      <c r="C146" s="14">
        <v>1</v>
      </c>
      <c r="D146" s="21">
        <v>1.86</v>
      </c>
      <c r="E146" s="15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>
        <v>1</v>
      </c>
      <c r="C147" s="9">
        <v>2</v>
      </c>
      <c r="D147" s="11">
        <v>1.8399999999999999</v>
      </c>
      <c r="E147" s="15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>
        <v>34</v>
      </c>
    </row>
    <row r="148" spans="1:65">
      <c r="A148" s="30"/>
      <c r="B148" s="20" t="s">
        <v>282</v>
      </c>
      <c r="C148" s="12"/>
      <c r="D148" s="22">
        <v>1.85</v>
      </c>
      <c r="E148" s="15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16</v>
      </c>
    </row>
    <row r="149" spans="1:65">
      <c r="A149" s="30"/>
      <c r="B149" s="3" t="s">
        <v>283</v>
      </c>
      <c r="C149" s="29"/>
      <c r="D149" s="11">
        <v>1.85</v>
      </c>
      <c r="E149" s="15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1.85</v>
      </c>
    </row>
    <row r="150" spans="1:65">
      <c r="A150" s="30"/>
      <c r="B150" s="3" t="s">
        <v>284</v>
      </c>
      <c r="C150" s="29"/>
      <c r="D150" s="23">
        <v>1.4142135623731121E-2</v>
      </c>
      <c r="E150" s="15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40</v>
      </c>
    </row>
    <row r="151" spans="1:65">
      <c r="A151" s="30"/>
      <c r="B151" s="3" t="s">
        <v>87</v>
      </c>
      <c r="C151" s="29"/>
      <c r="D151" s="13">
        <v>7.6443976344492542E-3</v>
      </c>
      <c r="E151" s="15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6"/>
    </row>
    <row r="152" spans="1:65">
      <c r="A152" s="30"/>
      <c r="B152" s="3" t="s">
        <v>285</v>
      </c>
      <c r="C152" s="29"/>
      <c r="D152" s="13">
        <v>0</v>
      </c>
      <c r="E152" s="15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6"/>
    </row>
    <row r="153" spans="1:65">
      <c r="A153" s="30"/>
      <c r="B153" s="46" t="s">
        <v>286</v>
      </c>
      <c r="C153" s="47"/>
      <c r="D153" s="45" t="s">
        <v>287</v>
      </c>
      <c r="E153" s="15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6"/>
    </row>
    <row r="154" spans="1:65">
      <c r="B154" s="31"/>
      <c r="C154" s="20"/>
      <c r="D154" s="20"/>
      <c r="BM154" s="56"/>
    </row>
    <row r="155" spans="1:65" ht="15">
      <c r="B155" s="8" t="s">
        <v>762</v>
      </c>
      <c r="BM155" s="28" t="s">
        <v>292</v>
      </c>
    </row>
    <row r="156" spans="1:65" ht="15">
      <c r="A156" s="25" t="s">
        <v>117</v>
      </c>
      <c r="B156" s="18" t="s">
        <v>119</v>
      </c>
      <c r="C156" s="15" t="s">
        <v>120</v>
      </c>
      <c r="D156" s="16" t="s">
        <v>364</v>
      </c>
      <c r="E156" s="15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244</v>
      </c>
      <c r="C157" s="9" t="s">
        <v>244</v>
      </c>
      <c r="D157" s="10" t="s">
        <v>121</v>
      </c>
      <c r="E157" s="15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1</v>
      </c>
    </row>
    <row r="158" spans="1:65">
      <c r="A158" s="30"/>
      <c r="B158" s="19"/>
      <c r="C158" s="9"/>
      <c r="D158" s="10" t="s">
        <v>103</v>
      </c>
      <c r="E158" s="15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3</v>
      </c>
    </row>
    <row r="159" spans="1:65">
      <c r="A159" s="30"/>
      <c r="B159" s="19"/>
      <c r="C159" s="9"/>
      <c r="D159" s="26"/>
      <c r="E159" s="15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3</v>
      </c>
    </row>
    <row r="160" spans="1:65">
      <c r="A160" s="30"/>
      <c r="B160" s="18">
        <v>1</v>
      </c>
      <c r="C160" s="14">
        <v>1</v>
      </c>
      <c r="D160" s="211">
        <v>0.11</v>
      </c>
      <c r="E160" s="212"/>
      <c r="F160" s="213"/>
      <c r="G160" s="213"/>
      <c r="H160" s="213"/>
      <c r="I160" s="213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W160" s="213"/>
      <c r="X160" s="213"/>
      <c r="Y160" s="213"/>
      <c r="Z160" s="213"/>
      <c r="AA160" s="213"/>
      <c r="AB160" s="213"/>
      <c r="AC160" s="213"/>
      <c r="AD160" s="213"/>
      <c r="AE160" s="213"/>
      <c r="AF160" s="213"/>
      <c r="AG160" s="213"/>
      <c r="AH160" s="213"/>
      <c r="AI160" s="213"/>
      <c r="AJ160" s="213"/>
      <c r="AK160" s="213"/>
      <c r="AL160" s="213"/>
      <c r="AM160" s="213"/>
      <c r="AN160" s="213"/>
      <c r="AO160" s="213"/>
      <c r="AP160" s="213"/>
      <c r="AQ160" s="213"/>
      <c r="AR160" s="213"/>
      <c r="AS160" s="213"/>
      <c r="AT160" s="213"/>
      <c r="AU160" s="213"/>
      <c r="AV160" s="213"/>
      <c r="AW160" s="213"/>
      <c r="AX160" s="213"/>
      <c r="AY160" s="213"/>
      <c r="AZ160" s="213"/>
      <c r="BA160" s="213"/>
      <c r="BB160" s="213"/>
      <c r="BC160" s="213"/>
      <c r="BD160" s="213"/>
      <c r="BE160" s="213"/>
      <c r="BF160" s="213"/>
      <c r="BG160" s="213"/>
      <c r="BH160" s="213"/>
      <c r="BI160" s="213"/>
      <c r="BJ160" s="213"/>
      <c r="BK160" s="213"/>
      <c r="BL160" s="213"/>
      <c r="BM160" s="214">
        <v>1</v>
      </c>
    </row>
    <row r="161" spans="1:65">
      <c r="A161" s="30"/>
      <c r="B161" s="19">
        <v>1</v>
      </c>
      <c r="C161" s="9">
        <v>2</v>
      </c>
      <c r="D161" s="23">
        <v>0.11</v>
      </c>
      <c r="E161" s="212"/>
      <c r="F161" s="213"/>
      <c r="G161" s="213"/>
      <c r="H161" s="213"/>
      <c r="I161" s="213"/>
      <c r="J161" s="213"/>
      <c r="K161" s="213"/>
      <c r="L161" s="213"/>
      <c r="M161" s="213"/>
      <c r="N161" s="213"/>
      <c r="O161" s="213"/>
      <c r="P161" s="213"/>
      <c r="Q161" s="213"/>
      <c r="R161" s="213"/>
      <c r="S161" s="213"/>
      <c r="T161" s="213"/>
      <c r="U161" s="213"/>
      <c r="V161" s="213"/>
      <c r="W161" s="213"/>
      <c r="X161" s="213"/>
      <c r="Y161" s="213"/>
      <c r="Z161" s="213"/>
      <c r="AA161" s="213"/>
      <c r="AB161" s="213"/>
      <c r="AC161" s="213"/>
      <c r="AD161" s="213"/>
      <c r="AE161" s="213"/>
      <c r="AF161" s="213"/>
      <c r="AG161" s="213"/>
      <c r="AH161" s="213"/>
      <c r="AI161" s="213"/>
      <c r="AJ161" s="213"/>
      <c r="AK161" s="213"/>
      <c r="AL161" s="213"/>
      <c r="AM161" s="213"/>
      <c r="AN161" s="213"/>
      <c r="AO161" s="213"/>
      <c r="AP161" s="213"/>
      <c r="AQ161" s="213"/>
      <c r="AR161" s="213"/>
      <c r="AS161" s="213"/>
      <c r="AT161" s="213"/>
      <c r="AU161" s="213"/>
      <c r="AV161" s="213"/>
      <c r="AW161" s="213"/>
      <c r="AX161" s="213"/>
      <c r="AY161" s="213"/>
      <c r="AZ161" s="213"/>
      <c r="BA161" s="213"/>
      <c r="BB161" s="213"/>
      <c r="BC161" s="213"/>
      <c r="BD161" s="213"/>
      <c r="BE161" s="213"/>
      <c r="BF161" s="213"/>
      <c r="BG161" s="213"/>
      <c r="BH161" s="213"/>
      <c r="BI161" s="213"/>
      <c r="BJ161" s="213"/>
      <c r="BK161" s="213"/>
      <c r="BL161" s="213"/>
      <c r="BM161" s="214">
        <v>35</v>
      </c>
    </row>
    <row r="162" spans="1:65">
      <c r="A162" s="30"/>
      <c r="B162" s="20" t="s">
        <v>282</v>
      </c>
      <c r="C162" s="12"/>
      <c r="D162" s="216">
        <v>0.11</v>
      </c>
      <c r="E162" s="212"/>
      <c r="F162" s="213"/>
      <c r="G162" s="213"/>
      <c r="H162" s="213"/>
      <c r="I162" s="213"/>
      <c r="J162" s="213"/>
      <c r="K162" s="213"/>
      <c r="L162" s="213"/>
      <c r="M162" s="213"/>
      <c r="N162" s="213"/>
      <c r="O162" s="213"/>
      <c r="P162" s="213"/>
      <c r="Q162" s="213"/>
      <c r="R162" s="213"/>
      <c r="S162" s="213"/>
      <c r="T162" s="213"/>
      <c r="U162" s="213"/>
      <c r="V162" s="213"/>
      <c r="W162" s="213"/>
      <c r="X162" s="213"/>
      <c r="Y162" s="213"/>
      <c r="Z162" s="213"/>
      <c r="AA162" s="213"/>
      <c r="AB162" s="213"/>
      <c r="AC162" s="213"/>
      <c r="AD162" s="213"/>
      <c r="AE162" s="213"/>
      <c r="AF162" s="213"/>
      <c r="AG162" s="213"/>
      <c r="AH162" s="213"/>
      <c r="AI162" s="213"/>
      <c r="AJ162" s="213"/>
      <c r="AK162" s="213"/>
      <c r="AL162" s="213"/>
      <c r="AM162" s="213"/>
      <c r="AN162" s="213"/>
      <c r="AO162" s="213"/>
      <c r="AP162" s="213"/>
      <c r="AQ162" s="213"/>
      <c r="AR162" s="213"/>
      <c r="AS162" s="213"/>
      <c r="AT162" s="213"/>
      <c r="AU162" s="213"/>
      <c r="AV162" s="213"/>
      <c r="AW162" s="213"/>
      <c r="AX162" s="213"/>
      <c r="AY162" s="213"/>
      <c r="AZ162" s="213"/>
      <c r="BA162" s="213"/>
      <c r="BB162" s="213"/>
      <c r="BC162" s="213"/>
      <c r="BD162" s="213"/>
      <c r="BE162" s="213"/>
      <c r="BF162" s="213"/>
      <c r="BG162" s="213"/>
      <c r="BH162" s="213"/>
      <c r="BI162" s="213"/>
      <c r="BJ162" s="213"/>
      <c r="BK162" s="213"/>
      <c r="BL162" s="213"/>
      <c r="BM162" s="214">
        <v>16</v>
      </c>
    </row>
    <row r="163" spans="1:65">
      <c r="A163" s="30"/>
      <c r="B163" s="3" t="s">
        <v>283</v>
      </c>
      <c r="C163" s="29"/>
      <c r="D163" s="23">
        <v>0.11</v>
      </c>
      <c r="E163" s="212"/>
      <c r="F163" s="213"/>
      <c r="G163" s="213"/>
      <c r="H163" s="213"/>
      <c r="I163" s="213"/>
      <c r="J163" s="213"/>
      <c r="K163" s="213"/>
      <c r="L163" s="213"/>
      <c r="M163" s="213"/>
      <c r="N163" s="213"/>
      <c r="O163" s="213"/>
      <c r="P163" s="213"/>
      <c r="Q163" s="213"/>
      <c r="R163" s="213"/>
      <c r="S163" s="213"/>
      <c r="T163" s="213"/>
      <c r="U163" s="213"/>
      <c r="V163" s="213"/>
      <c r="W163" s="213"/>
      <c r="X163" s="213"/>
      <c r="Y163" s="213"/>
      <c r="Z163" s="213"/>
      <c r="AA163" s="213"/>
      <c r="AB163" s="213"/>
      <c r="AC163" s="213"/>
      <c r="AD163" s="213"/>
      <c r="AE163" s="213"/>
      <c r="AF163" s="213"/>
      <c r="AG163" s="213"/>
      <c r="AH163" s="213"/>
      <c r="AI163" s="213"/>
      <c r="AJ163" s="213"/>
      <c r="AK163" s="213"/>
      <c r="AL163" s="213"/>
      <c r="AM163" s="213"/>
      <c r="AN163" s="213"/>
      <c r="AO163" s="213"/>
      <c r="AP163" s="213"/>
      <c r="AQ163" s="213"/>
      <c r="AR163" s="213"/>
      <c r="AS163" s="213"/>
      <c r="AT163" s="213"/>
      <c r="AU163" s="213"/>
      <c r="AV163" s="213"/>
      <c r="AW163" s="213"/>
      <c r="AX163" s="213"/>
      <c r="AY163" s="213"/>
      <c r="AZ163" s="213"/>
      <c r="BA163" s="213"/>
      <c r="BB163" s="213"/>
      <c r="BC163" s="213"/>
      <c r="BD163" s="213"/>
      <c r="BE163" s="213"/>
      <c r="BF163" s="213"/>
      <c r="BG163" s="213"/>
      <c r="BH163" s="213"/>
      <c r="BI163" s="213"/>
      <c r="BJ163" s="213"/>
      <c r="BK163" s="213"/>
      <c r="BL163" s="213"/>
      <c r="BM163" s="214">
        <v>0.11</v>
      </c>
    </row>
    <row r="164" spans="1:65">
      <c r="A164" s="30"/>
      <c r="B164" s="3" t="s">
        <v>284</v>
      </c>
      <c r="C164" s="29"/>
      <c r="D164" s="23">
        <v>0</v>
      </c>
      <c r="E164" s="212"/>
      <c r="F164" s="213"/>
      <c r="G164" s="213"/>
      <c r="H164" s="213"/>
      <c r="I164" s="213"/>
      <c r="J164" s="213"/>
      <c r="K164" s="213"/>
      <c r="L164" s="213"/>
      <c r="M164" s="213"/>
      <c r="N164" s="213"/>
      <c r="O164" s="213"/>
      <c r="P164" s="213"/>
      <c r="Q164" s="213"/>
      <c r="R164" s="213"/>
      <c r="S164" s="213"/>
      <c r="T164" s="213"/>
      <c r="U164" s="213"/>
      <c r="V164" s="213"/>
      <c r="W164" s="213"/>
      <c r="X164" s="213"/>
      <c r="Y164" s="213"/>
      <c r="Z164" s="213"/>
      <c r="AA164" s="213"/>
      <c r="AB164" s="213"/>
      <c r="AC164" s="213"/>
      <c r="AD164" s="213"/>
      <c r="AE164" s="213"/>
      <c r="AF164" s="213"/>
      <c r="AG164" s="213"/>
      <c r="AH164" s="213"/>
      <c r="AI164" s="213"/>
      <c r="AJ164" s="213"/>
      <c r="AK164" s="213"/>
      <c r="AL164" s="213"/>
      <c r="AM164" s="213"/>
      <c r="AN164" s="213"/>
      <c r="AO164" s="213"/>
      <c r="AP164" s="213"/>
      <c r="AQ164" s="213"/>
      <c r="AR164" s="213"/>
      <c r="AS164" s="213"/>
      <c r="AT164" s="213"/>
      <c r="AU164" s="213"/>
      <c r="AV164" s="213"/>
      <c r="AW164" s="213"/>
      <c r="AX164" s="213"/>
      <c r="AY164" s="213"/>
      <c r="AZ164" s="213"/>
      <c r="BA164" s="213"/>
      <c r="BB164" s="213"/>
      <c r="BC164" s="213"/>
      <c r="BD164" s="213"/>
      <c r="BE164" s="213"/>
      <c r="BF164" s="213"/>
      <c r="BG164" s="213"/>
      <c r="BH164" s="213"/>
      <c r="BI164" s="213"/>
      <c r="BJ164" s="213"/>
      <c r="BK164" s="213"/>
      <c r="BL164" s="213"/>
      <c r="BM164" s="214">
        <v>41</v>
      </c>
    </row>
    <row r="165" spans="1:65">
      <c r="A165" s="30"/>
      <c r="B165" s="3" t="s">
        <v>87</v>
      </c>
      <c r="C165" s="29"/>
      <c r="D165" s="13">
        <v>0</v>
      </c>
      <c r="E165" s="15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6"/>
    </row>
    <row r="166" spans="1:65">
      <c r="A166" s="30"/>
      <c r="B166" s="3" t="s">
        <v>285</v>
      </c>
      <c r="C166" s="29"/>
      <c r="D166" s="13">
        <v>0</v>
      </c>
      <c r="E166" s="15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6"/>
    </row>
    <row r="167" spans="1:65">
      <c r="A167" s="30"/>
      <c r="B167" s="46" t="s">
        <v>286</v>
      </c>
      <c r="C167" s="47"/>
      <c r="D167" s="45" t="s">
        <v>287</v>
      </c>
      <c r="E167" s="15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6"/>
    </row>
    <row r="168" spans="1:65">
      <c r="B168" s="31"/>
      <c r="C168" s="20"/>
      <c r="D168" s="20"/>
      <c r="BM168" s="56"/>
    </row>
    <row r="169" spans="1:65" ht="19.5">
      <c r="B169" s="8" t="s">
        <v>763</v>
      </c>
      <c r="BM169" s="28" t="s">
        <v>292</v>
      </c>
    </row>
    <row r="170" spans="1:65" ht="19.5">
      <c r="A170" s="25" t="s">
        <v>366</v>
      </c>
      <c r="B170" s="18" t="s">
        <v>119</v>
      </c>
      <c r="C170" s="15" t="s">
        <v>120</v>
      </c>
      <c r="D170" s="16" t="s">
        <v>364</v>
      </c>
      <c r="E170" s="15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244</v>
      </c>
      <c r="C171" s="9" t="s">
        <v>244</v>
      </c>
      <c r="D171" s="10" t="s">
        <v>121</v>
      </c>
      <c r="E171" s="15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1</v>
      </c>
    </row>
    <row r="172" spans="1:65">
      <c r="A172" s="30"/>
      <c r="B172" s="19"/>
      <c r="C172" s="9"/>
      <c r="D172" s="10" t="s">
        <v>103</v>
      </c>
      <c r="E172" s="15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1">
        <v>2.48</v>
      </c>
      <c r="E174" s="15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2.48</v>
      </c>
      <c r="E175" s="15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36</v>
      </c>
    </row>
    <row r="176" spans="1:65">
      <c r="A176" s="30"/>
      <c r="B176" s="20" t="s">
        <v>282</v>
      </c>
      <c r="C176" s="12"/>
      <c r="D176" s="22">
        <v>2.48</v>
      </c>
      <c r="E176" s="15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283</v>
      </c>
      <c r="C177" s="29"/>
      <c r="D177" s="11">
        <v>2.48</v>
      </c>
      <c r="E177" s="15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2.48</v>
      </c>
    </row>
    <row r="178" spans="1:65">
      <c r="A178" s="30"/>
      <c r="B178" s="3" t="s">
        <v>284</v>
      </c>
      <c r="C178" s="29"/>
      <c r="D178" s="23">
        <v>0</v>
      </c>
      <c r="E178" s="15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42</v>
      </c>
    </row>
    <row r="179" spans="1:65">
      <c r="A179" s="30"/>
      <c r="B179" s="3" t="s">
        <v>87</v>
      </c>
      <c r="C179" s="29"/>
      <c r="D179" s="13">
        <v>0</v>
      </c>
      <c r="E179" s="15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6"/>
    </row>
    <row r="180" spans="1:65">
      <c r="A180" s="30"/>
      <c r="B180" s="3" t="s">
        <v>285</v>
      </c>
      <c r="C180" s="29"/>
      <c r="D180" s="13">
        <v>0</v>
      </c>
      <c r="E180" s="15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6"/>
    </row>
    <row r="181" spans="1:65">
      <c r="A181" s="30"/>
      <c r="B181" s="46" t="s">
        <v>286</v>
      </c>
      <c r="C181" s="47"/>
      <c r="D181" s="45" t="s">
        <v>287</v>
      </c>
      <c r="E181" s="15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6"/>
    </row>
    <row r="182" spans="1:65">
      <c r="B182" s="31"/>
      <c r="C182" s="20"/>
      <c r="D182" s="20"/>
      <c r="BM182" s="56"/>
    </row>
    <row r="183" spans="1:65" ht="15">
      <c r="B183" s="8" t="s">
        <v>764</v>
      </c>
      <c r="BM183" s="28" t="s">
        <v>292</v>
      </c>
    </row>
    <row r="184" spans="1:65" ht="15">
      <c r="A184" s="25" t="s">
        <v>34</v>
      </c>
      <c r="B184" s="18" t="s">
        <v>119</v>
      </c>
      <c r="C184" s="15" t="s">
        <v>120</v>
      </c>
      <c r="D184" s="16" t="s">
        <v>364</v>
      </c>
      <c r="E184" s="15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244</v>
      </c>
      <c r="C185" s="9" t="s">
        <v>244</v>
      </c>
      <c r="D185" s="10" t="s">
        <v>121</v>
      </c>
      <c r="E185" s="15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103</v>
      </c>
      <c r="E186" s="15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0</v>
      </c>
    </row>
    <row r="187" spans="1:65">
      <c r="A187" s="30"/>
      <c r="B187" s="19"/>
      <c r="C187" s="9"/>
      <c r="D187" s="26"/>
      <c r="E187" s="15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0</v>
      </c>
    </row>
    <row r="188" spans="1:65">
      <c r="A188" s="30"/>
      <c r="B188" s="18">
        <v>1</v>
      </c>
      <c r="C188" s="14">
        <v>1</v>
      </c>
      <c r="D188" s="220">
        <v>60</v>
      </c>
      <c r="E188" s="223"/>
      <c r="F188" s="224"/>
      <c r="G188" s="224"/>
      <c r="H188" s="224"/>
      <c r="I188" s="224"/>
      <c r="J188" s="224"/>
      <c r="K188" s="224"/>
      <c r="L188" s="224"/>
      <c r="M188" s="224"/>
      <c r="N188" s="224"/>
      <c r="O188" s="224"/>
      <c r="P188" s="224"/>
      <c r="Q188" s="224"/>
      <c r="R188" s="224"/>
      <c r="S188" s="224"/>
      <c r="T188" s="224"/>
      <c r="U188" s="224"/>
      <c r="V188" s="224"/>
      <c r="W188" s="224"/>
      <c r="X188" s="224"/>
      <c r="Y188" s="224"/>
      <c r="Z188" s="224"/>
      <c r="AA188" s="224"/>
      <c r="AB188" s="224"/>
      <c r="AC188" s="224"/>
      <c r="AD188" s="224"/>
      <c r="AE188" s="224"/>
      <c r="AF188" s="224"/>
      <c r="AG188" s="224"/>
      <c r="AH188" s="224"/>
      <c r="AI188" s="224"/>
      <c r="AJ188" s="224"/>
      <c r="AK188" s="224"/>
      <c r="AL188" s="224"/>
      <c r="AM188" s="224"/>
      <c r="AN188" s="224"/>
      <c r="AO188" s="224"/>
      <c r="AP188" s="224"/>
      <c r="AQ188" s="224"/>
      <c r="AR188" s="224"/>
      <c r="AS188" s="224"/>
      <c r="AT188" s="224"/>
      <c r="AU188" s="224"/>
      <c r="AV188" s="224"/>
      <c r="AW188" s="224"/>
      <c r="AX188" s="224"/>
      <c r="AY188" s="224"/>
      <c r="AZ188" s="224"/>
      <c r="BA188" s="224"/>
      <c r="BB188" s="224"/>
      <c r="BC188" s="224"/>
      <c r="BD188" s="224"/>
      <c r="BE188" s="224"/>
      <c r="BF188" s="224"/>
      <c r="BG188" s="224"/>
      <c r="BH188" s="224"/>
      <c r="BI188" s="224"/>
      <c r="BJ188" s="224"/>
      <c r="BK188" s="224"/>
      <c r="BL188" s="224"/>
      <c r="BM188" s="225">
        <v>1</v>
      </c>
    </row>
    <row r="189" spans="1:65">
      <c r="A189" s="30"/>
      <c r="B189" s="19">
        <v>1</v>
      </c>
      <c r="C189" s="9">
        <v>2</v>
      </c>
      <c r="D189" s="226">
        <v>60</v>
      </c>
      <c r="E189" s="223"/>
      <c r="F189" s="224"/>
      <c r="G189" s="224"/>
      <c r="H189" s="224"/>
      <c r="I189" s="224"/>
      <c r="J189" s="224"/>
      <c r="K189" s="224"/>
      <c r="L189" s="224"/>
      <c r="M189" s="224"/>
      <c r="N189" s="224"/>
      <c r="O189" s="224"/>
      <c r="P189" s="224"/>
      <c r="Q189" s="224"/>
      <c r="R189" s="224"/>
      <c r="S189" s="224"/>
      <c r="T189" s="224"/>
      <c r="U189" s="224"/>
      <c r="V189" s="224"/>
      <c r="W189" s="224"/>
      <c r="X189" s="224"/>
      <c r="Y189" s="224"/>
      <c r="Z189" s="224"/>
      <c r="AA189" s="224"/>
      <c r="AB189" s="224"/>
      <c r="AC189" s="224"/>
      <c r="AD189" s="224"/>
      <c r="AE189" s="224"/>
      <c r="AF189" s="224"/>
      <c r="AG189" s="224"/>
      <c r="AH189" s="224"/>
      <c r="AI189" s="224"/>
      <c r="AJ189" s="224"/>
      <c r="AK189" s="224"/>
      <c r="AL189" s="224"/>
      <c r="AM189" s="224"/>
      <c r="AN189" s="224"/>
      <c r="AO189" s="224"/>
      <c r="AP189" s="224"/>
      <c r="AQ189" s="224"/>
      <c r="AR189" s="224"/>
      <c r="AS189" s="224"/>
      <c r="AT189" s="224"/>
      <c r="AU189" s="224"/>
      <c r="AV189" s="224"/>
      <c r="AW189" s="224"/>
      <c r="AX189" s="224"/>
      <c r="AY189" s="224"/>
      <c r="AZ189" s="224"/>
      <c r="BA189" s="224"/>
      <c r="BB189" s="224"/>
      <c r="BC189" s="224"/>
      <c r="BD189" s="224"/>
      <c r="BE189" s="224"/>
      <c r="BF189" s="224"/>
      <c r="BG189" s="224"/>
      <c r="BH189" s="224"/>
      <c r="BI189" s="224"/>
      <c r="BJ189" s="224"/>
      <c r="BK189" s="224"/>
      <c r="BL189" s="224"/>
      <c r="BM189" s="225">
        <v>20</v>
      </c>
    </row>
    <row r="190" spans="1:65">
      <c r="A190" s="30"/>
      <c r="B190" s="20" t="s">
        <v>282</v>
      </c>
      <c r="C190" s="12"/>
      <c r="D190" s="229">
        <v>60</v>
      </c>
      <c r="E190" s="223"/>
      <c r="F190" s="224"/>
      <c r="G190" s="224"/>
      <c r="H190" s="224"/>
      <c r="I190" s="224"/>
      <c r="J190" s="224"/>
      <c r="K190" s="224"/>
      <c r="L190" s="224"/>
      <c r="M190" s="224"/>
      <c r="N190" s="224"/>
      <c r="O190" s="224"/>
      <c r="P190" s="224"/>
      <c r="Q190" s="224"/>
      <c r="R190" s="224"/>
      <c r="S190" s="224"/>
      <c r="T190" s="224"/>
      <c r="U190" s="224"/>
      <c r="V190" s="224"/>
      <c r="W190" s="224"/>
      <c r="X190" s="224"/>
      <c r="Y190" s="224"/>
      <c r="Z190" s="224"/>
      <c r="AA190" s="224"/>
      <c r="AB190" s="224"/>
      <c r="AC190" s="224"/>
      <c r="AD190" s="224"/>
      <c r="AE190" s="224"/>
      <c r="AF190" s="224"/>
      <c r="AG190" s="224"/>
      <c r="AH190" s="224"/>
      <c r="AI190" s="224"/>
      <c r="AJ190" s="224"/>
      <c r="AK190" s="224"/>
      <c r="AL190" s="224"/>
      <c r="AM190" s="224"/>
      <c r="AN190" s="224"/>
      <c r="AO190" s="224"/>
      <c r="AP190" s="224"/>
      <c r="AQ190" s="224"/>
      <c r="AR190" s="224"/>
      <c r="AS190" s="224"/>
      <c r="AT190" s="224"/>
      <c r="AU190" s="224"/>
      <c r="AV190" s="224"/>
      <c r="AW190" s="224"/>
      <c r="AX190" s="224"/>
      <c r="AY190" s="224"/>
      <c r="AZ190" s="224"/>
      <c r="BA190" s="224"/>
      <c r="BB190" s="224"/>
      <c r="BC190" s="224"/>
      <c r="BD190" s="224"/>
      <c r="BE190" s="224"/>
      <c r="BF190" s="224"/>
      <c r="BG190" s="224"/>
      <c r="BH190" s="224"/>
      <c r="BI190" s="224"/>
      <c r="BJ190" s="224"/>
      <c r="BK190" s="224"/>
      <c r="BL190" s="224"/>
      <c r="BM190" s="225">
        <v>16</v>
      </c>
    </row>
    <row r="191" spans="1:65">
      <c r="A191" s="30"/>
      <c r="B191" s="3" t="s">
        <v>283</v>
      </c>
      <c r="C191" s="29"/>
      <c r="D191" s="226">
        <v>60</v>
      </c>
      <c r="E191" s="223"/>
      <c r="F191" s="224"/>
      <c r="G191" s="224"/>
      <c r="H191" s="224"/>
      <c r="I191" s="224"/>
      <c r="J191" s="224"/>
      <c r="K191" s="224"/>
      <c r="L191" s="224"/>
      <c r="M191" s="224"/>
      <c r="N191" s="224"/>
      <c r="O191" s="224"/>
      <c r="P191" s="224"/>
      <c r="Q191" s="224"/>
      <c r="R191" s="224"/>
      <c r="S191" s="224"/>
      <c r="T191" s="224"/>
      <c r="U191" s="224"/>
      <c r="V191" s="224"/>
      <c r="W191" s="224"/>
      <c r="X191" s="224"/>
      <c r="Y191" s="224"/>
      <c r="Z191" s="224"/>
      <c r="AA191" s="224"/>
      <c r="AB191" s="224"/>
      <c r="AC191" s="224"/>
      <c r="AD191" s="224"/>
      <c r="AE191" s="224"/>
      <c r="AF191" s="224"/>
      <c r="AG191" s="224"/>
      <c r="AH191" s="224"/>
      <c r="AI191" s="224"/>
      <c r="AJ191" s="224"/>
      <c r="AK191" s="224"/>
      <c r="AL191" s="224"/>
      <c r="AM191" s="224"/>
      <c r="AN191" s="224"/>
      <c r="AO191" s="224"/>
      <c r="AP191" s="224"/>
      <c r="AQ191" s="224"/>
      <c r="AR191" s="224"/>
      <c r="AS191" s="224"/>
      <c r="AT191" s="224"/>
      <c r="AU191" s="224"/>
      <c r="AV191" s="224"/>
      <c r="AW191" s="224"/>
      <c r="AX191" s="224"/>
      <c r="AY191" s="224"/>
      <c r="AZ191" s="224"/>
      <c r="BA191" s="224"/>
      <c r="BB191" s="224"/>
      <c r="BC191" s="224"/>
      <c r="BD191" s="224"/>
      <c r="BE191" s="224"/>
      <c r="BF191" s="224"/>
      <c r="BG191" s="224"/>
      <c r="BH191" s="224"/>
      <c r="BI191" s="224"/>
      <c r="BJ191" s="224"/>
      <c r="BK191" s="224"/>
      <c r="BL191" s="224"/>
      <c r="BM191" s="225">
        <v>60</v>
      </c>
    </row>
    <row r="192" spans="1:65">
      <c r="A192" s="30"/>
      <c r="B192" s="3" t="s">
        <v>284</v>
      </c>
      <c r="C192" s="29"/>
      <c r="D192" s="226">
        <v>0</v>
      </c>
      <c r="E192" s="223"/>
      <c r="F192" s="224"/>
      <c r="G192" s="224"/>
      <c r="H192" s="224"/>
      <c r="I192" s="224"/>
      <c r="J192" s="224"/>
      <c r="K192" s="224"/>
      <c r="L192" s="224"/>
      <c r="M192" s="224"/>
      <c r="N192" s="224"/>
      <c r="O192" s="224"/>
      <c r="P192" s="224"/>
      <c r="Q192" s="224"/>
      <c r="R192" s="224"/>
      <c r="S192" s="224"/>
      <c r="T192" s="224"/>
      <c r="U192" s="224"/>
      <c r="V192" s="224"/>
      <c r="W192" s="224"/>
      <c r="X192" s="224"/>
      <c r="Y192" s="224"/>
      <c r="Z192" s="224"/>
      <c r="AA192" s="224"/>
      <c r="AB192" s="224"/>
      <c r="AC192" s="224"/>
      <c r="AD192" s="224"/>
      <c r="AE192" s="224"/>
      <c r="AF192" s="224"/>
      <c r="AG192" s="224"/>
      <c r="AH192" s="224"/>
      <c r="AI192" s="224"/>
      <c r="AJ192" s="224"/>
      <c r="AK192" s="224"/>
      <c r="AL192" s="224"/>
      <c r="AM192" s="224"/>
      <c r="AN192" s="224"/>
      <c r="AO192" s="224"/>
      <c r="AP192" s="224"/>
      <c r="AQ192" s="224"/>
      <c r="AR192" s="224"/>
      <c r="AS192" s="224"/>
      <c r="AT192" s="224"/>
      <c r="AU192" s="224"/>
      <c r="AV192" s="224"/>
      <c r="AW192" s="224"/>
      <c r="AX192" s="224"/>
      <c r="AY192" s="224"/>
      <c r="AZ192" s="224"/>
      <c r="BA192" s="224"/>
      <c r="BB192" s="224"/>
      <c r="BC192" s="224"/>
      <c r="BD192" s="224"/>
      <c r="BE192" s="224"/>
      <c r="BF192" s="224"/>
      <c r="BG192" s="224"/>
      <c r="BH192" s="224"/>
      <c r="BI192" s="224"/>
      <c r="BJ192" s="224"/>
      <c r="BK192" s="224"/>
      <c r="BL192" s="224"/>
      <c r="BM192" s="225">
        <v>43</v>
      </c>
    </row>
    <row r="193" spans="1:65">
      <c r="A193" s="30"/>
      <c r="B193" s="3" t="s">
        <v>87</v>
      </c>
      <c r="C193" s="29"/>
      <c r="D193" s="13">
        <v>0</v>
      </c>
      <c r="E193" s="15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6"/>
    </row>
    <row r="194" spans="1:65">
      <c r="A194" s="30"/>
      <c r="B194" s="3" t="s">
        <v>285</v>
      </c>
      <c r="C194" s="29"/>
      <c r="D194" s="13">
        <v>0</v>
      </c>
      <c r="E194" s="15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6"/>
    </row>
    <row r="195" spans="1:65">
      <c r="A195" s="30"/>
      <c r="B195" s="46" t="s">
        <v>286</v>
      </c>
      <c r="C195" s="47"/>
      <c r="D195" s="45" t="s">
        <v>287</v>
      </c>
      <c r="E195" s="15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6"/>
    </row>
    <row r="196" spans="1:65">
      <c r="B196" s="31"/>
      <c r="C196" s="20"/>
      <c r="D196" s="20"/>
      <c r="BM196" s="56"/>
    </row>
    <row r="197" spans="1:65" ht="15">
      <c r="B197" s="8" t="s">
        <v>765</v>
      </c>
      <c r="BM197" s="28" t="s">
        <v>292</v>
      </c>
    </row>
    <row r="198" spans="1:65" ht="15">
      <c r="A198" s="25" t="s">
        <v>58</v>
      </c>
      <c r="B198" s="18" t="s">
        <v>119</v>
      </c>
      <c r="C198" s="15" t="s">
        <v>120</v>
      </c>
      <c r="D198" s="16" t="s">
        <v>364</v>
      </c>
      <c r="E198" s="15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244</v>
      </c>
      <c r="C199" s="9" t="s">
        <v>244</v>
      </c>
      <c r="D199" s="10" t="s">
        <v>121</v>
      </c>
      <c r="E199" s="15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1</v>
      </c>
    </row>
    <row r="200" spans="1:65">
      <c r="A200" s="30"/>
      <c r="B200" s="19"/>
      <c r="C200" s="9"/>
      <c r="D200" s="10" t="s">
        <v>103</v>
      </c>
      <c r="E200" s="15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3</v>
      </c>
    </row>
    <row r="201" spans="1:65">
      <c r="A201" s="30"/>
      <c r="B201" s="19"/>
      <c r="C201" s="9"/>
      <c r="D201" s="26"/>
      <c r="E201" s="15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3</v>
      </c>
    </row>
    <row r="202" spans="1:65">
      <c r="A202" s="30"/>
      <c r="B202" s="18">
        <v>1</v>
      </c>
      <c r="C202" s="14">
        <v>1</v>
      </c>
      <c r="D202" s="211">
        <v>7.0000000000000007E-2</v>
      </c>
      <c r="E202" s="212"/>
      <c r="F202" s="213"/>
      <c r="G202" s="213"/>
      <c r="H202" s="213"/>
      <c r="I202" s="213"/>
      <c r="J202" s="213"/>
      <c r="K202" s="213"/>
      <c r="L202" s="213"/>
      <c r="M202" s="213"/>
      <c r="N202" s="213"/>
      <c r="O202" s="213"/>
      <c r="P202" s="213"/>
      <c r="Q202" s="213"/>
      <c r="R202" s="213"/>
      <c r="S202" s="213"/>
      <c r="T202" s="213"/>
      <c r="U202" s="213"/>
      <c r="V202" s="213"/>
      <c r="W202" s="213"/>
      <c r="X202" s="213"/>
      <c r="Y202" s="213"/>
      <c r="Z202" s="213"/>
      <c r="AA202" s="213"/>
      <c r="AB202" s="213"/>
      <c r="AC202" s="213"/>
      <c r="AD202" s="213"/>
      <c r="AE202" s="213"/>
      <c r="AF202" s="213"/>
      <c r="AG202" s="213"/>
      <c r="AH202" s="213"/>
      <c r="AI202" s="213"/>
      <c r="AJ202" s="213"/>
      <c r="AK202" s="213"/>
      <c r="AL202" s="213"/>
      <c r="AM202" s="213"/>
      <c r="AN202" s="213"/>
      <c r="AO202" s="213"/>
      <c r="AP202" s="213"/>
      <c r="AQ202" s="213"/>
      <c r="AR202" s="213"/>
      <c r="AS202" s="213"/>
      <c r="AT202" s="213"/>
      <c r="AU202" s="213"/>
      <c r="AV202" s="213"/>
      <c r="AW202" s="213"/>
      <c r="AX202" s="213"/>
      <c r="AY202" s="213"/>
      <c r="AZ202" s="213"/>
      <c r="BA202" s="213"/>
      <c r="BB202" s="213"/>
      <c r="BC202" s="213"/>
      <c r="BD202" s="213"/>
      <c r="BE202" s="213"/>
      <c r="BF202" s="213"/>
      <c r="BG202" s="213"/>
      <c r="BH202" s="213"/>
      <c r="BI202" s="213"/>
      <c r="BJ202" s="213"/>
      <c r="BK202" s="213"/>
      <c r="BL202" s="213"/>
      <c r="BM202" s="214">
        <v>1</v>
      </c>
    </row>
    <row r="203" spans="1:65">
      <c r="A203" s="30"/>
      <c r="B203" s="19">
        <v>1</v>
      </c>
      <c r="C203" s="9">
        <v>2</v>
      </c>
      <c r="D203" s="23">
        <v>7.0000000000000007E-2</v>
      </c>
      <c r="E203" s="212"/>
      <c r="F203" s="213"/>
      <c r="G203" s="213"/>
      <c r="H203" s="213"/>
      <c r="I203" s="213"/>
      <c r="J203" s="213"/>
      <c r="K203" s="213"/>
      <c r="L203" s="213"/>
      <c r="M203" s="213"/>
      <c r="N203" s="213"/>
      <c r="O203" s="213"/>
      <c r="P203" s="213"/>
      <c r="Q203" s="213"/>
      <c r="R203" s="213"/>
      <c r="S203" s="213"/>
      <c r="T203" s="213"/>
      <c r="U203" s="213"/>
      <c r="V203" s="213"/>
      <c r="W203" s="213"/>
      <c r="X203" s="213"/>
      <c r="Y203" s="213"/>
      <c r="Z203" s="213"/>
      <c r="AA203" s="213"/>
      <c r="AB203" s="213"/>
      <c r="AC203" s="213"/>
      <c r="AD203" s="213"/>
      <c r="AE203" s="213"/>
      <c r="AF203" s="213"/>
      <c r="AG203" s="213"/>
      <c r="AH203" s="213"/>
      <c r="AI203" s="213"/>
      <c r="AJ203" s="213"/>
      <c r="AK203" s="213"/>
      <c r="AL203" s="213"/>
      <c r="AM203" s="213"/>
      <c r="AN203" s="213"/>
      <c r="AO203" s="213"/>
      <c r="AP203" s="213"/>
      <c r="AQ203" s="213"/>
      <c r="AR203" s="213"/>
      <c r="AS203" s="213"/>
      <c r="AT203" s="213"/>
      <c r="AU203" s="213"/>
      <c r="AV203" s="213"/>
      <c r="AW203" s="213"/>
      <c r="AX203" s="213"/>
      <c r="AY203" s="213"/>
      <c r="AZ203" s="213"/>
      <c r="BA203" s="213"/>
      <c r="BB203" s="213"/>
      <c r="BC203" s="213"/>
      <c r="BD203" s="213"/>
      <c r="BE203" s="213"/>
      <c r="BF203" s="213"/>
      <c r="BG203" s="213"/>
      <c r="BH203" s="213"/>
      <c r="BI203" s="213"/>
      <c r="BJ203" s="213"/>
      <c r="BK203" s="213"/>
      <c r="BL203" s="213"/>
      <c r="BM203" s="214">
        <v>21</v>
      </c>
    </row>
    <row r="204" spans="1:65">
      <c r="A204" s="30"/>
      <c r="B204" s="20" t="s">
        <v>282</v>
      </c>
      <c r="C204" s="12"/>
      <c r="D204" s="216">
        <v>7.0000000000000007E-2</v>
      </c>
      <c r="E204" s="212"/>
      <c r="F204" s="213"/>
      <c r="G204" s="213"/>
      <c r="H204" s="213"/>
      <c r="I204" s="213"/>
      <c r="J204" s="213"/>
      <c r="K204" s="213"/>
      <c r="L204" s="213"/>
      <c r="M204" s="213"/>
      <c r="N204" s="213"/>
      <c r="O204" s="213"/>
      <c r="P204" s="213"/>
      <c r="Q204" s="213"/>
      <c r="R204" s="213"/>
      <c r="S204" s="213"/>
      <c r="T204" s="213"/>
      <c r="U204" s="213"/>
      <c r="V204" s="213"/>
      <c r="W204" s="213"/>
      <c r="X204" s="213"/>
      <c r="Y204" s="213"/>
      <c r="Z204" s="213"/>
      <c r="AA204" s="213"/>
      <c r="AB204" s="213"/>
      <c r="AC204" s="213"/>
      <c r="AD204" s="213"/>
      <c r="AE204" s="213"/>
      <c r="AF204" s="213"/>
      <c r="AG204" s="213"/>
      <c r="AH204" s="213"/>
      <c r="AI204" s="213"/>
      <c r="AJ204" s="213"/>
      <c r="AK204" s="213"/>
      <c r="AL204" s="213"/>
      <c r="AM204" s="213"/>
      <c r="AN204" s="213"/>
      <c r="AO204" s="213"/>
      <c r="AP204" s="213"/>
      <c r="AQ204" s="213"/>
      <c r="AR204" s="213"/>
      <c r="AS204" s="213"/>
      <c r="AT204" s="213"/>
      <c r="AU204" s="213"/>
      <c r="AV204" s="213"/>
      <c r="AW204" s="213"/>
      <c r="AX204" s="213"/>
      <c r="AY204" s="213"/>
      <c r="AZ204" s="213"/>
      <c r="BA204" s="213"/>
      <c r="BB204" s="213"/>
      <c r="BC204" s="213"/>
      <c r="BD204" s="213"/>
      <c r="BE204" s="213"/>
      <c r="BF204" s="213"/>
      <c r="BG204" s="213"/>
      <c r="BH204" s="213"/>
      <c r="BI204" s="213"/>
      <c r="BJ204" s="213"/>
      <c r="BK204" s="213"/>
      <c r="BL204" s="213"/>
      <c r="BM204" s="214">
        <v>16</v>
      </c>
    </row>
    <row r="205" spans="1:65">
      <c r="A205" s="30"/>
      <c r="B205" s="3" t="s">
        <v>283</v>
      </c>
      <c r="C205" s="29"/>
      <c r="D205" s="23">
        <v>7.0000000000000007E-2</v>
      </c>
      <c r="E205" s="212"/>
      <c r="F205" s="213"/>
      <c r="G205" s="213"/>
      <c r="H205" s="213"/>
      <c r="I205" s="213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W205" s="213"/>
      <c r="X205" s="213"/>
      <c r="Y205" s="213"/>
      <c r="Z205" s="213"/>
      <c r="AA205" s="213"/>
      <c r="AB205" s="213"/>
      <c r="AC205" s="213"/>
      <c r="AD205" s="213"/>
      <c r="AE205" s="213"/>
      <c r="AF205" s="213"/>
      <c r="AG205" s="213"/>
      <c r="AH205" s="213"/>
      <c r="AI205" s="213"/>
      <c r="AJ205" s="213"/>
      <c r="AK205" s="213"/>
      <c r="AL205" s="213"/>
      <c r="AM205" s="213"/>
      <c r="AN205" s="213"/>
      <c r="AO205" s="213"/>
      <c r="AP205" s="213"/>
      <c r="AQ205" s="213"/>
      <c r="AR205" s="213"/>
      <c r="AS205" s="213"/>
      <c r="AT205" s="213"/>
      <c r="AU205" s="213"/>
      <c r="AV205" s="213"/>
      <c r="AW205" s="213"/>
      <c r="AX205" s="213"/>
      <c r="AY205" s="213"/>
      <c r="AZ205" s="213"/>
      <c r="BA205" s="213"/>
      <c r="BB205" s="213"/>
      <c r="BC205" s="213"/>
      <c r="BD205" s="213"/>
      <c r="BE205" s="213"/>
      <c r="BF205" s="213"/>
      <c r="BG205" s="213"/>
      <c r="BH205" s="213"/>
      <c r="BI205" s="213"/>
      <c r="BJ205" s="213"/>
      <c r="BK205" s="213"/>
      <c r="BL205" s="213"/>
      <c r="BM205" s="214">
        <v>7.0000000000000007E-2</v>
      </c>
    </row>
    <row r="206" spans="1:65">
      <c r="A206" s="30"/>
      <c r="B206" s="3" t="s">
        <v>284</v>
      </c>
      <c r="C206" s="29"/>
      <c r="D206" s="23">
        <v>0</v>
      </c>
      <c r="E206" s="212"/>
      <c r="F206" s="213"/>
      <c r="G206" s="213"/>
      <c r="H206" s="213"/>
      <c r="I206" s="213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W206" s="213"/>
      <c r="X206" s="213"/>
      <c r="Y206" s="213"/>
      <c r="Z206" s="213"/>
      <c r="AA206" s="213"/>
      <c r="AB206" s="213"/>
      <c r="AC206" s="213"/>
      <c r="AD206" s="213"/>
      <c r="AE206" s="213"/>
      <c r="AF206" s="213"/>
      <c r="AG206" s="213"/>
      <c r="AH206" s="213"/>
      <c r="AI206" s="213"/>
      <c r="AJ206" s="213"/>
      <c r="AK206" s="213"/>
      <c r="AL206" s="213"/>
      <c r="AM206" s="213"/>
      <c r="AN206" s="213"/>
      <c r="AO206" s="213"/>
      <c r="AP206" s="213"/>
      <c r="AQ206" s="213"/>
      <c r="AR206" s="213"/>
      <c r="AS206" s="213"/>
      <c r="AT206" s="213"/>
      <c r="AU206" s="213"/>
      <c r="AV206" s="213"/>
      <c r="AW206" s="213"/>
      <c r="AX206" s="213"/>
      <c r="AY206" s="213"/>
      <c r="AZ206" s="213"/>
      <c r="BA206" s="213"/>
      <c r="BB206" s="213"/>
      <c r="BC206" s="213"/>
      <c r="BD206" s="213"/>
      <c r="BE206" s="213"/>
      <c r="BF206" s="213"/>
      <c r="BG206" s="213"/>
      <c r="BH206" s="213"/>
      <c r="BI206" s="213"/>
      <c r="BJ206" s="213"/>
      <c r="BK206" s="213"/>
      <c r="BL206" s="213"/>
      <c r="BM206" s="214">
        <v>44</v>
      </c>
    </row>
    <row r="207" spans="1:65">
      <c r="A207" s="30"/>
      <c r="B207" s="3" t="s">
        <v>87</v>
      </c>
      <c r="C207" s="29"/>
      <c r="D207" s="13">
        <v>0</v>
      </c>
      <c r="E207" s="15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6"/>
    </row>
    <row r="208" spans="1:65">
      <c r="A208" s="30"/>
      <c r="B208" s="3" t="s">
        <v>285</v>
      </c>
      <c r="C208" s="29"/>
      <c r="D208" s="13">
        <v>0</v>
      </c>
      <c r="E208" s="15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6"/>
    </row>
    <row r="209" spans="1:65">
      <c r="A209" s="30"/>
      <c r="B209" s="46" t="s">
        <v>286</v>
      </c>
      <c r="C209" s="47"/>
      <c r="D209" s="45" t="s">
        <v>287</v>
      </c>
      <c r="E209" s="15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6"/>
    </row>
    <row r="210" spans="1:65">
      <c r="B210" s="31"/>
      <c r="C210" s="20"/>
      <c r="D210" s="20"/>
      <c r="BM210" s="56"/>
    </row>
    <row r="211" spans="1:65" ht="15">
      <c r="B211" s="8" t="s">
        <v>766</v>
      </c>
      <c r="BM211" s="28" t="s">
        <v>292</v>
      </c>
    </row>
    <row r="212" spans="1:65" ht="15">
      <c r="A212" s="25" t="s">
        <v>37</v>
      </c>
      <c r="B212" s="18" t="s">
        <v>119</v>
      </c>
      <c r="C212" s="15" t="s">
        <v>120</v>
      </c>
      <c r="D212" s="16" t="s">
        <v>364</v>
      </c>
      <c r="E212" s="15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244</v>
      </c>
      <c r="C213" s="9" t="s">
        <v>244</v>
      </c>
      <c r="D213" s="10" t="s">
        <v>121</v>
      </c>
      <c r="E213" s="15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103</v>
      </c>
      <c r="E214" s="15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0</v>
      </c>
    </row>
    <row r="215" spans="1:65">
      <c r="A215" s="30"/>
      <c r="B215" s="19"/>
      <c r="C215" s="9"/>
      <c r="D215" s="26"/>
      <c r="E215" s="15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0</v>
      </c>
    </row>
    <row r="216" spans="1:65">
      <c r="A216" s="30"/>
      <c r="B216" s="18">
        <v>1</v>
      </c>
      <c r="C216" s="14">
        <v>1</v>
      </c>
      <c r="D216" s="220">
        <v>140.00000000000003</v>
      </c>
      <c r="E216" s="223"/>
      <c r="F216" s="224"/>
      <c r="G216" s="224"/>
      <c r="H216" s="224"/>
      <c r="I216" s="224"/>
      <c r="J216" s="224"/>
      <c r="K216" s="224"/>
      <c r="L216" s="224"/>
      <c r="M216" s="224"/>
      <c r="N216" s="224"/>
      <c r="O216" s="224"/>
      <c r="P216" s="224"/>
      <c r="Q216" s="224"/>
      <c r="R216" s="224"/>
      <c r="S216" s="224"/>
      <c r="T216" s="224"/>
      <c r="U216" s="224"/>
      <c r="V216" s="224"/>
      <c r="W216" s="224"/>
      <c r="X216" s="224"/>
      <c r="Y216" s="224"/>
      <c r="Z216" s="224"/>
      <c r="AA216" s="224"/>
      <c r="AB216" s="224"/>
      <c r="AC216" s="224"/>
      <c r="AD216" s="224"/>
      <c r="AE216" s="224"/>
      <c r="AF216" s="224"/>
      <c r="AG216" s="224"/>
      <c r="AH216" s="224"/>
      <c r="AI216" s="224"/>
      <c r="AJ216" s="224"/>
      <c r="AK216" s="224"/>
      <c r="AL216" s="224"/>
      <c r="AM216" s="224"/>
      <c r="AN216" s="224"/>
      <c r="AO216" s="224"/>
      <c r="AP216" s="224"/>
      <c r="AQ216" s="224"/>
      <c r="AR216" s="224"/>
      <c r="AS216" s="224"/>
      <c r="AT216" s="224"/>
      <c r="AU216" s="224"/>
      <c r="AV216" s="224"/>
      <c r="AW216" s="224"/>
      <c r="AX216" s="224"/>
      <c r="AY216" s="224"/>
      <c r="AZ216" s="224"/>
      <c r="BA216" s="224"/>
      <c r="BB216" s="224"/>
      <c r="BC216" s="224"/>
      <c r="BD216" s="224"/>
      <c r="BE216" s="224"/>
      <c r="BF216" s="224"/>
      <c r="BG216" s="224"/>
      <c r="BH216" s="224"/>
      <c r="BI216" s="224"/>
      <c r="BJ216" s="224"/>
      <c r="BK216" s="224"/>
      <c r="BL216" s="224"/>
      <c r="BM216" s="225">
        <v>1</v>
      </c>
    </row>
    <row r="217" spans="1:65">
      <c r="A217" s="30"/>
      <c r="B217" s="19">
        <v>1</v>
      </c>
      <c r="C217" s="9">
        <v>2</v>
      </c>
      <c r="D217" s="226">
        <v>160</v>
      </c>
      <c r="E217" s="223"/>
      <c r="F217" s="224"/>
      <c r="G217" s="224"/>
      <c r="H217" s="224"/>
      <c r="I217" s="224"/>
      <c r="J217" s="224"/>
      <c r="K217" s="224"/>
      <c r="L217" s="224"/>
      <c r="M217" s="224"/>
      <c r="N217" s="224"/>
      <c r="O217" s="224"/>
      <c r="P217" s="224"/>
      <c r="Q217" s="224"/>
      <c r="R217" s="224"/>
      <c r="S217" s="224"/>
      <c r="T217" s="224"/>
      <c r="U217" s="224"/>
      <c r="V217" s="224"/>
      <c r="W217" s="224"/>
      <c r="X217" s="224"/>
      <c r="Y217" s="224"/>
      <c r="Z217" s="224"/>
      <c r="AA217" s="224"/>
      <c r="AB217" s="224"/>
      <c r="AC217" s="224"/>
      <c r="AD217" s="224"/>
      <c r="AE217" s="224"/>
      <c r="AF217" s="224"/>
      <c r="AG217" s="224"/>
      <c r="AH217" s="224"/>
      <c r="AI217" s="224"/>
      <c r="AJ217" s="224"/>
      <c r="AK217" s="224"/>
      <c r="AL217" s="224"/>
      <c r="AM217" s="224"/>
      <c r="AN217" s="224"/>
      <c r="AO217" s="224"/>
      <c r="AP217" s="224"/>
      <c r="AQ217" s="224"/>
      <c r="AR217" s="224"/>
      <c r="AS217" s="224"/>
      <c r="AT217" s="224"/>
      <c r="AU217" s="224"/>
      <c r="AV217" s="224"/>
      <c r="AW217" s="224"/>
      <c r="AX217" s="224"/>
      <c r="AY217" s="224"/>
      <c r="AZ217" s="224"/>
      <c r="BA217" s="224"/>
      <c r="BB217" s="224"/>
      <c r="BC217" s="224"/>
      <c r="BD217" s="224"/>
      <c r="BE217" s="224"/>
      <c r="BF217" s="224"/>
      <c r="BG217" s="224"/>
      <c r="BH217" s="224"/>
      <c r="BI217" s="224"/>
      <c r="BJ217" s="224"/>
      <c r="BK217" s="224"/>
      <c r="BL217" s="224"/>
      <c r="BM217" s="225">
        <v>22</v>
      </c>
    </row>
    <row r="218" spans="1:65">
      <c r="A218" s="30"/>
      <c r="B218" s="20" t="s">
        <v>282</v>
      </c>
      <c r="C218" s="12"/>
      <c r="D218" s="229">
        <v>150</v>
      </c>
      <c r="E218" s="223"/>
      <c r="F218" s="224"/>
      <c r="G218" s="224"/>
      <c r="H218" s="224"/>
      <c r="I218" s="224"/>
      <c r="J218" s="224"/>
      <c r="K218" s="224"/>
      <c r="L218" s="224"/>
      <c r="M218" s="224"/>
      <c r="N218" s="224"/>
      <c r="O218" s="224"/>
      <c r="P218" s="224"/>
      <c r="Q218" s="224"/>
      <c r="R218" s="224"/>
      <c r="S218" s="224"/>
      <c r="T218" s="224"/>
      <c r="U218" s="224"/>
      <c r="V218" s="224"/>
      <c r="W218" s="224"/>
      <c r="X218" s="224"/>
      <c r="Y218" s="224"/>
      <c r="Z218" s="224"/>
      <c r="AA218" s="224"/>
      <c r="AB218" s="224"/>
      <c r="AC218" s="224"/>
      <c r="AD218" s="224"/>
      <c r="AE218" s="224"/>
      <c r="AF218" s="224"/>
      <c r="AG218" s="224"/>
      <c r="AH218" s="224"/>
      <c r="AI218" s="224"/>
      <c r="AJ218" s="224"/>
      <c r="AK218" s="224"/>
      <c r="AL218" s="224"/>
      <c r="AM218" s="224"/>
      <c r="AN218" s="224"/>
      <c r="AO218" s="224"/>
      <c r="AP218" s="224"/>
      <c r="AQ218" s="224"/>
      <c r="AR218" s="224"/>
      <c r="AS218" s="224"/>
      <c r="AT218" s="224"/>
      <c r="AU218" s="224"/>
      <c r="AV218" s="224"/>
      <c r="AW218" s="224"/>
      <c r="AX218" s="224"/>
      <c r="AY218" s="224"/>
      <c r="AZ218" s="224"/>
      <c r="BA218" s="224"/>
      <c r="BB218" s="224"/>
      <c r="BC218" s="224"/>
      <c r="BD218" s="224"/>
      <c r="BE218" s="224"/>
      <c r="BF218" s="224"/>
      <c r="BG218" s="224"/>
      <c r="BH218" s="224"/>
      <c r="BI218" s="224"/>
      <c r="BJ218" s="224"/>
      <c r="BK218" s="224"/>
      <c r="BL218" s="224"/>
      <c r="BM218" s="225">
        <v>16</v>
      </c>
    </row>
    <row r="219" spans="1:65">
      <c r="A219" s="30"/>
      <c r="B219" s="3" t="s">
        <v>283</v>
      </c>
      <c r="C219" s="29"/>
      <c r="D219" s="226">
        <v>150</v>
      </c>
      <c r="E219" s="223"/>
      <c r="F219" s="224"/>
      <c r="G219" s="224"/>
      <c r="H219" s="224"/>
      <c r="I219" s="224"/>
      <c r="J219" s="224"/>
      <c r="K219" s="224"/>
      <c r="L219" s="224"/>
      <c r="M219" s="224"/>
      <c r="N219" s="224"/>
      <c r="O219" s="224"/>
      <c r="P219" s="224"/>
      <c r="Q219" s="224"/>
      <c r="R219" s="224"/>
      <c r="S219" s="224"/>
      <c r="T219" s="224"/>
      <c r="U219" s="224"/>
      <c r="V219" s="224"/>
      <c r="W219" s="224"/>
      <c r="X219" s="224"/>
      <c r="Y219" s="224"/>
      <c r="Z219" s="224"/>
      <c r="AA219" s="224"/>
      <c r="AB219" s="224"/>
      <c r="AC219" s="224"/>
      <c r="AD219" s="224"/>
      <c r="AE219" s="224"/>
      <c r="AF219" s="224"/>
      <c r="AG219" s="224"/>
      <c r="AH219" s="224"/>
      <c r="AI219" s="224"/>
      <c r="AJ219" s="224"/>
      <c r="AK219" s="224"/>
      <c r="AL219" s="224"/>
      <c r="AM219" s="224"/>
      <c r="AN219" s="224"/>
      <c r="AO219" s="224"/>
      <c r="AP219" s="224"/>
      <c r="AQ219" s="224"/>
      <c r="AR219" s="224"/>
      <c r="AS219" s="224"/>
      <c r="AT219" s="224"/>
      <c r="AU219" s="224"/>
      <c r="AV219" s="224"/>
      <c r="AW219" s="224"/>
      <c r="AX219" s="224"/>
      <c r="AY219" s="224"/>
      <c r="AZ219" s="224"/>
      <c r="BA219" s="224"/>
      <c r="BB219" s="224"/>
      <c r="BC219" s="224"/>
      <c r="BD219" s="224"/>
      <c r="BE219" s="224"/>
      <c r="BF219" s="224"/>
      <c r="BG219" s="224"/>
      <c r="BH219" s="224"/>
      <c r="BI219" s="224"/>
      <c r="BJ219" s="224"/>
      <c r="BK219" s="224"/>
      <c r="BL219" s="224"/>
      <c r="BM219" s="225">
        <v>150</v>
      </c>
    </row>
    <row r="220" spans="1:65">
      <c r="A220" s="30"/>
      <c r="B220" s="3" t="s">
        <v>284</v>
      </c>
      <c r="C220" s="29"/>
      <c r="D220" s="226">
        <v>14.14213562373093</v>
      </c>
      <c r="E220" s="223"/>
      <c r="F220" s="224"/>
      <c r="G220" s="224"/>
      <c r="H220" s="224"/>
      <c r="I220" s="224"/>
      <c r="J220" s="224"/>
      <c r="K220" s="224"/>
      <c r="L220" s="224"/>
      <c r="M220" s="224"/>
      <c r="N220" s="224"/>
      <c r="O220" s="224"/>
      <c r="P220" s="224"/>
      <c r="Q220" s="224"/>
      <c r="R220" s="224"/>
      <c r="S220" s="224"/>
      <c r="T220" s="224"/>
      <c r="U220" s="224"/>
      <c r="V220" s="224"/>
      <c r="W220" s="224"/>
      <c r="X220" s="224"/>
      <c r="Y220" s="224"/>
      <c r="Z220" s="224"/>
      <c r="AA220" s="224"/>
      <c r="AB220" s="224"/>
      <c r="AC220" s="224"/>
      <c r="AD220" s="224"/>
      <c r="AE220" s="224"/>
      <c r="AF220" s="224"/>
      <c r="AG220" s="224"/>
      <c r="AH220" s="224"/>
      <c r="AI220" s="224"/>
      <c r="AJ220" s="224"/>
      <c r="AK220" s="224"/>
      <c r="AL220" s="224"/>
      <c r="AM220" s="224"/>
      <c r="AN220" s="224"/>
      <c r="AO220" s="224"/>
      <c r="AP220" s="224"/>
      <c r="AQ220" s="224"/>
      <c r="AR220" s="224"/>
      <c r="AS220" s="224"/>
      <c r="AT220" s="224"/>
      <c r="AU220" s="224"/>
      <c r="AV220" s="224"/>
      <c r="AW220" s="224"/>
      <c r="AX220" s="224"/>
      <c r="AY220" s="224"/>
      <c r="AZ220" s="224"/>
      <c r="BA220" s="224"/>
      <c r="BB220" s="224"/>
      <c r="BC220" s="224"/>
      <c r="BD220" s="224"/>
      <c r="BE220" s="224"/>
      <c r="BF220" s="224"/>
      <c r="BG220" s="224"/>
      <c r="BH220" s="224"/>
      <c r="BI220" s="224"/>
      <c r="BJ220" s="224"/>
      <c r="BK220" s="224"/>
      <c r="BL220" s="224"/>
      <c r="BM220" s="225">
        <v>45</v>
      </c>
    </row>
    <row r="221" spans="1:65">
      <c r="A221" s="30"/>
      <c r="B221" s="3" t="s">
        <v>87</v>
      </c>
      <c r="C221" s="29"/>
      <c r="D221" s="13">
        <v>9.4280904158206197E-2</v>
      </c>
      <c r="E221" s="15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6"/>
    </row>
    <row r="222" spans="1:65">
      <c r="A222" s="30"/>
      <c r="B222" s="3" t="s">
        <v>285</v>
      </c>
      <c r="C222" s="29"/>
      <c r="D222" s="13">
        <v>0</v>
      </c>
      <c r="E222" s="15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6"/>
    </row>
    <row r="223" spans="1:65">
      <c r="A223" s="30"/>
      <c r="B223" s="46" t="s">
        <v>286</v>
      </c>
      <c r="C223" s="47"/>
      <c r="D223" s="45" t="s">
        <v>287</v>
      </c>
      <c r="E223" s="15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6"/>
    </row>
    <row r="224" spans="1:65">
      <c r="B224" s="31"/>
      <c r="C224" s="20"/>
      <c r="D224" s="20"/>
      <c r="BM224" s="56"/>
    </row>
    <row r="225" spans="1:65" ht="15">
      <c r="B225" s="8" t="s">
        <v>767</v>
      </c>
      <c r="BM225" s="28" t="s">
        <v>292</v>
      </c>
    </row>
    <row r="226" spans="1:65" ht="15">
      <c r="A226" s="25" t="s">
        <v>60</v>
      </c>
      <c r="B226" s="18" t="s">
        <v>119</v>
      </c>
      <c r="C226" s="15" t="s">
        <v>120</v>
      </c>
      <c r="D226" s="16" t="s">
        <v>364</v>
      </c>
      <c r="E226" s="15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244</v>
      </c>
      <c r="C227" s="9" t="s">
        <v>244</v>
      </c>
      <c r="D227" s="10" t="s">
        <v>121</v>
      </c>
      <c r="E227" s="15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1</v>
      </c>
    </row>
    <row r="228" spans="1:65">
      <c r="A228" s="30"/>
      <c r="B228" s="19"/>
      <c r="C228" s="9"/>
      <c r="D228" s="10" t="s">
        <v>103</v>
      </c>
      <c r="E228" s="15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3</v>
      </c>
    </row>
    <row r="229" spans="1:65">
      <c r="A229" s="30"/>
      <c r="B229" s="19"/>
      <c r="C229" s="9"/>
      <c r="D229" s="26"/>
      <c r="E229" s="15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3</v>
      </c>
    </row>
    <row r="230" spans="1:65">
      <c r="A230" s="30"/>
      <c r="B230" s="18">
        <v>1</v>
      </c>
      <c r="C230" s="14">
        <v>1</v>
      </c>
      <c r="D230" s="211">
        <v>0.60899999999999999</v>
      </c>
      <c r="E230" s="212"/>
      <c r="F230" s="213"/>
      <c r="G230" s="213"/>
      <c r="H230" s="213"/>
      <c r="I230" s="213"/>
      <c r="J230" s="213"/>
      <c r="K230" s="213"/>
      <c r="L230" s="213"/>
      <c r="M230" s="213"/>
      <c r="N230" s="213"/>
      <c r="O230" s="213"/>
      <c r="P230" s="213"/>
      <c r="Q230" s="213"/>
      <c r="R230" s="213"/>
      <c r="S230" s="213"/>
      <c r="T230" s="213"/>
      <c r="U230" s="213"/>
      <c r="V230" s="213"/>
      <c r="W230" s="213"/>
      <c r="X230" s="213"/>
      <c r="Y230" s="213"/>
      <c r="Z230" s="213"/>
      <c r="AA230" s="213"/>
      <c r="AB230" s="213"/>
      <c r="AC230" s="213"/>
      <c r="AD230" s="213"/>
      <c r="AE230" s="213"/>
      <c r="AF230" s="213"/>
      <c r="AG230" s="213"/>
      <c r="AH230" s="213"/>
      <c r="AI230" s="213"/>
      <c r="AJ230" s="213"/>
      <c r="AK230" s="213"/>
      <c r="AL230" s="213"/>
      <c r="AM230" s="213"/>
      <c r="AN230" s="213"/>
      <c r="AO230" s="213"/>
      <c r="AP230" s="213"/>
      <c r="AQ230" s="213"/>
      <c r="AR230" s="213"/>
      <c r="AS230" s="213"/>
      <c r="AT230" s="213"/>
      <c r="AU230" s="213"/>
      <c r="AV230" s="213"/>
      <c r="AW230" s="213"/>
      <c r="AX230" s="213"/>
      <c r="AY230" s="213"/>
      <c r="AZ230" s="213"/>
      <c r="BA230" s="213"/>
      <c r="BB230" s="213"/>
      <c r="BC230" s="213"/>
      <c r="BD230" s="213"/>
      <c r="BE230" s="213"/>
      <c r="BF230" s="213"/>
      <c r="BG230" s="213"/>
      <c r="BH230" s="213"/>
      <c r="BI230" s="213"/>
      <c r="BJ230" s="213"/>
      <c r="BK230" s="213"/>
      <c r="BL230" s="213"/>
      <c r="BM230" s="214">
        <v>1</v>
      </c>
    </row>
    <row r="231" spans="1:65">
      <c r="A231" s="30"/>
      <c r="B231" s="19">
        <v>1</v>
      </c>
      <c r="C231" s="9">
        <v>2</v>
      </c>
      <c r="D231" s="23">
        <v>0.59699999999999998</v>
      </c>
      <c r="E231" s="212"/>
      <c r="F231" s="213"/>
      <c r="G231" s="213"/>
      <c r="H231" s="213"/>
      <c r="I231" s="213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W231" s="213"/>
      <c r="X231" s="213"/>
      <c r="Y231" s="213"/>
      <c r="Z231" s="213"/>
      <c r="AA231" s="213"/>
      <c r="AB231" s="213"/>
      <c r="AC231" s="213"/>
      <c r="AD231" s="213"/>
      <c r="AE231" s="213"/>
      <c r="AF231" s="213"/>
      <c r="AG231" s="213"/>
      <c r="AH231" s="213"/>
      <c r="AI231" s="213"/>
      <c r="AJ231" s="213"/>
      <c r="AK231" s="213"/>
      <c r="AL231" s="213"/>
      <c r="AM231" s="213"/>
      <c r="AN231" s="213"/>
      <c r="AO231" s="213"/>
      <c r="AP231" s="213"/>
      <c r="AQ231" s="213"/>
      <c r="AR231" s="213"/>
      <c r="AS231" s="213"/>
      <c r="AT231" s="213"/>
      <c r="AU231" s="213"/>
      <c r="AV231" s="213"/>
      <c r="AW231" s="213"/>
      <c r="AX231" s="213"/>
      <c r="AY231" s="213"/>
      <c r="AZ231" s="213"/>
      <c r="BA231" s="213"/>
      <c r="BB231" s="213"/>
      <c r="BC231" s="213"/>
      <c r="BD231" s="213"/>
      <c r="BE231" s="213"/>
      <c r="BF231" s="213"/>
      <c r="BG231" s="213"/>
      <c r="BH231" s="213"/>
      <c r="BI231" s="213"/>
      <c r="BJ231" s="213"/>
      <c r="BK231" s="213"/>
      <c r="BL231" s="213"/>
      <c r="BM231" s="214">
        <v>32</v>
      </c>
    </row>
    <row r="232" spans="1:65">
      <c r="A232" s="30"/>
      <c r="B232" s="20" t="s">
        <v>282</v>
      </c>
      <c r="C232" s="12"/>
      <c r="D232" s="216">
        <v>0.60299999999999998</v>
      </c>
      <c r="E232" s="212"/>
      <c r="F232" s="213"/>
      <c r="G232" s="213"/>
      <c r="H232" s="213"/>
      <c r="I232" s="213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W232" s="213"/>
      <c r="X232" s="213"/>
      <c r="Y232" s="213"/>
      <c r="Z232" s="213"/>
      <c r="AA232" s="213"/>
      <c r="AB232" s="213"/>
      <c r="AC232" s="213"/>
      <c r="AD232" s="213"/>
      <c r="AE232" s="213"/>
      <c r="AF232" s="213"/>
      <c r="AG232" s="213"/>
      <c r="AH232" s="213"/>
      <c r="AI232" s="213"/>
      <c r="AJ232" s="213"/>
      <c r="AK232" s="213"/>
      <c r="AL232" s="213"/>
      <c r="AM232" s="213"/>
      <c r="AN232" s="213"/>
      <c r="AO232" s="213"/>
      <c r="AP232" s="213"/>
      <c r="AQ232" s="213"/>
      <c r="AR232" s="213"/>
      <c r="AS232" s="213"/>
      <c r="AT232" s="213"/>
      <c r="AU232" s="213"/>
      <c r="AV232" s="213"/>
      <c r="AW232" s="213"/>
      <c r="AX232" s="213"/>
      <c r="AY232" s="213"/>
      <c r="AZ232" s="213"/>
      <c r="BA232" s="213"/>
      <c r="BB232" s="213"/>
      <c r="BC232" s="213"/>
      <c r="BD232" s="213"/>
      <c r="BE232" s="213"/>
      <c r="BF232" s="213"/>
      <c r="BG232" s="213"/>
      <c r="BH232" s="213"/>
      <c r="BI232" s="213"/>
      <c r="BJ232" s="213"/>
      <c r="BK232" s="213"/>
      <c r="BL232" s="213"/>
      <c r="BM232" s="214">
        <v>16</v>
      </c>
    </row>
    <row r="233" spans="1:65">
      <c r="A233" s="30"/>
      <c r="B233" s="3" t="s">
        <v>283</v>
      </c>
      <c r="C233" s="29"/>
      <c r="D233" s="23">
        <v>0.60299999999999998</v>
      </c>
      <c r="E233" s="212"/>
      <c r="F233" s="213"/>
      <c r="G233" s="213"/>
      <c r="H233" s="213"/>
      <c r="I233" s="213"/>
      <c r="J233" s="213"/>
      <c r="K233" s="213"/>
      <c r="L233" s="213"/>
      <c r="M233" s="213"/>
      <c r="N233" s="213"/>
      <c r="O233" s="213"/>
      <c r="P233" s="213"/>
      <c r="Q233" s="213"/>
      <c r="R233" s="213"/>
      <c r="S233" s="213"/>
      <c r="T233" s="213"/>
      <c r="U233" s="213"/>
      <c r="V233" s="213"/>
      <c r="W233" s="213"/>
      <c r="X233" s="213"/>
      <c r="Y233" s="213"/>
      <c r="Z233" s="213"/>
      <c r="AA233" s="213"/>
      <c r="AB233" s="213"/>
      <c r="AC233" s="213"/>
      <c r="AD233" s="213"/>
      <c r="AE233" s="213"/>
      <c r="AF233" s="213"/>
      <c r="AG233" s="213"/>
      <c r="AH233" s="213"/>
      <c r="AI233" s="213"/>
      <c r="AJ233" s="213"/>
      <c r="AK233" s="213"/>
      <c r="AL233" s="213"/>
      <c r="AM233" s="213"/>
      <c r="AN233" s="213"/>
      <c r="AO233" s="213"/>
      <c r="AP233" s="213"/>
      <c r="AQ233" s="213"/>
      <c r="AR233" s="213"/>
      <c r="AS233" s="213"/>
      <c r="AT233" s="213"/>
      <c r="AU233" s="213"/>
      <c r="AV233" s="213"/>
      <c r="AW233" s="213"/>
      <c r="AX233" s="213"/>
      <c r="AY233" s="213"/>
      <c r="AZ233" s="213"/>
      <c r="BA233" s="213"/>
      <c r="BB233" s="213"/>
      <c r="BC233" s="213"/>
      <c r="BD233" s="213"/>
      <c r="BE233" s="213"/>
      <c r="BF233" s="213"/>
      <c r="BG233" s="213"/>
      <c r="BH233" s="213"/>
      <c r="BI233" s="213"/>
      <c r="BJ233" s="213"/>
      <c r="BK233" s="213"/>
      <c r="BL233" s="213"/>
      <c r="BM233" s="214">
        <v>0.60299999999999998</v>
      </c>
    </row>
    <row r="234" spans="1:65">
      <c r="A234" s="30"/>
      <c r="B234" s="3" t="s">
        <v>284</v>
      </c>
      <c r="C234" s="29"/>
      <c r="D234" s="23">
        <v>8.4852813742385784E-3</v>
      </c>
      <c r="E234" s="212"/>
      <c r="F234" s="213"/>
      <c r="G234" s="213"/>
      <c r="H234" s="213"/>
      <c r="I234" s="213"/>
      <c r="J234" s="213"/>
      <c r="K234" s="213"/>
      <c r="L234" s="213"/>
      <c r="M234" s="213"/>
      <c r="N234" s="213"/>
      <c r="O234" s="213"/>
      <c r="P234" s="213"/>
      <c r="Q234" s="213"/>
      <c r="R234" s="213"/>
      <c r="S234" s="213"/>
      <c r="T234" s="213"/>
      <c r="U234" s="213"/>
      <c r="V234" s="213"/>
      <c r="W234" s="213"/>
      <c r="X234" s="213"/>
      <c r="Y234" s="213"/>
      <c r="Z234" s="213"/>
      <c r="AA234" s="213"/>
      <c r="AB234" s="213"/>
      <c r="AC234" s="213"/>
      <c r="AD234" s="213"/>
      <c r="AE234" s="213"/>
      <c r="AF234" s="213"/>
      <c r="AG234" s="213"/>
      <c r="AH234" s="213"/>
      <c r="AI234" s="213"/>
      <c r="AJ234" s="213"/>
      <c r="AK234" s="213"/>
      <c r="AL234" s="213"/>
      <c r="AM234" s="213"/>
      <c r="AN234" s="213"/>
      <c r="AO234" s="213"/>
      <c r="AP234" s="213"/>
      <c r="AQ234" s="213"/>
      <c r="AR234" s="213"/>
      <c r="AS234" s="213"/>
      <c r="AT234" s="213"/>
      <c r="AU234" s="213"/>
      <c r="AV234" s="213"/>
      <c r="AW234" s="213"/>
      <c r="AX234" s="213"/>
      <c r="AY234" s="213"/>
      <c r="AZ234" s="213"/>
      <c r="BA234" s="213"/>
      <c r="BB234" s="213"/>
      <c r="BC234" s="213"/>
      <c r="BD234" s="213"/>
      <c r="BE234" s="213"/>
      <c r="BF234" s="213"/>
      <c r="BG234" s="213"/>
      <c r="BH234" s="213"/>
      <c r="BI234" s="213"/>
      <c r="BJ234" s="213"/>
      <c r="BK234" s="213"/>
      <c r="BL234" s="213"/>
      <c r="BM234" s="214">
        <v>38</v>
      </c>
    </row>
    <row r="235" spans="1:65">
      <c r="A235" s="30"/>
      <c r="B235" s="3" t="s">
        <v>87</v>
      </c>
      <c r="C235" s="29"/>
      <c r="D235" s="13">
        <v>1.407177674003081E-2</v>
      </c>
      <c r="E235" s="15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6"/>
    </row>
    <row r="236" spans="1:65">
      <c r="A236" s="30"/>
      <c r="B236" s="3" t="s">
        <v>285</v>
      </c>
      <c r="C236" s="29"/>
      <c r="D236" s="13">
        <v>0</v>
      </c>
      <c r="E236" s="15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6"/>
    </row>
    <row r="237" spans="1:65">
      <c r="A237" s="30"/>
      <c r="B237" s="46" t="s">
        <v>286</v>
      </c>
      <c r="C237" s="47"/>
      <c r="D237" s="45" t="s">
        <v>287</v>
      </c>
      <c r="E237" s="15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6"/>
    </row>
    <row r="238" spans="1:65">
      <c r="B238" s="31"/>
      <c r="C238" s="20"/>
      <c r="D238" s="20"/>
      <c r="BM238" s="56"/>
    </row>
    <row r="239" spans="1:65" ht="19.5">
      <c r="B239" s="8" t="s">
        <v>768</v>
      </c>
      <c r="BM239" s="28" t="s">
        <v>292</v>
      </c>
    </row>
    <row r="240" spans="1:65" ht="19.5">
      <c r="A240" s="25" t="s">
        <v>367</v>
      </c>
      <c r="B240" s="18" t="s">
        <v>119</v>
      </c>
      <c r="C240" s="15" t="s">
        <v>120</v>
      </c>
      <c r="D240" s="16" t="s">
        <v>364</v>
      </c>
      <c r="E240" s="15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244</v>
      </c>
      <c r="C241" s="9" t="s">
        <v>244</v>
      </c>
      <c r="D241" s="10" t="s">
        <v>121</v>
      </c>
      <c r="E241" s="15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1</v>
      </c>
    </row>
    <row r="242" spans="1:65">
      <c r="A242" s="30"/>
      <c r="B242" s="19"/>
      <c r="C242" s="9"/>
      <c r="D242" s="10" t="s">
        <v>103</v>
      </c>
      <c r="E242" s="15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1">
        <v>54.94</v>
      </c>
      <c r="E244" s="15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54.88000000000001</v>
      </c>
      <c r="E245" s="15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33</v>
      </c>
    </row>
    <row r="246" spans="1:65">
      <c r="A246" s="30"/>
      <c r="B246" s="20" t="s">
        <v>282</v>
      </c>
      <c r="C246" s="12"/>
      <c r="D246" s="22">
        <v>54.910000000000004</v>
      </c>
      <c r="E246" s="15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283</v>
      </c>
      <c r="C247" s="29"/>
      <c r="D247" s="11">
        <v>54.910000000000004</v>
      </c>
      <c r="E247" s="15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54.91</v>
      </c>
    </row>
    <row r="248" spans="1:65">
      <c r="A248" s="30"/>
      <c r="B248" s="3" t="s">
        <v>284</v>
      </c>
      <c r="C248" s="29"/>
      <c r="D248" s="23">
        <v>4.2426406871184409E-2</v>
      </c>
      <c r="E248" s="15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39</v>
      </c>
    </row>
    <row r="249" spans="1:65">
      <c r="A249" s="30"/>
      <c r="B249" s="3" t="s">
        <v>87</v>
      </c>
      <c r="C249" s="29"/>
      <c r="D249" s="13">
        <v>7.7265355802557647E-4</v>
      </c>
      <c r="E249" s="15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6"/>
    </row>
    <row r="250" spans="1:65">
      <c r="A250" s="30"/>
      <c r="B250" s="3" t="s">
        <v>285</v>
      </c>
      <c r="C250" s="29"/>
      <c r="D250" s="13">
        <v>2.2204460492503131E-16</v>
      </c>
      <c r="E250" s="15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6"/>
    </row>
    <row r="251" spans="1:65">
      <c r="A251" s="30"/>
      <c r="B251" s="46" t="s">
        <v>286</v>
      </c>
      <c r="C251" s="47"/>
      <c r="D251" s="45" t="s">
        <v>287</v>
      </c>
      <c r="E251" s="15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6"/>
    </row>
    <row r="252" spans="1:65">
      <c r="B252" s="31"/>
      <c r="C252" s="20"/>
      <c r="D252" s="20"/>
      <c r="BM252" s="56"/>
    </row>
    <row r="253" spans="1:65" ht="15">
      <c r="B253" s="8" t="s">
        <v>769</v>
      </c>
      <c r="BM253" s="28" t="s">
        <v>292</v>
      </c>
    </row>
    <row r="254" spans="1:65" ht="15">
      <c r="A254" s="25" t="s">
        <v>15</v>
      </c>
      <c r="B254" s="18" t="s">
        <v>119</v>
      </c>
      <c r="C254" s="15" t="s">
        <v>120</v>
      </c>
      <c r="D254" s="16" t="s">
        <v>364</v>
      </c>
      <c r="E254" s="15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244</v>
      </c>
      <c r="C255" s="9" t="s">
        <v>244</v>
      </c>
      <c r="D255" s="10" t="s">
        <v>121</v>
      </c>
      <c r="E255" s="15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103</v>
      </c>
      <c r="E256" s="15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1</v>
      </c>
    </row>
    <row r="257" spans="1:65">
      <c r="A257" s="30"/>
      <c r="B257" s="19"/>
      <c r="C257" s="9"/>
      <c r="D257" s="26"/>
      <c r="E257" s="15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1</v>
      </c>
    </row>
    <row r="258" spans="1:65">
      <c r="A258" s="30"/>
      <c r="B258" s="18">
        <v>1</v>
      </c>
      <c r="C258" s="14">
        <v>1</v>
      </c>
      <c r="D258" s="240">
        <v>40</v>
      </c>
      <c r="E258" s="231"/>
      <c r="F258" s="232"/>
      <c r="G258" s="232"/>
      <c r="H258" s="232"/>
      <c r="I258" s="232"/>
      <c r="J258" s="232"/>
      <c r="K258" s="232"/>
      <c r="L258" s="232"/>
      <c r="M258" s="232"/>
      <c r="N258" s="232"/>
      <c r="O258" s="232"/>
      <c r="P258" s="232"/>
      <c r="Q258" s="232"/>
      <c r="R258" s="232"/>
      <c r="S258" s="232"/>
      <c r="T258" s="232"/>
      <c r="U258" s="232"/>
      <c r="V258" s="232"/>
      <c r="W258" s="232"/>
      <c r="X258" s="232"/>
      <c r="Y258" s="232"/>
      <c r="Z258" s="232"/>
      <c r="AA258" s="232"/>
      <c r="AB258" s="232"/>
      <c r="AC258" s="232"/>
      <c r="AD258" s="232"/>
      <c r="AE258" s="232"/>
      <c r="AF258" s="232"/>
      <c r="AG258" s="232"/>
      <c r="AH258" s="232"/>
      <c r="AI258" s="232"/>
      <c r="AJ258" s="232"/>
      <c r="AK258" s="232"/>
      <c r="AL258" s="232"/>
      <c r="AM258" s="232"/>
      <c r="AN258" s="232"/>
      <c r="AO258" s="232"/>
      <c r="AP258" s="232"/>
      <c r="AQ258" s="232"/>
      <c r="AR258" s="232"/>
      <c r="AS258" s="232"/>
      <c r="AT258" s="232"/>
      <c r="AU258" s="232"/>
      <c r="AV258" s="232"/>
      <c r="AW258" s="232"/>
      <c r="AX258" s="232"/>
      <c r="AY258" s="232"/>
      <c r="AZ258" s="232"/>
      <c r="BA258" s="232"/>
      <c r="BB258" s="232"/>
      <c r="BC258" s="232"/>
      <c r="BD258" s="232"/>
      <c r="BE258" s="232"/>
      <c r="BF258" s="232"/>
      <c r="BG258" s="232"/>
      <c r="BH258" s="232"/>
      <c r="BI258" s="232"/>
      <c r="BJ258" s="232"/>
      <c r="BK258" s="232"/>
      <c r="BL258" s="232"/>
      <c r="BM258" s="235">
        <v>1</v>
      </c>
    </row>
    <row r="259" spans="1:65">
      <c r="A259" s="30"/>
      <c r="B259" s="19">
        <v>1</v>
      </c>
      <c r="C259" s="9">
        <v>2</v>
      </c>
      <c r="D259" s="230">
        <v>40</v>
      </c>
      <c r="E259" s="231"/>
      <c r="F259" s="232"/>
      <c r="G259" s="232"/>
      <c r="H259" s="232"/>
      <c r="I259" s="232"/>
      <c r="J259" s="232"/>
      <c r="K259" s="232"/>
      <c r="L259" s="232"/>
      <c r="M259" s="232"/>
      <c r="N259" s="232"/>
      <c r="O259" s="232"/>
      <c r="P259" s="232"/>
      <c r="Q259" s="232"/>
      <c r="R259" s="232"/>
      <c r="S259" s="232"/>
      <c r="T259" s="232"/>
      <c r="U259" s="232"/>
      <c r="V259" s="232"/>
      <c r="W259" s="232"/>
      <c r="X259" s="232"/>
      <c r="Y259" s="232"/>
      <c r="Z259" s="232"/>
      <c r="AA259" s="232"/>
      <c r="AB259" s="232"/>
      <c r="AC259" s="232"/>
      <c r="AD259" s="232"/>
      <c r="AE259" s="232"/>
      <c r="AF259" s="232"/>
      <c r="AG259" s="232"/>
      <c r="AH259" s="232"/>
      <c r="AI259" s="232"/>
      <c r="AJ259" s="232"/>
      <c r="AK259" s="232"/>
      <c r="AL259" s="232"/>
      <c r="AM259" s="232"/>
      <c r="AN259" s="232"/>
      <c r="AO259" s="232"/>
      <c r="AP259" s="232"/>
      <c r="AQ259" s="232"/>
      <c r="AR259" s="232"/>
      <c r="AS259" s="232"/>
      <c r="AT259" s="232"/>
      <c r="AU259" s="232"/>
      <c r="AV259" s="232"/>
      <c r="AW259" s="232"/>
      <c r="AX259" s="232"/>
      <c r="AY259" s="232"/>
      <c r="AZ259" s="232"/>
      <c r="BA259" s="232"/>
      <c r="BB259" s="232"/>
      <c r="BC259" s="232"/>
      <c r="BD259" s="232"/>
      <c r="BE259" s="232"/>
      <c r="BF259" s="232"/>
      <c r="BG259" s="232"/>
      <c r="BH259" s="232"/>
      <c r="BI259" s="232"/>
      <c r="BJ259" s="232"/>
      <c r="BK259" s="232"/>
      <c r="BL259" s="232"/>
      <c r="BM259" s="235">
        <v>28</v>
      </c>
    </row>
    <row r="260" spans="1:65">
      <c r="A260" s="30"/>
      <c r="B260" s="20" t="s">
        <v>282</v>
      </c>
      <c r="C260" s="12"/>
      <c r="D260" s="237">
        <v>40</v>
      </c>
      <c r="E260" s="231"/>
      <c r="F260" s="232"/>
      <c r="G260" s="232"/>
      <c r="H260" s="232"/>
      <c r="I260" s="232"/>
      <c r="J260" s="232"/>
      <c r="K260" s="232"/>
      <c r="L260" s="232"/>
      <c r="M260" s="232"/>
      <c r="N260" s="232"/>
      <c r="O260" s="232"/>
      <c r="P260" s="232"/>
      <c r="Q260" s="232"/>
      <c r="R260" s="232"/>
      <c r="S260" s="232"/>
      <c r="T260" s="232"/>
      <c r="U260" s="232"/>
      <c r="V260" s="232"/>
      <c r="W260" s="232"/>
      <c r="X260" s="232"/>
      <c r="Y260" s="232"/>
      <c r="Z260" s="232"/>
      <c r="AA260" s="232"/>
      <c r="AB260" s="232"/>
      <c r="AC260" s="232"/>
      <c r="AD260" s="232"/>
      <c r="AE260" s="232"/>
      <c r="AF260" s="232"/>
      <c r="AG260" s="232"/>
      <c r="AH260" s="232"/>
      <c r="AI260" s="232"/>
      <c r="AJ260" s="232"/>
      <c r="AK260" s="232"/>
      <c r="AL260" s="232"/>
      <c r="AM260" s="232"/>
      <c r="AN260" s="232"/>
      <c r="AO260" s="232"/>
      <c r="AP260" s="232"/>
      <c r="AQ260" s="232"/>
      <c r="AR260" s="232"/>
      <c r="AS260" s="232"/>
      <c r="AT260" s="232"/>
      <c r="AU260" s="232"/>
      <c r="AV260" s="232"/>
      <c r="AW260" s="232"/>
      <c r="AX260" s="232"/>
      <c r="AY260" s="232"/>
      <c r="AZ260" s="232"/>
      <c r="BA260" s="232"/>
      <c r="BB260" s="232"/>
      <c r="BC260" s="232"/>
      <c r="BD260" s="232"/>
      <c r="BE260" s="232"/>
      <c r="BF260" s="232"/>
      <c r="BG260" s="232"/>
      <c r="BH260" s="232"/>
      <c r="BI260" s="232"/>
      <c r="BJ260" s="232"/>
      <c r="BK260" s="232"/>
      <c r="BL260" s="232"/>
      <c r="BM260" s="235">
        <v>16</v>
      </c>
    </row>
    <row r="261" spans="1:65">
      <c r="A261" s="30"/>
      <c r="B261" s="3" t="s">
        <v>283</v>
      </c>
      <c r="C261" s="29"/>
      <c r="D261" s="230">
        <v>40</v>
      </c>
      <c r="E261" s="231"/>
      <c r="F261" s="232"/>
      <c r="G261" s="232"/>
      <c r="H261" s="232"/>
      <c r="I261" s="232"/>
      <c r="J261" s="232"/>
      <c r="K261" s="232"/>
      <c r="L261" s="232"/>
      <c r="M261" s="232"/>
      <c r="N261" s="232"/>
      <c r="O261" s="232"/>
      <c r="P261" s="232"/>
      <c r="Q261" s="232"/>
      <c r="R261" s="232"/>
      <c r="S261" s="232"/>
      <c r="T261" s="232"/>
      <c r="U261" s="232"/>
      <c r="V261" s="232"/>
      <c r="W261" s="232"/>
      <c r="X261" s="232"/>
      <c r="Y261" s="232"/>
      <c r="Z261" s="232"/>
      <c r="AA261" s="232"/>
      <c r="AB261" s="232"/>
      <c r="AC261" s="232"/>
      <c r="AD261" s="232"/>
      <c r="AE261" s="232"/>
      <c r="AF261" s="232"/>
      <c r="AG261" s="232"/>
      <c r="AH261" s="232"/>
      <c r="AI261" s="232"/>
      <c r="AJ261" s="232"/>
      <c r="AK261" s="232"/>
      <c r="AL261" s="232"/>
      <c r="AM261" s="232"/>
      <c r="AN261" s="232"/>
      <c r="AO261" s="232"/>
      <c r="AP261" s="232"/>
      <c r="AQ261" s="232"/>
      <c r="AR261" s="232"/>
      <c r="AS261" s="232"/>
      <c r="AT261" s="232"/>
      <c r="AU261" s="232"/>
      <c r="AV261" s="232"/>
      <c r="AW261" s="232"/>
      <c r="AX261" s="232"/>
      <c r="AY261" s="232"/>
      <c r="AZ261" s="232"/>
      <c r="BA261" s="232"/>
      <c r="BB261" s="232"/>
      <c r="BC261" s="232"/>
      <c r="BD261" s="232"/>
      <c r="BE261" s="232"/>
      <c r="BF261" s="232"/>
      <c r="BG261" s="232"/>
      <c r="BH261" s="232"/>
      <c r="BI261" s="232"/>
      <c r="BJ261" s="232"/>
      <c r="BK261" s="232"/>
      <c r="BL261" s="232"/>
      <c r="BM261" s="235">
        <v>40</v>
      </c>
    </row>
    <row r="262" spans="1:65">
      <c r="A262" s="30"/>
      <c r="B262" s="3" t="s">
        <v>284</v>
      </c>
      <c r="C262" s="29"/>
      <c r="D262" s="230">
        <v>0</v>
      </c>
      <c r="E262" s="231"/>
      <c r="F262" s="232"/>
      <c r="G262" s="232"/>
      <c r="H262" s="232"/>
      <c r="I262" s="232"/>
      <c r="J262" s="232"/>
      <c r="K262" s="232"/>
      <c r="L262" s="232"/>
      <c r="M262" s="232"/>
      <c r="N262" s="232"/>
      <c r="O262" s="232"/>
      <c r="P262" s="232"/>
      <c r="Q262" s="232"/>
      <c r="R262" s="232"/>
      <c r="S262" s="232"/>
      <c r="T262" s="232"/>
      <c r="U262" s="232"/>
      <c r="V262" s="232"/>
      <c r="W262" s="232"/>
      <c r="X262" s="232"/>
      <c r="Y262" s="232"/>
      <c r="Z262" s="232"/>
      <c r="AA262" s="232"/>
      <c r="AB262" s="232"/>
      <c r="AC262" s="232"/>
      <c r="AD262" s="232"/>
      <c r="AE262" s="232"/>
      <c r="AF262" s="232"/>
      <c r="AG262" s="232"/>
      <c r="AH262" s="232"/>
      <c r="AI262" s="232"/>
      <c r="AJ262" s="232"/>
      <c r="AK262" s="232"/>
      <c r="AL262" s="232"/>
      <c r="AM262" s="232"/>
      <c r="AN262" s="232"/>
      <c r="AO262" s="232"/>
      <c r="AP262" s="232"/>
      <c r="AQ262" s="232"/>
      <c r="AR262" s="232"/>
      <c r="AS262" s="232"/>
      <c r="AT262" s="232"/>
      <c r="AU262" s="232"/>
      <c r="AV262" s="232"/>
      <c r="AW262" s="232"/>
      <c r="AX262" s="232"/>
      <c r="AY262" s="232"/>
      <c r="AZ262" s="232"/>
      <c r="BA262" s="232"/>
      <c r="BB262" s="232"/>
      <c r="BC262" s="232"/>
      <c r="BD262" s="232"/>
      <c r="BE262" s="232"/>
      <c r="BF262" s="232"/>
      <c r="BG262" s="232"/>
      <c r="BH262" s="232"/>
      <c r="BI262" s="232"/>
      <c r="BJ262" s="232"/>
      <c r="BK262" s="232"/>
      <c r="BL262" s="232"/>
      <c r="BM262" s="235">
        <v>40</v>
      </c>
    </row>
    <row r="263" spans="1:65">
      <c r="A263" s="30"/>
      <c r="B263" s="3" t="s">
        <v>87</v>
      </c>
      <c r="C263" s="29"/>
      <c r="D263" s="13">
        <v>0</v>
      </c>
      <c r="E263" s="15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6"/>
    </row>
    <row r="264" spans="1:65">
      <c r="A264" s="30"/>
      <c r="B264" s="3" t="s">
        <v>285</v>
      </c>
      <c r="C264" s="29"/>
      <c r="D264" s="13">
        <v>0</v>
      </c>
      <c r="E264" s="15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6"/>
    </row>
    <row r="265" spans="1:65">
      <c r="A265" s="30"/>
      <c r="B265" s="46" t="s">
        <v>286</v>
      </c>
      <c r="C265" s="47"/>
      <c r="D265" s="45" t="s">
        <v>287</v>
      </c>
      <c r="E265" s="15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6"/>
    </row>
    <row r="266" spans="1:65">
      <c r="B266" s="31"/>
      <c r="C266" s="20"/>
      <c r="D266" s="20"/>
      <c r="BM266" s="56"/>
    </row>
    <row r="267" spans="1:65" ht="15">
      <c r="B267" s="8" t="s">
        <v>770</v>
      </c>
      <c r="BM267" s="28" t="s">
        <v>292</v>
      </c>
    </row>
    <row r="268" spans="1:65" ht="15">
      <c r="A268" s="25" t="s">
        <v>18</v>
      </c>
      <c r="B268" s="18" t="s">
        <v>119</v>
      </c>
      <c r="C268" s="15" t="s">
        <v>120</v>
      </c>
      <c r="D268" s="16" t="s">
        <v>364</v>
      </c>
      <c r="E268" s="15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244</v>
      </c>
      <c r="C269" s="9" t="s">
        <v>244</v>
      </c>
      <c r="D269" s="10" t="s">
        <v>121</v>
      </c>
      <c r="E269" s="15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103</v>
      </c>
      <c r="E270" s="15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0</v>
      </c>
    </row>
    <row r="271" spans="1:65">
      <c r="A271" s="30"/>
      <c r="B271" s="19"/>
      <c r="C271" s="9"/>
      <c r="D271" s="26"/>
      <c r="E271" s="15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0</v>
      </c>
    </row>
    <row r="272" spans="1:65">
      <c r="A272" s="30"/>
      <c r="B272" s="18">
        <v>1</v>
      </c>
      <c r="C272" s="14">
        <v>1</v>
      </c>
      <c r="D272" s="220">
        <v>340</v>
      </c>
      <c r="E272" s="223"/>
      <c r="F272" s="224"/>
      <c r="G272" s="224"/>
      <c r="H272" s="224"/>
      <c r="I272" s="224"/>
      <c r="J272" s="224"/>
      <c r="K272" s="224"/>
      <c r="L272" s="224"/>
      <c r="M272" s="224"/>
      <c r="N272" s="224"/>
      <c r="O272" s="224"/>
      <c r="P272" s="224"/>
      <c r="Q272" s="224"/>
      <c r="R272" s="224"/>
      <c r="S272" s="224"/>
      <c r="T272" s="224"/>
      <c r="U272" s="224"/>
      <c r="V272" s="224"/>
      <c r="W272" s="224"/>
      <c r="X272" s="224"/>
      <c r="Y272" s="224"/>
      <c r="Z272" s="224"/>
      <c r="AA272" s="224"/>
      <c r="AB272" s="224"/>
      <c r="AC272" s="224"/>
      <c r="AD272" s="224"/>
      <c r="AE272" s="224"/>
      <c r="AF272" s="224"/>
      <c r="AG272" s="224"/>
      <c r="AH272" s="224"/>
      <c r="AI272" s="224"/>
      <c r="AJ272" s="224"/>
      <c r="AK272" s="224"/>
      <c r="AL272" s="224"/>
      <c r="AM272" s="224"/>
      <c r="AN272" s="224"/>
      <c r="AO272" s="224"/>
      <c r="AP272" s="224"/>
      <c r="AQ272" s="224"/>
      <c r="AR272" s="224"/>
      <c r="AS272" s="224"/>
      <c r="AT272" s="224"/>
      <c r="AU272" s="224"/>
      <c r="AV272" s="224"/>
      <c r="AW272" s="224"/>
      <c r="AX272" s="224"/>
      <c r="AY272" s="224"/>
      <c r="AZ272" s="224"/>
      <c r="BA272" s="224"/>
      <c r="BB272" s="224"/>
      <c r="BC272" s="224"/>
      <c r="BD272" s="224"/>
      <c r="BE272" s="224"/>
      <c r="BF272" s="224"/>
      <c r="BG272" s="224"/>
      <c r="BH272" s="224"/>
      <c r="BI272" s="224"/>
      <c r="BJ272" s="224"/>
      <c r="BK272" s="224"/>
      <c r="BL272" s="224"/>
      <c r="BM272" s="225">
        <v>1</v>
      </c>
    </row>
    <row r="273" spans="1:65">
      <c r="A273" s="30"/>
      <c r="B273" s="19">
        <v>1</v>
      </c>
      <c r="C273" s="9">
        <v>2</v>
      </c>
      <c r="D273" s="226">
        <v>340</v>
      </c>
      <c r="E273" s="223"/>
      <c r="F273" s="224"/>
      <c r="G273" s="224"/>
      <c r="H273" s="224"/>
      <c r="I273" s="224"/>
      <c r="J273" s="224"/>
      <c r="K273" s="224"/>
      <c r="L273" s="224"/>
      <c r="M273" s="224"/>
      <c r="N273" s="224"/>
      <c r="O273" s="224"/>
      <c r="P273" s="224"/>
      <c r="Q273" s="224"/>
      <c r="R273" s="224"/>
      <c r="S273" s="224"/>
      <c r="T273" s="224"/>
      <c r="U273" s="224"/>
      <c r="V273" s="224"/>
      <c r="W273" s="224"/>
      <c r="X273" s="224"/>
      <c r="Y273" s="224"/>
      <c r="Z273" s="224"/>
      <c r="AA273" s="224"/>
      <c r="AB273" s="224"/>
      <c r="AC273" s="224"/>
      <c r="AD273" s="224"/>
      <c r="AE273" s="224"/>
      <c r="AF273" s="224"/>
      <c r="AG273" s="224"/>
      <c r="AH273" s="224"/>
      <c r="AI273" s="224"/>
      <c r="AJ273" s="224"/>
      <c r="AK273" s="224"/>
      <c r="AL273" s="224"/>
      <c r="AM273" s="224"/>
      <c r="AN273" s="224"/>
      <c r="AO273" s="224"/>
      <c r="AP273" s="224"/>
      <c r="AQ273" s="224"/>
      <c r="AR273" s="224"/>
      <c r="AS273" s="224"/>
      <c r="AT273" s="224"/>
      <c r="AU273" s="224"/>
      <c r="AV273" s="224"/>
      <c r="AW273" s="224"/>
      <c r="AX273" s="224"/>
      <c r="AY273" s="224"/>
      <c r="AZ273" s="224"/>
      <c r="BA273" s="224"/>
      <c r="BB273" s="224"/>
      <c r="BC273" s="224"/>
      <c r="BD273" s="224"/>
      <c r="BE273" s="224"/>
      <c r="BF273" s="224"/>
      <c r="BG273" s="224"/>
      <c r="BH273" s="224"/>
      <c r="BI273" s="224"/>
      <c r="BJ273" s="224"/>
      <c r="BK273" s="224"/>
      <c r="BL273" s="224"/>
      <c r="BM273" s="225">
        <v>13</v>
      </c>
    </row>
    <row r="274" spans="1:65">
      <c r="A274" s="30"/>
      <c r="B274" s="20" t="s">
        <v>282</v>
      </c>
      <c r="C274" s="12"/>
      <c r="D274" s="229">
        <v>340</v>
      </c>
      <c r="E274" s="223"/>
      <c r="F274" s="224"/>
      <c r="G274" s="224"/>
      <c r="H274" s="224"/>
      <c r="I274" s="224"/>
      <c r="J274" s="224"/>
      <c r="K274" s="224"/>
      <c r="L274" s="224"/>
      <c r="M274" s="224"/>
      <c r="N274" s="224"/>
      <c r="O274" s="224"/>
      <c r="P274" s="224"/>
      <c r="Q274" s="224"/>
      <c r="R274" s="224"/>
      <c r="S274" s="224"/>
      <c r="T274" s="224"/>
      <c r="U274" s="224"/>
      <c r="V274" s="224"/>
      <c r="W274" s="224"/>
      <c r="X274" s="224"/>
      <c r="Y274" s="224"/>
      <c r="Z274" s="224"/>
      <c r="AA274" s="224"/>
      <c r="AB274" s="224"/>
      <c r="AC274" s="224"/>
      <c r="AD274" s="224"/>
      <c r="AE274" s="224"/>
      <c r="AF274" s="224"/>
      <c r="AG274" s="224"/>
      <c r="AH274" s="224"/>
      <c r="AI274" s="224"/>
      <c r="AJ274" s="224"/>
      <c r="AK274" s="224"/>
      <c r="AL274" s="224"/>
      <c r="AM274" s="224"/>
      <c r="AN274" s="224"/>
      <c r="AO274" s="224"/>
      <c r="AP274" s="224"/>
      <c r="AQ274" s="224"/>
      <c r="AR274" s="224"/>
      <c r="AS274" s="224"/>
      <c r="AT274" s="224"/>
      <c r="AU274" s="224"/>
      <c r="AV274" s="224"/>
      <c r="AW274" s="224"/>
      <c r="AX274" s="224"/>
      <c r="AY274" s="224"/>
      <c r="AZ274" s="224"/>
      <c r="BA274" s="224"/>
      <c r="BB274" s="224"/>
      <c r="BC274" s="224"/>
      <c r="BD274" s="224"/>
      <c r="BE274" s="224"/>
      <c r="BF274" s="224"/>
      <c r="BG274" s="224"/>
      <c r="BH274" s="224"/>
      <c r="BI274" s="224"/>
      <c r="BJ274" s="224"/>
      <c r="BK274" s="224"/>
      <c r="BL274" s="224"/>
      <c r="BM274" s="225">
        <v>16</v>
      </c>
    </row>
    <row r="275" spans="1:65">
      <c r="A275" s="30"/>
      <c r="B275" s="3" t="s">
        <v>283</v>
      </c>
      <c r="C275" s="29"/>
      <c r="D275" s="226">
        <v>340</v>
      </c>
      <c r="E275" s="223"/>
      <c r="F275" s="224"/>
      <c r="G275" s="224"/>
      <c r="H275" s="224"/>
      <c r="I275" s="224"/>
      <c r="J275" s="224"/>
      <c r="K275" s="224"/>
      <c r="L275" s="224"/>
      <c r="M275" s="224"/>
      <c r="N275" s="224"/>
      <c r="O275" s="224"/>
      <c r="P275" s="224"/>
      <c r="Q275" s="224"/>
      <c r="R275" s="224"/>
      <c r="S275" s="224"/>
      <c r="T275" s="224"/>
      <c r="U275" s="224"/>
      <c r="V275" s="224"/>
      <c r="W275" s="224"/>
      <c r="X275" s="224"/>
      <c r="Y275" s="224"/>
      <c r="Z275" s="224"/>
      <c r="AA275" s="224"/>
      <c r="AB275" s="224"/>
      <c r="AC275" s="224"/>
      <c r="AD275" s="224"/>
      <c r="AE275" s="224"/>
      <c r="AF275" s="224"/>
      <c r="AG275" s="224"/>
      <c r="AH275" s="224"/>
      <c r="AI275" s="224"/>
      <c r="AJ275" s="224"/>
      <c r="AK275" s="224"/>
      <c r="AL275" s="224"/>
      <c r="AM275" s="224"/>
      <c r="AN275" s="224"/>
      <c r="AO275" s="224"/>
      <c r="AP275" s="224"/>
      <c r="AQ275" s="224"/>
      <c r="AR275" s="224"/>
      <c r="AS275" s="224"/>
      <c r="AT275" s="224"/>
      <c r="AU275" s="224"/>
      <c r="AV275" s="224"/>
      <c r="AW275" s="224"/>
      <c r="AX275" s="224"/>
      <c r="AY275" s="224"/>
      <c r="AZ275" s="224"/>
      <c r="BA275" s="224"/>
      <c r="BB275" s="224"/>
      <c r="BC275" s="224"/>
      <c r="BD275" s="224"/>
      <c r="BE275" s="224"/>
      <c r="BF275" s="224"/>
      <c r="BG275" s="224"/>
      <c r="BH275" s="224"/>
      <c r="BI275" s="224"/>
      <c r="BJ275" s="224"/>
      <c r="BK275" s="224"/>
      <c r="BL275" s="224"/>
      <c r="BM275" s="225">
        <v>340</v>
      </c>
    </row>
    <row r="276" spans="1:65">
      <c r="A276" s="30"/>
      <c r="B276" s="3" t="s">
        <v>284</v>
      </c>
      <c r="C276" s="29"/>
      <c r="D276" s="226">
        <v>0</v>
      </c>
      <c r="E276" s="223"/>
      <c r="F276" s="224"/>
      <c r="G276" s="224"/>
      <c r="H276" s="224"/>
      <c r="I276" s="224"/>
      <c r="J276" s="224"/>
      <c r="K276" s="224"/>
      <c r="L276" s="224"/>
      <c r="M276" s="224"/>
      <c r="N276" s="224"/>
      <c r="O276" s="224"/>
      <c r="P276" s="224"/>
      <c r="Q276" s="224"/>
      <c r="R276" s="224"/>
      <c r="S276" s="224"/>
      <c r="T276" s="224"/>
      <c r="U276" s="224"/>
      <c r="V276" s="224"/>
      <c r="W276" s="224"/>
      <c r="X276" s="224"/>
      <c r="Y276" s="224"/>
      <c r="Z276" s="224"/>
      <c r="AA276" s="224"/>
      <c r="AB276" s="224"/>
      <c r="AC276" s="224"/>
      <c r="AD276" s="224"/>
      <c r="AE276" s="224"/>
      <c r="AF276" s="224"/>
      <c r="AG276" s="224"/>
      <c r="AH276" s="224"/>
      <c r="AI276" s="224"/>
      <c r="AJ276" s="224"/>
      <c r="AK276" s="224"/>
      <c r="AL276" s="224"/>
      <c r="AM276" s="224"/>
      <c r="AN276" s="224"/>
      <c r="AO276" s="224"/>
      <c r="AP276" s="224"/>
      <c r="AQ276" s="224"/>
      <c r="AR276" s="224"/>
      <c r="AS276" s="224"/>
      <c r="AT276" s="224"/>
      <c r="AU276" s="224"/>
      <c r="AV276" s="224"/>
      <c r="AW276" s="224"/>
      <c r="AX276" s="224"/>
      <c r="AY276" s="224"/>
      <c r="AZ276" s="224"/>
      <c r="BA276" s="224"/>
      <c r="BB276" s="224"/>
      <c r="BC276" s="224"/>
      <c r="BD276" s="224"/>
      <c r="BE276" s="224"/>
      <c r="BF276" s="224"/>
      <c r="BG276" s="224"/>
      <c r="BH276" s="224"/>
      <c r="BI276" s="224"/>
      <c r="BJ276" s="224"/>
      <c r="BK276" s="224"/>
      <c r="BL276" s="224"/>
      <c r="BM276" s="225">
        <v>41</v>
      </c>
    </row>
    <row r="277" spans="1:65">
      <c r="A277" s="30"/>
      <c r="B277" s="3" t="s">
        <v>87</v>
      </c>
      <c r="C277" s="29"/>
      <c r="D277" s="13">
        <v>0</v>
      </c>
      <c r="E277" s="15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6"/>
    </row>
    <row r="278" spans="1:65">
      <c r="A278" s="30"/>
      <c r="B278" s="3" t="s">
        <v>285</v>
      </c>
      <c r="C278" s="29"/>
      <c r="D278" s="13">
        <v>0</v>
      </c>
      <c r="E278" s="15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6"/>
    </row>
    <row r="279" spans="1:65">
      <c r="A279" s="30"/>
      <c r="B279" s="46" t="s">
        <v>286</v>
      </c>
      <c r="C279" s="47"/>
      <c r="D279" s="45" t="s">
        <v>287</v>
      </c>
      <c r="E279" s="15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6"/>
    </row>
    <row r="280" spans="1:65">
      <c r="B280" s="31"/>
      <c r="C280" s="20"/>
      <c r="D280" s="20"/>
      <c r="BM280" s="56"/>
    </row>
    <row r="281" spans="1:65" ht="19.5">
      <c r="B281" s="8" t="s">
        <v>771</v>
      </c>
      <c r="BM281" s="28" t="s">
        <v>292</v>
      </c>
    </row>
    <row r="282" spans="1:65" ht="19.5">
      <c r="A282" s="25" t="s">
        <v>368</v>
      </c>
      <c r="B282" s="18" t="s">
        <v>119</v>
      </c>
      <c r="C282" s="15" t="s">
        <v>120</v>
      </c>
      <c r="D282" s="16" t="s">
        <v>364</v>
      </c>
      <c r="E282" s="15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244</v>
      </c>
      <c r="C283" s="9" t="s">
        <v>244</v>
      </c>
      <c r="D283" s="10" t="s">
        <v>121</v>
      </c>
      <c r="E283" s="15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1</v>
      </c>
    </row>
    <row r="284" spans="1:65">
      <c r="A284" s="30"/>
      <c r="B284" s="19"/>
      <c r="C284" s="9"/>
      <c r="D284" s="10" t="s">
        <v>103</v>
      </c>
      <c r="E284" s="15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3</v>
      </c>
    </row>
    <row r="285" spans="1:65">
      <c r="A285" s="30"/>
      <c r="B285" s="19"/>
      <c r="C285" s="9"/>
      <c r="D285" s="26"/>
      <c r="E285" s="15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3</v>
      </c>
    </row>
    <row r="286" spans="1:65">
      <c r="A286" s="30"/>
      <c r="B286" s="18">
        <v>1</v>
      </c>
      <c r="C286" s="14">
        <v>1</v>
      </c>
      <c r="D286" s="211">
        <v>0.55000000000000004</v>
      </c>
      <c r="E286" s="212"/>
      <c r="F286" s="213"/>
      <c r="G286" s="213"/>
      <c r="H286" s="213"/>
      <c r="I286" s="213"/>
      <c r="J286" s="213"/>
      <c r="K286" s="213"/>
      <c r="L286" s="213"/>
      <c r="M286" s="213"/>
      <c r="N286" s="213"/>
      <c r="O286" s="213"/>
      <c r="P286" s="213"/>
      <c r="Q286" s="213"/>
      <c r="R286" s="213"/>
      <c r="S286" s="213"/>
      <c r="T286" s="213"/>
      <c r="U286" s="213"/>
      <c r="V286" s="213"/>
      <c r="W286" s="213"/>
      <c r="X286" s="213"/>
      <c r="Y286" s="213"/>
      <c r="Z286" s="213"/>
      <c r="AA286" s="213"/>
      <c r="AB286" s="213"/>
      <c r="AC286" s="213"/>
      <c r="AD286" s="213"/>
      <c r="AE286" s="213"/>
      <c r="AF286" s="213"/>
      <c r="AG286" s="213"/>
      <c r="AH286" s="213"/>
      <c r="AI286" s="213"/>
      <c r="AJ286" s="213"/>
      <c r="AK286" s="213"/>
      <c r="AL286" s="213"/>
      <c r="AM286" s="213"/>
      <c r="AN286" s="213"/>
      <c r="AO286" s="213"/>
      <c r="AP286" s="213"/>
      <c r="AQ286" s="213"/>
      <c r="AR286" s="213"/>
      <c r="AS286" s="213"/>
      <c r="AT286" s="213"/>
      <c r="AU286" s="213"/>
      <c r="AV286" s="213"/>
      <c r="AW286" s="213"/>
      <c r="AX286" s="213"/>
      <c r="AY286" s="213"/>
      <c r="AZ286" s="213"/>
      <c r="BA286" s="213"/>
      <c r="BB286" s="213"/>
      <c r="BC286" s="213"/>
      <c r="BD286" s="213"/>
      <c r="BE286" s="213"/>
      <c r="BF286" s="213"/>
      <c r="BG286" s="213"/>
      <c r="BH286" s="213"/>
      <c r="BI286" s="213"/>
      <c r="BJ286" s="213"/>
      <c r="BK286" s="213"/>
      <c r="BL286" s="213"/>
      <c r="BM286" s="214">
        <v>1</v>
      </c>
    </row>
    <row r="287" spans="1:65">
      <c r="A287" s="30"/>
      <c r="B287" s="19">
        <v>1</v>
      </c>
      <c r="C287" s="9">
        <v>2</v>
      </c>
      <c r="D287" s="23">
        <v>0.55000000000000004</v>
      </c>
      <c r="E287" s="212"/>
      <c r="F287" s="213"/>
      <c r="G287" s="213"/>
      <c r="H287" s="213"/>
      <c r="I287" s="213"/>
      <c r="J287" s="213"/>
      <c r="K287" s="213"/>
      <c r="L287" s="213"/>
      <c r="M287" s="213"/>
      <c r="N287" s="213"/>
      <c r="O287" s="213"/>
      <c r="P287" s="213"/>
      <c r="Q287" s="213"/>
      <c r="R287" s="213"/>
      <c r="S287" s="213"/>
      <c r="T287" s="213"/>
      <c r="U287" s="213"/>
      <c r="V287" s="213"/>
      <c r="W287" s="213"/>
      <c r="X287" s="213"/>
      <c r="Y287" s="213"/>
      <c r="Z287" s="213"/>
      <c r="AA287" s="213"/>
      <c r="AB287" s="213"/>
      <c r="AC287" s="213"/>
      <c r="AD287" s="213"/>
      <c r="AE287" s="213"/>
      <c r="AF287" s="213"/>
      <c r="AG287" s="213"/>
      <c r="AH287" s="213"/>
      <c r="AI287" s="213"/>
      <c r="AJ287" s="213"/>
      <c r="AK287" s="213"/>
      <c r="AL287" s="213"/>
      <c r="AM287" s="213"/>
      <c r="AN287" s="213"/>
      <c r="AO287" s="213"/>
      <c r="AP287" s="213"/>
      <c r="AQ287" s="213"/>
      <c r="AR287" s="213"/>
      <c r="AS287" s="213"/>
      <c r="AT287" s="213"/>
      <c r="AU287" s="213"/>
      <c r="AV287" s="213"/>
      <c r="AW287" s="213"/>
      <c r="AX287" s="213"/>
      <c r="AY287" s="213"/>
      <c r="AZ287" s="213"/>
      <c r="BA287" s="213"/>
      <c r="BB287" s="213"/>
      <c r="BC287" s="213"/>
      <c r="BD287" s="213"/>
      <c r="BE287" s="213"/>
      <c r="BF287" s="213"/>
      <c r="BG287" s="213"/>
      <c r="BH287" s="213"/>
      <c r="BI287" s="213"/>
      <c r="BJ287" s="213"/>
      <c r="BK287" s="213"/>
      <c r="BL287" s="213"/>
      <c r="BM287" s="214">
        <v>36</v>
      </c>
    </row>
    <row r="288" spans="1:65">
      <c r="A288" s="30"/>
      <c r="B288" s="20" t="s">
        <v>282</v>
      </c>
      <c r="C288" s="12"/>
      <c r="D288" s="216">
        <v>0.55000000000000004</v>
      </c>
      <c r="E288" s="212"/>
      <c r="F288" s="213"/>
      <c r="G288" s="213"/>
      <c r="H288" s="213"/>
      <c r="I288" s="213"/>
      <c r="J288" s="213"/>
      <c r="K288" s="213"/>
      <c r="L288" s="213"/>
      <c r="M288" s="213"/>
      <c r="N288" s="213"/>
      <c r="O288" s="213"/>
      <c r="P288" s="213"/>
      <c r="Q288" s="213"/>
      <c r="R288" s="213"/>
      <c r="S288" s="213"/>
      <c r="T288" s="213"/>
      <c r="U288" s="213"/>
      <c r="V288" s="213"/>
      <c r="W288" s="213"/>
      <c r="X288" s="213"/>
      <c r="Y288" s="213"/>
      <c r="Z288" s="213"/>
      <c r="AA288" s="213"/>
      <c r="AB288" s="213"/>
      <c r="AC288" s="213"/>
      <c r="AD288" s="213"/>
      <c r="AE288" s="213"/>
      <c r="AF288" s="213"/>
      <c r="AG288" s="213"/>
      <c r="AH288" s="213"/>
      <c r="AI288" s="213"/>
      <c r="AJ288" s="213"/>
      <c r="AK288" s="213"/>
      <c r="AL288" s="213"/>
      <c r="AM288" s="213"/>
      <c r="AN288" s="213"/>
      <c r="AO288" s="213"/>
      <c r="AP288" s="213"/>
      <c r="AQ288" s="213"/>
      <c r="AR288" s="213"/>
      <c r="AS288" s="213"/>
      <c r="AT288" s="213"/>
      <c r="AU288" s="213"/>
      <c r="AV288" s="213"/>
      <c r="AW288" s="213"/>
      <c r="AX288" s="213"/>
      <c r="AY288" s="213"/>
      <c r="AZ288" s="213"/>
      <c r="BA288" s="213"/>
      <c r="BB288" s="213"/>
      <c r="BC288" s="213"/>
      <c r="BD288" s="213"/>
      <c r="BE288" s="213"/>
      <c r="BF288" s="213"/>
      <c r="BG288" s="213"/>
      <c r="BH288" s="213"/>
      <c r="BI288" s="213"/>
      <c r="BJ288" s="213"/>
      <c r="BK288" s="213"/>
      <c r="BL288" s="213"/>
      <c r="BM288" s="214">
        <v>16</v>
      </c>
    </row>
    <row r="289" spans="1:65">
      <c r="A289" s="30"/>
      <c r="B289" s="3" t="s">
        <v>283</v>
      </c>
      <c r="C289" s="29"/>
      <c r="D289" s="23">
        <v>0.55000000000000004</v>
      </c>
      <c r="E289" s="212"/>
      <c r="F289" s="213"/>
      <c r="G289" s="213"/>
      <c r="H289" s="213"/>
      <c r="I289" s="213"/>
      <c r="J289" s="213"/>
      <c r="K289" s="213"/>
      <c r="L289" s="213"/>
      <c r="M289" s="213"/>
      <c r="N289" s="213"/>
      <c r="O289" s="213"/>
      <c r="P289" s="213"/>
      <c r="Q289" s="213"/>
      <c r="R289" s="213"/>
      <c r="S289" s="213"/>
      <c r="T289" s="213"/>
      <c r="U289" s="213"/>
      <c r="V289" s="213"/>
      <c r="W289" s="213"/>
      <c r="X289" s="213"/>
      <c r="Y289" s="213"/>
      <c r="Z289" s="213"/>
      <c r="AA289" s="213"/>
      <c r="AB289" s="213"/>
      <c r="AC289" s="213"/>
      <c r="AD289" s="213"/>
      <c r="AE289" s="213"/>
      <c r="AF289" s="213"/>
      <c r="AG289" s="213"/>
      <c r="AH289" s="213"/>
      <c r="AI289" s="213"/>
      <c r="AJ289" s="213"/>
      <c r="AK289" s="213"/>
      <c r="AL289" s="213"/>
      <c r="AM289" s="213"/>
      <c r="AN289" s="213"/>
      <c r="AO289" s="213"/>
      <c r="AP289" s="213"/>
      <c r="AQ289" s="213"/>
      <c r="AR289" s="213"/>
      <c r="AS289" s="213"/>
      <c r="AT289" s="213"/>
      <c r="AU289" s="213"/>
      <c r="AV289" s="213"/>
      <c r="AW289" s="213"/>
      <c r="AX289" s="213"/>
      <c r="AY289" s="213"/>
      <c r="AZ289" s="213"/>
      <c r="BA289" s="213"/>
      <c r="BB289" s="213"/>
      <c r="BC289" s="213"/>
      <c r="BD289" s="213"/>
      <c r="BE289" s="213"/>
      <c r="BF289" s="213"/>
      <c r="BG289" s="213"/>
      <c r="BH289" s="213"/>
      <c r="BI289" s="213"/>
      <c r="BJ289" s="213"/>
      <c r="BK289" s="213"/>
      <c r="BL289" s="213"/>
      <c r="BM289" s="214">
        <v>0.55000000000000004</v>
      </c>
    </row>
    <row r="290" spans="1:65">
      <c r="A290" s="30"/>
      <c r="B290" s="3" t="s">
        <v>284</v>
      </c>
      <c r="C290" s="29"/>
      <c r="D290" s="23">
        <v>0</v>
      </c>
      <c r="E290" s="212"/>
      <c r="F290" s="213"/>
      <c r="G290" s="213"/>
      <c r="H290" s="213"/>
      <c r="I290" s="213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W290" s="213"/>
      <c r="X290" s="213"/>
      <c r="Y290" s="213"/>
      <c r="Z290" s="213"/>
      <c r="AA290" s="213"/>
      <c r="AB290" s="213"/>
      <c r="AC290" s="213"/>
      <c r="AD290" s="213"/>
      <c r="AE290" s="213"/>
      <c r="AF290" s="213"/>
      <c r="AG290" s="213"/>
      <c r="AH290" s="213"/>
      <c r="AI290" s="213"/>
      <c r="AJ290" s="213"/>
      <c r="AK290" s="213"/>
      <c r="AL290" s="213"/>
      <c r="AM290" s="213"/>
      <c r="AN290" s="213"/>
      <c r="AO290" s="213"/>
      <c r="AP290" s="213"/>
      <c r="AQ290" s="213"/>
      <c r="AR290" s="213"/>
      <c r="AS290" s="213"/>
      <c r="AT290" s="213"/>
      <c r="AU290" s="213"/>
      <c r="AV290" s="213"/>
      <c r="AW290" s="213"/>
      <c r="AX290" s="213"/>
      <c r="AY290" s="213"/>
      <c r="AZ290" s="213"/>
      <c r="BA290" s="213"/>
      <c r="BB290" s="213"/>
      <c r="BC290" s="213"/>
      <c r="BD290" s="213"/>
      <c r="BE290" s="213"/>
      <c r="BF290" s="213"/>
      <c r="BG290" s="213"/>
      <c r="BH290" s="213"/>
      <c r="BI290" s="213"/>
      <c r="BJ290" s="213"/>
      <c r="BK290" s="213"/>
      <c r="BL290" s="213"/>
      <c r="BM290" s="214">
        <v>42</v>
      </c>
    </row>
    <row r="291" spans="1:65">
      <c r="A291" s="30"/>
      <c r="B291" s="3" t="s">
        <v>87</v>
      </c>
      <c r="C291" s="29"/>
      <c r="D291" s="13">
        <v>0</v>
      </c>
      <c r="E291" s="15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6"/>
    </row>
    <row r="292" spans="1:65">
      <c r="A292" s="30"/>
      <c r="B292" s="3" t="s">
        <v>285</v>
      </c>
      <c r="C292" s="29"/>
      <c r="D292" s="13">
        <v>0</v>
      </c>
      <c r="E292" s="15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6"/>
    </row>
    <row r="293" spans="1:65">
      <c r="A293" s="30"/>
      <c r="B293" s="46" t="s">
        <v>286</v>
      </c>
      <c r="C293" s="47"/>
      <c r="D293" s="45" t="s">
        <v>287</v>
      </c>
      <c r="E293" s="15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6"/>
    </row>
    <row r="294" spans="1:65">
      <c r="B294" s="31"/>
      <c r="C294" s="20"/>
      <c r="D294" s="20"/>
      <c r="BM294" s="56"/>
    </row>
    <row r="295" spans="1:65" ht="15">
      <c r="B295" s="8" t="s">
        <v>772</v>
      </c>
      <c r="BM295" s="28" t="s">
        <v>292</v>
      </c>
    </row>
    <row r="296" spans="1:65" ht="15">
      <c r="A296" s="25" t="s">
        <v>66</v>
      </c>
      <c r="B296" s="18" t="s">
        <v>119</v>
      </c>
      <c r="C296" s="15" t="s">
        <v>120</v>
      </c>
      <c r="D296" s="16" t="s">
        <v>364</v>
      </c>
      <c r="E296" s="15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244</v>
      </c>
      <c r="C297" s="9" t="s">
        <v>244</v>
      </c>
      <c r="D297" s="10" t="s">
        <v>121</v>
      </c>
      <c r="E297" s="15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103</v>
      </c>
      <c r="E298" s="15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0</v>
      </c>
    </row>
    <row r="299" spans="1:65">
      <c r="A299" s="30"/>
      <c r="B299" s="19"/>
      <c r="C299" s="9"/>
      <c r="D299" s="26"/>
      <c r="E299" s="15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0</v>
      </c>
    </row>
    <row r="300" spans="1:65">
      <c r="A300" s="30"/>
      <c r="B300" s="18">
        <v>1</v>
      </c>
      <c r="C300" s="14">
        <v>1</v>
      </c>
      <c r="D300" s="220">
        <v>70.000000000000014</v>
      </c>
      <c r="E300" s="223"/>
      <c r="F300" s="224"/>
      <c r="G300" s="224"/>
      <c r="H300" s="224"/>
      <c r="I300" s="224"/>
      <c r="J300" s="224"/>
      <c r="K300" s="224"/>
      <c r="L300" s="224"/>
      <c r="M300" s="224"/>
      <c r="N300" s="224"/>
      <c r="O300" s="224"/>
      <c r="P300" s="224"/>
      <c r="Q300" s="224"/>
      <c r="R300" s="224"/>
      <c r="S300" s="224"/>
      <c r="T300" s="224"/>
      <c r="U300" s="224"/>
      <c r="V300" s="224"/>
      <c r="W300" s="224"/>
      <c r="X300" s="224"/>
      <c r="Y300" s="224"/>
      <c r="Z300" s="224"/>
      <c r="AA300" s="224"/>
      <c r="AB300" s="224"/>
      <c r="AC300" s="224"/>
      <c r="AD300" s="224"/>
      <c r="AE300" s="224"/>
      <c r="AF300" s="224"/>
      <c r="AG300" s="224"/>
      <c r="AH300" s="224"/>
      <c r="AI300" s="224"/>
      <c r="AJ300" s="224"/>
      <c r="AK300" s="224"/>
      <c r="AL300" s="224"/>
      <c r="AM300" s="224"/>
      <c r="AN300" s="224"/>
      <c r="AO300" s="224"/>
      <c r="AP300" s="224"/>
      <c r="AQ300" s="224"/>
      <c r="AR300" s="224"/>
      <c r="AS300" s="224"/>
      <c r="AT300" s="224"/>
      <c r="AU300" s="224"/>
      <c r="AV300" s="224"/>
      <c r="AW300" s="224"/>
      <c r="AX300" s="224"/>
      <c r="AY300" s="224"/>
      <c r="AZ300" s="224"/>
      <c r="BA300" s="224"/>
      <c r="BB300" s="224"/>
      <c r="BC300" s="224"/>
      <c r="BD300" s="224"/>
      <c r="BE300" s="224"/>
      <c r="BF300" s="224"/>
      <c r="BG300" s="224"/>
      <c r="BH300" s="224"/>
      <c r="BI300" s="224"/>
      <c r="BJ300" s="224"/>
      <c r="BK300" s="224"/>
      <c r="BL300" s="224"/>
      <c r="BM300" s="225">
        <v>1</v>
      </c>
    </row>
    <row r="301" spans="1:65">
      <c r="A301" s="30"/>
      <c r="B301" s="19">
        <v>1</v>
      </c>
      <c r="C301" s="9">
        <v>2</v>
      </c>
      <c r="D301" s="226">
        <v>60</v>
      </c>
      <c r="E301" s="223"/>
      <c r="F301" s="224"/>
      <c r="G301" s="224"/>
      <c r="H301" s="224"/>
      <c r="I301" s="224"/>
      <c r="J301" s="224"/>
      <c r="K301" s="224"/>
      <c r="L301" s="224"/>
      <c r="M301" s="224"/>
      <c r="N301" s="224"/>
      <c r="O301" s="224"/>
      <c r="P301" s="224"/>
      <c r="Q301" s="224"/>
      <c r="R301" s="224"/>
      <c r="S301" s="224"/>
      <c r="T301" s="224"/>
      <c r="U301" s="224"/>
      <c r="V301" s="224"/>
      <c r="W301" s="224"/>
      <c r="X301" s="224"/>
      <c r="Y301" s="224"/>
      <c r="Z301" s="224"/>
      <c r="AA301" s="224"/>
      <c r="AB301" s="224"/>
      <c r="AC301" s="224"/>
      <c r="AD301" s="224"/>
      <c r="AE301" s="224"/>
      <c r="AF301" s="224"/>
      <c r="AG301" s="224"/>
      <c r="AH301" s="224"/>
      <c r="AI301" s="224"/>
      <c r="AJ301" s="224"/>
      <c r="AK301" s="224"/>
      <c r="AL301" s="224"/>
      <c r="AM301" s="224"/>
      <c r="AN301" s="224"/>
      <c r="AO301" s="224"/>
      <c r="AP301" s="224"/>
      <c r="AQ301" s="224"/>
      <c r="AR301" s="224"/>
      <c r="AS301" s="224"/>
      <c r="AT301" s="224"/>
      <c r="AU301" s="224"/>
      <c r="AV301" s="224"/>
      <c r="AW301" s="224"/>
      <c r="AX301" s="224"/>
      <c r="AY301" s="224"/>
      <c r="AZ301" s="224"/>
      <c r="BA301" s="224"/>
      <c r="BB301" s="224"/>
      <c r="BC301" s="224"/>
      <c r="BD301" s="224"/>
      <c r="BE301" s="224"/>
      <c r="BF301" s="224"/>
      <c r="BG301" s="224"/>
      <c r="BH301" s="224"/>
      <c r="BI301" s="224"/>
      <c r="BJ301" s="224"/>
      <c r="BK301" s="224"/>
      <c r="BL301" s="224"/>
      <c r="BM301" s="225">
        <v>21</v>
      </c>
    </row>
    <row r="302" spans="1:65">
      <c r="A302" s="30"/>
      <c r="B302" s="20" t="s">
        <v>282</v>
      </c>
      <c r="C302" s="12"/>
      <c r="D302" s="229">
        <v>65</v>
      </c>
      <c r="E302" s="223"/>
      <c r="F302" s="224"/>
      <c r="G302" s="224"/>
      <c r="H302" s="224"/>
      <c r="I302" s="224"/>
      <c r="J302" s="224"/>
      <c r="K302" s="224"/>
      <c r="L302" s="224"/>
      <c r="M302" s="224"/>
      <c r="N302" s="224"/>
      <c r="O302" s="224"/>
      <c r="P302" s="224"/>
      <c r="Q302" s="224"/>
      <c r="R302" s="224"/>
      <c r="S302" s="224"/>
      <c r="T302" s="224"/>
      <c r="U302" s="224"/>
      <c r="V302" s="224"/>
      <c r="W302" s="224"/>
      <c r="X302" s="224"/>
      <c r="Y302" s="224"/>
      <c r="Z302" s="224"/>
      <c r="AA302" s="224"/>
      <c r="AB302" s="224"/>
      <c r="AC302" s="224"/>
      <c r="AD302" s="224"/>
      <c r="AE302" s="224"/>
      <c r="AF302" s="224"/>
      <c r="AG302" s="224"/>
      <c r="AH302" s="224"/>
      <c r="AI302" s="224"/>
      <c r="AJ302" s="224"/>
      <c r="AK302" s="224"/>
      <c r="AL302" s="224"/>
      <c r="AM302" s="224"/>
      <c r="AN302" s="224"/>
      <c r="AO302" s="224"/>
      <c r="AP302" s="224"/>
      <c r="AQ302" s="224"/>
      <c r="AR302" s="224"/>
      <c r="AS302" s="224"/>
      <c r="AT302" s="224"/>
      <c r="AU302" s="224"/>
      <c r="AV302" s="224"/>
      <c r="AW302" s="224"/>
      <c r="AX302" s="224"/>
      <c r="AY302" s="224"/>
      <c r="AZ302" s="224"/>
      <c r="BA302" s="224"/>
      <c r="BB302" s="224"/>
      <c r="BC302" s="224"/>
      <c r="BD302" s="224"/>
      <c r="BE302" s="224"/>
      <c r="BF302" s="224"/>
      <c r="BG302" s="224"/>
      <c r="BH302" s="224"/>
      <c r="BI302" s="224"/>
      <c r="BJ302" s="224"/>
      <c r="BK302" s="224"/>
      <c r="BL302" s="224"/>
      <c r="BM302" s="225">
        <v>16</v>
      </c>
    </row>
    <row r="303" spans="1:65">
      <c r="A303" s="30"/>
      <c r="B303" s="3" t="s">
        <v>283</v>
      </c>
      <c r="C303" s="29"/>
      <c r="D303" s="226">
        <v>65</v>
      </c>
      <c r="E303" s="223"/>
      <c r="F303" s="224"/>
      <c r="G303" s="224"/>
      <c r="H303" s="224"/>
      <c r="I303" s="224"/>
      <c r="J303" s="224"/>
      <c r="K303" s="224"/>
      <c r="L303" s="224"/>
      <c r="M303" s="224"/>
      <c r="N303" s="224"/>
      <c r="O303" s="224"/>
      <c r="P303" s="224"/>
      <c r="Q303" s="224"/>
      <c r="R303" s="224"/>
      <c r="S303" s="224"/>
      <c r="T303" s="224"/>
      <c r="U303" s="224"/>
      <c r="V303" s="224"/>
      <c r="W303" s="224"/>
      <c r="X303" s="224"/>
      <c r="Y303" s="224"/>
      <c r="Z303" s="224"/>
      <c r="AA303" s="224"/>
      <c r="AB303" s="224"/>
      <c r="AC303" s="224"/>
      <c r="AD303" s="224"/>
      <c r="AE303" s="224"/>
      <c r="AF303" s="224"/>
      <c r="AG303" s="224"/>
      <c r="AH303" s="224"/>
      <c r="AI303" s="224"/>
      <c r="AJ303" s="224"/>
      <c r="AK303" s="224"/>
      <c r="AL303" s="224"/>
      <c r="AM303" s="224"/>
      <c r="AN303" s="224"/>
      <c r="AO303" s="224"/>
      <c r="AP303" s="224"/>
      <c r="AQ303" s="224"/>
      <c r="AR303" s="224"/>
      <c r="AS303" s="224"/>
      <c r="AT303" s="224"/>
      <c r="AU303" s="224"/>
      <c r="AV303" s="224"/>
      <c r="AW303" s="224"/>
      <c r="AX303" s="224"/>
      <c r="AY303" s="224"/>
      <c r="AZ303" s="224"/>
      <c r="BA303" s="224"/>
      <c r="BB303" s="224"/>
      <c r="BC303" s="224"/>
      <c r="BD303" s="224"/>
      <c r="BE303" s="224"/>
      <c r="BF303" s="224"/>
      <c r="BG303" s="224"/>
      <c r="BH303" s="224"/>
      <c r="BI303" s="224"/>
      <c r="BJ303" s="224"/>
      <c r="BK303" s="224"/>
      <c r="BL303" s="224"/>
      <c r="BM303" s="225">
        <v>65</v>
      </c>
    </row>
    <row r="304" spans="1:65">
      <c r="A304" s="30"/>
      <c r="B304" s="3" t="s">
        <v>284</v>
      </c>
      <c r="C304" s="29"/>
      <c r="D304" s="226">
        <v>7.0710678118654853</v>
      </c>
      <c r="E304" s="223"/>
      <c r="F304" s="224"/>
      <c r="G304" s="224"/>
      <c r="H304" s="224"/>
      <c r="I304" s="224"/>
      <c r="J304" s="224"/>
      <c r="K304" s="224"/>
      <c r="L304" s="224"/>
      <c r="M304" s="224"/>
      <c r="N304" s="224"/>
      <c r="O304" s="224"/>
      <c r="P304" s="224"/>
      <c r="Q304" s="224"/>
      <c r="R304" s="224"/>
      <c r="S304" s="224"/>
      <c r="T304" s="224"/>
      <c r="U304" s="224"/>
      <c r="V304" s="224"/>
      <c r="W304" s="224"/>
      <c r="X304" s="224"/>
      <c r="Y304" s="224"/>
      <c r="Z304" s="224"/>
      <c r="AA304" s="224"/>
      <c r="AB304" s="224"/>
      <c r="AC304" s="224"/>
      <c r="AD304" s="224"/>
      <c r="AE304" s="224"/>
      <c r="AF304" s="224"/>
      <c r="AG304" s="224"/>
      <c r="AH304" s="224"/>
      <c r="AI304" s="224"/>
      <c r="AJ304" s="224"/>
      <c r="AK304" s="224"/>
      <c r="AL304" s="224"/>
      <c r="AM304" s="224"/>
      <c r="AN304" s="224"/>
      <c r="AO304" s="224"/>
      <c r="AP304" s="224"/>
      <c r="AQ304" s="224"/>
      <c r="AR304" s="224"/>
      <c r="AS304" s="224"/>
      <c r="AT304" s="224"/>
      <c r="AU304" s="224"/>
      <c r="AV304" s="224"/>
      <c r="AW304" s="224"/>
      <c r="AX304" s="224"/>
      <c r="AY304" s="224"/>
      <c r="AZ304" s="224"/>
      <c r="BA304" s="224"/>
      <c r="BB304" s="224"/>
      <c r="BC304" s="224"/>
      <c r="BD304" s="224"/>
      <c r="BE304" s="224"/>
      <c r="BF304" s="224"/>
      <c r="BG304" s="224"/>
      <c r="BH304" s="224"/>
      <c r="BI304" s="224"/>
      <c r="BJ304" s="224"/>
      <c r="BK304" s="224"/>
      <c r="BL304" s="224"/>
      <c r="BM304" s="225">
        <v>43</v>
      </c>
    </row>
    <row r="305" spans="1:65">
      <c r="A305" s="30"/>
      <c r="B305" s="3" t="s">
        <v>87</v>
      </c>
      <c r="C305" s="29"/>
      <c r="D305" s="13">
        <v>0.10878565864408439</v>
      </c>
      <c r="E305" s="15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6"/>
    </row>
    <row r="306" spans="1:65">
      <c r="A306" s="30"/>
      <c r="B306" s="3" t="s">
        <v>285</v>
      </c>
      <c r="C306" s="29"/>
      <c r="D306" s="13">
        <v>0</v>
      </c>
      <c r="E306" s="15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6"/>
    </row>
    <row r="307" spans="1:65">
      <c r="A307" s="30"/>
      <c r="B307" s="46" t="s">
        <v>286</v>
      </c>
      <c r="C307" s="47"/>
      <c r="D307" s="45" t="s">
        <v>287</v>
      </c>
      <c r="E307" s="15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6"/>
    </row>
    <row r="308" spans="1:65">
      <c r="B308" s="31"/>
      <c r="C308" s="20"/>
      <c r="D308" s="20"/>
      <c r="BM308" s="56"/>
    </row>
    <row r="309" spans="1:65" ht="15">
      <c r="B309" s="8" t="s">
        <v>773</v>
      </c>
      <c r="BM309" s="28" t="s">
        <v>292</v>
      </c>
    </row>
    <row r="310" spans="1:65" ht="15">
      <c r="A310" s="25" t="s">
        <v>44</v>
      </c>
      <c r="B310" s="18" t="s">
        <v>119</v>
      </c>
      <c r="C310" s="15" t="s">
        <v>120</v>
      </c>
      <c r="D310" s="16" t="s">
        <v>364</v>
      </c>
      <c r="E310" s="15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244</v>
      </c>
      <c r="C311" s="9" t="s">
        <v>244</v>
      </c>
      <c r="D311" s="10" t="s">
        <v>121</v>
      </c>
      <c r="E311" s="15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3</v>
      </c>
    </row>
    <row r="312" spans="1:65">
      <c r="A312" s="30"/>
      <c r="B312" s="19"/>
      <c r="C312" s="9"/>
      <c r="D312" s="10" t="s">
        <v>103</v>
      </c>
      <c r="E312" s="15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0</v>
      </c>
    </row>
    <row r="313" spans="1:65">
      <c r="A313" s="30"/>
      <c r="B313" s="19"/>
      <c r="C313" s="9"/>
      <c r="D313" s="26"/>
      <c r="E313" s="15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0</v>
      </c>
    </row>
    <row r="314" spans="1:65">
      <c r="A314" s="30"/>
      <c r="B314" s="18">
        <v>1</v>
      </c>
      <c r="C314" s="14">
        <v>1</v>
      </c>
      <c r="D314" s="220">
        <v>509.99999999999994</v>
      </c>
      <c r="E314" s="223"/>
      <c r="F314" s="224"/>
      <c r="G314" s="224"/>
      <c r="H314" s="224"/>
      <c r="I314" s="224"/>
      <c r="J314" s="224"/>
      <c r="K314" s="224"/>
      <c r="L314" s="224"/>
      <c r="M314" s="224"/>
      <c r="N314" s="224"/>
      <c r="O314" s="224"/>
      <c r="P314" s="224"/>
      <c r="Q314" s="224"/>
      <c r="R314" s="224"/>
      <c r="S314" s="224"/>
      <c r="T314" s="224"/>
      <c r="U314" s="224"/>
      <c r="V314" s="224"/>
      <c r="W314" s="224"/>
      <c r="X314" s="224"/>
      <c r="Y314" s="224"/>
      <c r="Z314" s="224"/>
      <c r="AA314" s="224"/>
      <c r="AB314" s="224"/>
      <c r="AC314" s="224"/>
      <c r="AD314" s="224"/>
      <c r="AE314" s="224"/>
      <c r="AF314" s="224"/>
      <c r="AG314" s="224"/>
      <c r="AH314" s="224"/>
      <c r="AI314" s="224"/>
      <c r="AJ314" s="224"/>
      <c r="AK314" s="224"/>
      <c r="AL314" s="224"/>
      <c r="AM314" s="224"/>
      <c r="AN314" s="224"/>
      <c r="AO314" s="224"/>
      <c r="AP314" s="224"/>
      <c r="AQ314" s="224"/>
      <c r="AR314" s="224"/>
      <c r="AS314" s="224"/>
      <c r="AT314" s="224"/>
      <c r="AU314" s="224"/>
      <c r="AV314" s="224"/>
      <c r="AW314" s="224"/>
      <c r="AX314" s="224"/>
      <c r="AY314" s="224"/>
      <c r="AZ314" s="224"/>
      <c r="BA314" s="224"/>
      <c r="BB314" s="224"/>
      <c r="BC314" s="224"/>
      <c r="BD314" s="224"/>
      <c r="BE314" s="224"/>
      <c r="BF314" s="224"/>
      <c r="BG314" s="224"/>
      <c r="BH314" s="224"/>
      <c r="BI314" s="224"/>
      <c r="BJ314" s="224"/>
      <c r="BK314" s="224"/>
      <c r="BL314" s="224"/>
      <c r="BM314" s="225">
        <v>1</v>
      </c>
    </row>
    <row r="315" spans="1:65">
      <c r="A315" s="30"/>
      <c r="B315" s="19">
        <v>1</v>
      </c>
      <c r="C315" s="9">
        <v>2</v>
      </c>
      <c r="D315" s="226">
        <v>520</v>
      </c>
      <c r="E315" s="223"/>
      <c r="F315" s="224"/>
      <c r="G315" s="224"/>
      <c r="H315" s="224"/>
      <c r="I315" s="224"/>
      <c r="J315" s="224"/>
      <c r="K315" s="224"/>
      <c r="L315" s="224"/>
      <c r="M315" s="224"/>
      <c r="N315" s="224"/>
      <c r="O315" s="224"/>
      <c r="P315" s="224"/>
      <c r="Q315" s="224"/>
      <c r="R315" s="224"/>
      <c r="S315" s="224"/>
      <c r="T315" s="224"/>
      <c r="U315" s="224"/>
      <c r="V315" s="224"/>
      <c r="W315" s="224"/>
      <c r="X315" s="224"/>
      <c r="Y315" s="224"/>
      <c r="Z315" s="224"/>
      <c r="AA315" s="224"/>
      <c r="AB315" s="224"/>
      <c r="AC315" s="224"/>
      <c r="AD315" s="224"/>
      <c r="AE315" s="224"/>
      <c r="AF315" s="224"/>
      <c r="AG315" s="224"/>
      <c r="AH315" s="224"/>
      <c r="AI315" s="224"/>
      <c r="AJ315" s="224"/>
      <c r="AK315" s="224"/>
      <c r="AL315" s="224"/>
      <c r="AM315" s="224"/>
      <c r="AN315" s="224"/>
      <c r="AO315" s="224"/>
      <c r="AP315" s="224"/>
      <c r="AQ315" s="224"/>
      <c r="AR315" s="224"/>
      <c r="AS315" s="224"/>
      <c r="AT315" s="224"/>
      <c r="AU315" s="224"/>
      <c r="AV315" s="224"/>
      <c r="AW315" s="224"/>
      <c r="AX315" s="224"/>
      <c r="AY315" s="224"/>
      <c r="AZ315" s="224"/>
      <c r="BA315" s="224"/>
      <c r="BB315" s="224"/>
      <c r="BC315" s="224"/>
      <c r="BD315" s="224"/>
      <c r="BE315" s="224"/>
      <c r="BF315" s="224"/>
      <c r="BG315" s="224"/>
      <c r="BH315" s="224"/>
      <c r="BI315" s="224"/>
      <c r="BJ315" s="224"/>
      <c r="BK315" s="224"/>
      <c r="BL315" s="224"/>
      <c r="BM315" s="225">
        <v>25</v>
      </c>
    </row>
    <row r="316" spans="1:65">
      <c r="A316" s="30"/>
      <c r="B316" s="20" t="s">
        <v>282</v>
      </c>
      <c r="C316" s="12"/>
      <c r="D316" s="229">
        <v>515</v>
      </c>
      <c r="E316" s="223"/>
      <c r="F316" s="224"/>
      <c r="G316" s="224"/>
      <c r="H316" s="224"/>
      <c r="I316" s="224"/>
      <c r="J316" s="224"/>
      <c r="K316" s="224"/>
      <c r="L316" s="224"/>
      <c r="M316" s="224"/>
      <c r="N316" s="224"/>
      <c r="O316" s="224"/>
      <c r="P316" s="224"/>
      <c r="Q316" s="224"/>
      <c r="R316" s="224"/>
      <c r="S316" s="224"/>
      <c r="T316" s="224"/>
      <c r="U316" s="224"/>
      <c r="V316" s="224"/>
      <c r="W316" s="224"/>
      <c r="X316" s="224"/>
      <c r="Y316" s="224"/>
      <c r="Z316" s="224"/>
      <c r="AA316" s="224"/>
      <c r="AB316" s="224"/>
      <c r="AC316" s="224"/>
      <c r="AD316" s="224"/>
      <c r="AE316" s="224"/>
      <c r="AF316" s="224"/>
      <c r="AG316" s="224"/>
      <c r="AH316" s="224"/>
      <c r="AI316" s="224"/>
      <c r="AJ316" s="224"/>
      <c r="AK316" s="224"/>
      <c r="AL316" s="224"/>
      <c r="AM316" s="224"/>
      <c r="AN316" s="224"/>
      <c r="AO316" s="224"/>
      <c r="AP316" s="224"/>
      <c r="AQ316" s="224"/>
      <c r="AR316" s="224"/>
      <c r="AS316" s="224"/>
      <c r="AT316" s="224"/>
      <c r="AU316" s="224"/>
      <c r="AV316" s="224"/>
      <c r="AW316" s="224"/>
      <c r="AX316" s="224"/>
      <c r="AY316" s="224"/>
      <c r="AZ316" s="224"/>
      <c r="BA316" s="224"/>
      <c r="BB316" s="224"/>
      <c r="BC316" s="224"/>
      <c r="BD316" s="224"/>
      <c r="BE316" s="224"/>
      <c r="BF316" s="224"/>
      <c r="BG316" s="224"/>
      <c r="BH316" s="224"/>
      <c r="BI316" s="224"/>
      <c r="BJ316" s="224"/>
      <c r="BK316" s="224"/>
      <c r="BL316" s="224"/>
      <c r="BM316" s="225">
        <v>16</v>
      </c>
    </row>
    <row r="317" spans="1:65">
      <c r="A317" s="30"/>
      <c r="B317" s="3" t="s">
        <v>283</v>
      </c>
      <c r="C317" s="29"/>
      <c r="D317" s="226">
        <v>515</v>
      </c>
      <c r="E317" s="223"/>
      <c r="F317" s="224"/>
      <c r="G317" s="224"/>
      <c r="H317" s="224"/>
      <c r="I317" s="224"/>
      <c r="J317" s="224"/>
      <c r="K317" s="224"/>
      <c r="L317" s="224"/>
      <c r="M317" s="224"/>
      <c r="N317" s="224"/>
      <c r="O317" s="224"/>
      <c r="P317" s="224"/>
      <c r="Q317" s="224"/>
      <c r="R317" s="224"/>
      <c r="S317" s="224"/>
      <c r="T317" s="224"/>
      <c r="U317" s="224"/>
      <c r="V317" s="224"/>
      <c r="W317" s="224"/>
      <c r="X317" s="224"/>
      <c r="Y317" s="224"/>
      <c r="Z317" s="224"/>
      <c r="AA317" s="224"/>
      <c r="AB317" s="224"/>
      <c r="AC317" s="224"/>
      <c r="AD317" s="224"/>
      <c r="AE317" s="224"/>
      <c r="AF317" s="224"/>
      <c r="AG317" s="224"/>
      <c r="AH317" s="224"/>
      <c r="AI317" s="224"/>
      <c r="AJ317" s="224"/>
      <c r="AK317" s="224"/>
      <c r="AL317" s="224"/>
      <c r="AM317" s="224"/>
      <c r="AN317" s="224"/>
      <c r="AO317" s="224"/>
      <c r="AP317" s="224"/>
      <c r="AQ317" s="224"/>
      <c r="AR317" s="224"/>
      <c r="AS317" s="224"/>
      <c r="AT317" s="224"/>
      <c r="AU317" s="224"/>
      <c r="AV317" s="224"/>
      <c r="AW317" s="224"/>
      <c r="AX317" s="224"/>
      <c r="AY317" s="224"/>
      <c r="AZ317" s="224"/>
      <c r="BA317" s="224"/>
      <c r="BB317" s="224"/>
      <c r="BC317" s="224"/>
      <c r="BD317" s="224"/>
      <c r="BE317" s="224"/>
      <c r="BF317" s="224"/>
      <c r="BG317" s="224"/>
      <c r="BH317" s="224"/>
      <c r="BI317" s="224"/>
      <c r="BJ317" s="224"/>
      <c r="BK317" s="224"/>
      <c r="BL317" s="224"/>
      <c r="BM317" s="225">
        <v>515</v>
      </c>
    </row>
    <row r="318" spans="1:65">
      <c r="A318" s="30"/>
      <c r="B318" s="3" t="s">
        <v>284</v>
      </c>
      <c r="C318" s="29"/>
      <c r="D318" s="226">
        <v>7.0710678118655155</v>
      </c>
      <c r="E318" s="223"/>
      <c r="F318" s="224"/>
      <c r="G318" s="224"/>
      <c r="H318" s="224"/>
      <c r="I318" s="224"/>
      <c r="J318" s="224"/>
      <c r="K318" s="224"/>
      <c r="L318" s="224"/>
      <c r="M318" s="224"/>
      <c r="N318" s="224"/>
      <c r="O318" s="224"/>
      <c r="P318" s="224"/>
      <c r="Q318" s="224"/>
      <c r="R318" s="224"/>
      <c r="S318" s="224"/>
      <c r="T318" s="224"/>
      <c r="U318" s="224"/>
      <c r="V318" s="224"/>
      <c r="W318" s="224"/>
      <c r="X318" s="224"/>
      <c r="Y318" s="224"/>
      <c r="Z318" s="224"/>
      <c r="AA318" s="224"/>
      <c r="AB318" s="224"/>
      <c r="AC318" s="224"/>
      <c r="AD318" s="224"/>
      <c r="AE318" s="224"/>
      <c r="AF318" s="224"/>
      <c r="AG318" s="224"/>
      <c r="AH318" s="224"/>
      <c r="AI318" s="224"/>
      <c r="AJ318" s="224"/>
      <c r="AK318" s="224"/>
      <c r="AL318" s="224"/>
      <c r="AM318" s="224"/>
      <c r="AN318" s="224"/>
      <c r="AO318" s="224"/>
      <c r="AP318" s="224"/>
      <c r="AQ318" s="224"/>
      <c r="AR318" s="224"/>
      <c r="AS318" s="224"/>
      <c r="AT318" s="224"/>
      <c r="AU318" s="224"/>
      <c r="AV318" s="224"/>
      <c r="AW318" s="224"/>
      <c r="AX318" s="224"/>
      <c r="AY318" s="224"/>
      <c r="AZ318" s="224"/>
      <c r="BA318" s="224"/>
      <c r="BB318" s="224"/>
      <c r="BC318" s="224"/>
      <c r="BD318" s="224"/>
      <c r="BE318" s="224"/>
      <c r="BF318" s="224"/>
      <c r="BG318" s="224"/>
      <c r="BH318" s="224"/>
      <c r="BI318" s="224"/>
      <c r="BJ318" s="224"/>
      <c r="BK318" s="224"/>
      <c r="BL318" s="224"/>
      <c r="BM318" s="225">
        <v>44</v>
      </c>
    </row>
    <row r="319" spans="1:65">
      <c r="A319" s="30"/>
      <c r="B319" s="3" t="s">
        <v>87</v>
      </c>
      <c r="C319" s="29"/>
      <c r="D319" s="13">
        <v>1.3730228760903913E-2</v>
      </c>
      <c r="E319" s="15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6"/>
    </row>
    <row r="320" spans="1:65">
      <c r="A320" s="30"/>
      <c r="B320" s="3" t="s">
        <v>285</v>
      </c>
      <c r="C320" s="29"/>
      <c r="D320" s="13">
        <v>0</v>
      </c>
      <c r="E320" s="15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6"/>
    </row>
    <row r="321" spans="1:65">
      <c r="A321" s="30"/>
      <c r="B321" s="46" t="s">
        <v>286</v>
      </c>
      <c r="C321" s="47"/>
      <c r="D321" s="45" t="s">
        <v>287</v>
      </c>
      <c r="E321" s="15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6"/>
    </row>
    <row r="322" spans="1:65">
      <c r="B322" s="31"/>
      <c r="C322" s="20"/>
      <c r="D322" s="20"/>
      <c r="BM322" s="56"/>
    </row>
    <row r="323" spans="1:65" ht="15">
      <c r="B323" s="8" t="s">
        <v>774</v>
      </c>
      <c r="BM323" s="28" t="s">
        <v>292</v>
      </c>
    </row>
    <row r="324" spans="1:65" ht="15">
      <c r="A324" s="25" t="s">
        <v>45</v>
      </c>
      <c r="B324" s="18" t="s">
        <v>119</v>
      </c>
      <c r="C324" s="15" t="s">
        <v>120</v>
      </c>
      <c r="D324" s="16" t="s">
        <v>364</v>
      </c>
      <c r="E324" s="15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244</v>
      </c>
      <c r="C325" s="9" t="s">
        <v>244</v>
      </c>
      <c r="D325" s="10" t="s">
        <v>121</v>
      </c>
      <c r="E325" s="15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103</v>
      </c>
      <c r="E326" s="15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0</v>
      </c>
    </row>
    <row r="327" spans="1:65">
      <c r="A327" s="30"/>
      <c r="B327" s="19"/>
      <c r="C327" s="9"/>
      <c r="D327" s="26"/>
      <c r="E327" s="15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0</v>
      </c>
    </row>
    <row r="328" spans="1:65">
      <c r="A328" s="30"/>
      <c r="B328" s="18">
        <v>1</v>
      </c>
      <c r="C328" s="14">
        <v>1</v>
      </c>
      <c r="D328" s="220">
        <v>189.99999999999997</v>
      </c>
      <c r="E328" s="223"/>
      <c r="F328" s="224"/>
      <c r="G328" s="224"/>
      <c r="H328" s="224"/>
      <c r="I328" s="224"/>
      <c r="J328" s="224"/>
      <c r="K328" s="224"/>
      <c r="L328" s="224"/>
      <c r="M328" s="224"/>
      <c r="N328" s="224"/>
      <c r="O328" s="224"/>
      <c r="P328" s="224"/>
      <c r="Q328" s="224"/>
      <c r="R328" s="224"/>
      <c r="S328" s="224"/>
      <c r="T328" s="224"/>
      <c r="U328" s="224"/>
      <c r="V328" s="224"/>
      <c r="W328" s="224"/>
      <c r="X328" s="224"/>
      <c r="Y328" s="224"/>
      <c r="Z328" s="224"/>
      <c r="AA328" s="224"/>
      <c r="AB328" s="224"/>
      <c r="AC328" s="224"/>
      <c r="AD328" s="224"/>
      <c r="AE328" s="224"/>
      <c r="AF328" s="224"/>
      <c r="AG328" s="224"/>
      <c r="AH328" s="224"/>
      <c r="AI328" s="224"/>
      <c r="AJ328" s="224"/>
      <c r="AK328" s="224"/>
      <c r="AL328" s="224"/>
      <c r="AM328" s="224"/>
      <c r="AN328" s="224"/>
      <c r="AO328" s="224"/>
      <c r="AP328" s="224"/>
      <c r="AQ328" s="224"/>
      <c r="AR328" s="224"/>
      <c r="AS328" s="224"/>
      <c r="AT328" s="224"/>
      <c r="AU328" s="224"/>
      <c r="AV328" s="224"/>
      <c r="AW328" s="224"/>
      <c r="AX328" s="224"/>
      <c r="AY328" s="224"/>
      <c r="AZ328" s="224"/>
      <c r="BA328" s="224"/>
      <c r="BB328" s="224"/>
      <c r="BC328" s="224"/>
      <c r="BD328" s="224"/>
      <c r="BE328" s="224"/>
      <c r="BF328" s="224"/>
      <c r="BG328" s="224"/>
      <c r="BH328" s="224"/>
      <c r="BI328" s="224"/>
      <c r="BJ328" s="224"/>
      <c r="BK328" s="224"/>
      <c r="BL328" s="224"/>
      <c r="BM328" s="225">
        <v>1</v>
      </c>
    </row>
    <row r="329" spans="1:65">
      <c r="A329" s="30"/>
      <c r="B329" s="19">
        <v>1</v>
      </c>
      <c r="C329" s="9">
        <v>2</v>
      </c>
      <c r="D329" s="226">
        <v>189.99999999999997</v>
      </c>
      <c r="E329" s="223"/>
      <c r="F329" s="224"/>
      <c r="G329" s="224"/>
      <c r="H329" s="224"/>
      <c r="I329" s="224"/>
      <c r="J329" s="224"/>
      <c r="K329" s="224"/>
      <c r="L329" s="224"/>
      <c r="M329" s="224"/>
      <c r="N329" s="224"/>
      <c r="O329" s="224"/>
      <c r="P329" s="224"/>
      <c r="Q329" s="224"/>
      <c r="R329" s="224"/>
      <c r="S329" s="224"/>
      <c r="T329" s="224"/>
      <c r="U329" s="224"/>
      <c r="V329" s="224"/>
      <c r="W329" s="224"/>
      <c r="X329" s="224"/>
      <c r="Y329" s="224"/>
      <c r="Z329" s="224"/>
      <c r="AA329" s="224"/>
      <c r="AB329" s="224"/>
      <c r="AC329" s="224"/>
      <c r="AD329" s="224"/>
      <c r="AE329" s="224"/>
      <c r="AF329" s="224"/>
      <c r="AG329" s="224"/>
      <c r="AH329" s="224"/>
      <c r="AI329" s="224"/>
      <c r="AJ329" s="224"/>
      <c r="AK329" s="224"/>
      <c r="AL329" s="224"/>
      <c r="AM329" s="224"/>
      <c r="AN329" s="224"/>
      <c r="AO329" s="224"/>
      <c r="AP329" s="224"/>
      <c r="AQ329" s="224"/>
      <c r="AR329" s="224"/>
      <c r="AS329" s="224"/>
      <c r="AT329" s="224"/>
      <c r="AU329" s="224"/>
      <c r="AV329" s="224"/>
      <c r="AW329" s="224"/>
      <c r="AX329" s="224"/>
      <c r="AY329" s="224"/>
      <c r="AZ329" s="224"/>
      <c r="BA329" s="224"/>
      <c r="BB329" s="224"/>
      <c r="BC329" s="224"/>
      <c r="BD329" s="224"/>
      <c r="BE329" s="224"/>
      <c r="BF329" s="224"/>
      <c r="BG329" s="224"/>
      <c r="BH329" s="224"/>
      <c r="BI329" s="224"/>
      <c r="BJ329" s="224"/>
      <c r="BK329" s="224"/>
      <c r="BL329" s="224"/>
      <c r="BM329" s="225">
        <v>26</v>
      </c>
    </row>
    <row r="330" spans="1:65">
      <c r="A330" s="30"/>
      <c r="B330" s="20" t="s">
        <v>282</v>
      </c>
      <c r="C330" s="12"/>
      <c r="D330" s="229">
        <v>189.99999999999997</v>
      </c>
      <c r="E330" s="223"/>
      <c r="F330" s="224"/>
      <c r="G330" s="224"/>
      <c r="H330" s="224"/>
      <c r="I330" s="224"/>
      <c r="J330" s="224"/>
      <c r="K330" s="224"/>
      <c r="L330" s="224"/>
      <c r="M330" s="224"/>
      <c r="N330" s="224"/>
      <c r="O330" s="224"/>
      <c r="P330" s="224"/>
      <c r="Q330" s="224"/>
      <c r="R330" s="224"/>
      <c r="S330" s="224"/>
      <c r="T330" s="224"/>
      <c r="U330" s="224"/>
      <c r="V330" s="224"/>
      <c r="W330" s="224"/>
      <c r="X330" s="224"/>
      <c r="Y330" s="224"/>
      <c r="Z330" s="224"/>
      <c r="AA330" s="224"/>
      <c r="AB330" s="224"/>
      <c r="AC330" s="224"/>
      <c r="AD330" s="224"/>
      <c r="AE330" s="224"/>
      <c r="AF330" s="224"/>
      <c r="AG330" s="224"/>
      <c r="AH330" s="224"/>
      <c r="AI330" s="224"/>
      <c r="AJ330" s="224"/>
      <c r="AK330" s="224"/>
      <c r="AL330" s="224"/>
      <c r="AM330" s="224"/>
      <c r="AN330" s="224"/>
      <c r="AO330" s="224"/>
      <c r="AP330" s="224"/>
      <c r="AQ330" s="224"/>
      <c r="AR330" s="224"/>
      <c r="AS330" s="224"/>
      <c r="AT330" s="224"/>
      <c r="AU330" s="224"/>
      <c r="AV330" s="224"/>
      <c r="AW330" s="224"/>
      <c r="AX330" s="224"/>
      <c r="AY330" s="224"/>
      <c r="AZ330" s="224"/>
      <c r="BA330" s="224"/>
      <c r="BB330" s="224"/>
      <c r="BC330" s="224"/>
      <c r="BD330" s="224"/>
      <c r="BE330" s="224"/>
      <c r="BF330" s="224"/>
      <c r="BG330" s="224"/>
      <c r="BH330" s="224"/>
      <c r="BI330" s="224"/>
      <c r="BJ330" s="224"/>
      <c r="BK330" s="224"/>
      <c r="BL330" s="224"/>
      <c r="BM330" s="225">
        <v>16</v>
      </c>
    </row>
    <row r="331" spans="1:65">
      <c r="A331" s="30"/>
      <c r="B331" s="3" t="s">
        <v>283</v>
      </c>
      <c r="C331" s="29"/>
      <c r="D331" s="226">
        <v>189.99999999999997</v>
      </c>
      <c r="E331" s="223"/>
      <c r="F331" s="224"/>
      <c r="G331" s="224"/>
      <c r="H331" s="224"/>
      <c r="I331" s="224"/>
      <c r="J331" s="224"/>
      <c r="K331" s="224"/>
      <c r="L331" s="224"/>
      <c r="M331" s="224"/>
      <c r="N331" s="224"/>
      <c r="O331" s="224"/>
      <c r="P331" s="224"/>
      <c r="Q331" s="224"/>
      <c r="R331" s="224"/>
      <c r="S331" s="224"/>
      <c r="T331" s="224"/>
      <c r="U331" s="224"/>
      <c r="V331" s="224"/>
      <c r="W331" s="224"/>
      <c r="X331" s="224"/>
      <c r="Y331" s="224"/>
      <c r="Z331" s="224"/>
      <c r="AA331" s="224"/>
      <c r="AB331" s="224"/>
      <c r="AC331" s="224"/>
      <c r="AD331" s="224"/>
      <c r="AE331" s="224"/>
      <c r="AF331" s="224"/>
      <c r="AG331" s="224"/>
      <c r="AH331" s="224"/>
      <c r="AI331" s="224"/>
      <c r="AJ331" s="224"/>
      <c r="AK331" s="224"/>
      <c r="AL331" s="224"/>
      <c r="AM331" s="224"/>
      <c r="AN331" s="224"/>
      <c r="AO331" s="224"/>
      <c r="AP331" s="224"/>
      <c r="AQ331" s="224"/>
      <c r="AR331" s="224"/>
      <c r="AS331" s="224"/>
      <c r="AT331" s="224"/>
      <c r="AU331" s="224"/>
      <c r="AV331" s="224"/>
      <c r="AW331" s="224"/>
      <c r="AX331" s="224"/>
      <c r="AY331" s="224"/>
      <c r="AZ331" s="224"/>
      <c r="BA331" s="224"/>
      <c r="BB331" s="224"/>
      <c r="BC331" s="224"/>
      <c r="BD331" s="224"/>
      <c r="BE331" s="224"/>
      <c r="BF331" s="224"/>
      <c r="BG331" s="224"/>
      <c r="BH331" s="224"/>
      <c r="BI331" s="224"/>
      <c r="BJ331" s="224"/>
      <c r="BK331" s="224"/>
      <c r="BL331" s="224"/>
      <c r="BM331" s="225">
        <v>190</v>
      </c>
    </row>
    <row r="332" spans="1:65">
      <c r="A332" s="30"/>
      <c r="B332" s="3" t="s">
        <v>284</v>
      </c>
      <c r="C332" s="29"/>
      <c r="D332" s="226">
        <v>0</v>
      </c>
      <c r="E332" s="223"/>
      <c r="F332" s="224"/>
      <c r="G332" s="224"/>
      <c r="H332" s="224"/>
      <c r="I332" s="224"/>
      <c r="J332" s="224"/>
      <c r="K332" s="224"/>
      <c r="L332" s="224"/>
      <c r="M332" s="224"/>
      <c r="N332" s="224"/>
      <c r="O332" s="224"/>
      <c r="P332" s="224"/>
      <c r="Q332" s="224"/>
      <c r="R332" s="224"/>
      <c r="S332" s="224"/>
      <c r="T332" s="224"/>
      <c r="U332" s="224"/>
      <c r="V332" s="224"/>
      <c r="W332" s="224"/>
      <c r="X332" s="224"/>
      <c r="Y332" s="224"/>
      <c r="Z332" s="224"/>
      <c r="AA332" s="224"/>
      <c r="AB332" s="224"/>
      <c r="AC332" s="224"/>
      <c r="AD332" s="224"/>
      <c r="AE332" s="224"/>
      <c r="AF332" s="224"/>
      <c r="AG332" s="224"/>
      <c r="AH332" s="224"/>
      <c r="AI332" s="224"/>
      <c r="AJ332" s="224"/>
      <c r="AK332" s="224"/>
      <c r="AL332" s="224"/>
      <c r="AM332" s="224"/>
      <c r="AN332" s="224"/>
      <c r="AO332" s="224"/>
      <c r="AP332" s="224"/>
      <c r="AQ332" s="224"/>
      <c r="AR332" s="224"/>
      <c r="AS332" s="224"/>
      <c r="AT332" s="224"/>
      <c r="AU332" s="224"/>
      <c r="AV332" s="224"/>
      <c r="AW332" s="224"/>
      <c r="AX332" s="224"/>
      <c r="AY332" s="224"/>
      <c r="AZ332" s="224"/>
      <c r="BA332" s="224"/>
      <c r="BB332" s="224"/>
      <c r="BC332" s="224"/>
      <c r="BD332" s="224"/>
      <c r="BE332" s="224"/>
      <c r="BF332" s="224"/>
      <c r="BG332" s="224"/>
      <c r="BH332" s="224"/>
      <c r="BI332" s="224"/>
      <c r="BJ332" s="224"/>
      <c r="BK332" s="224"/>
      <c r="BL332" s="224"/>
      <c r="BM332" s="225">
        <v>45</v>
      </c>
    </row>
    <row r="333" spans="1:65">
      <c r="A333" s="30"/>
      <c r="B333" s="3" t="s">
        <v>87</v>
      </c>
      <c r="C333" s="29"/>
      <c r="D333" s="13">
        <v>0</v>
      </c>
      <c r="E333" s="15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6"/>
    </row>
    <row r="334" spans="1:65">
      <c r="A334" s="30"/>
      <c r="B334" s="3" t="s">
        <v>285</v>
      </c>
      <c r="C334" s="29"/>
      <c r="D334" s="13">
        <v>-1.1102230246251565E-16</v>
      </c>
      <c r="E334" s="15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6"/>
    </row>
    <row r="335" spans="1:65">
      <c r="A335" s="30"/>
      <c r="B335" s="46" t="s">
        <v>286</v>
      </c>
      <c r="C335" s="47"/>
      <c r="D335" s="45" t="s">
        <v>287</v>
      </c>
      <c r="E335" s="15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6"/>
    </row>
    <row r="336" spans="1:65">
      <c r="B336" s="31"/>
      <c r="C336" s="20"/>
      <c r="D336" s="20"/>
      <c r="BM336" s="56"/>
    </row>
    <row r="337" spans="65:65">
      <c r="BM337" s="56"/>
    </row>
    <row r="338" spans="65:65">
      <c r="BM338" s="56"/>
    </row>
    <row r="339" spans="65:65">
      <c r="BM339" s="56"/>
    </row>
    <row r="340" spans="65:65">
      <c r="BM340" s="56"/>
    </row>
    <row r="341" spans="65:65">
      <c r="BM341" s="56"/>
    </row>
    <row r="342" spans="65:65">
      <c r="BM342" s="56"/>
    </row>
    <row r="343" spans="65:65">
      <c r="BM343" s="56"/>
    </row>
    <row r="344" spans="65:65">
      <c r="BM344" s="56"/>
    </row>
    <row r="345" spans="65:65">
      <c r="BM345" s="56"/>
    </row>
    <row r="346" spans="65:65">
      <c r="BM346" s="56"/>
    </row>
    <row r="347" spans="65:65">
      <c r="BM347" s="56"/>
    </row>
    <row r="348" spans="65:65">
      <c r="BM348" s="56"/>
    </row>
    <row r="349" spans="65:65">
      <c r="BM349" s="56"/>
    </row>
    <row r="350" spans="65:65">
      <c r="BM350" s="56"/>
    </row>
    <row r="351" spans="65:65">
      <c r="BM351" s="56"/>
    </row>
    <row r="352" spans="65:65">
      <c r="BM352" s="56"/>
    </row>
    <row r="353" spans="65:65">
      <c r="BM353" s="56"/>
    </row>
    <row r="354" spans="65:65">
      <c r="BM354" s="56"/>
    </row>
    <row r="355" spans="65:65">
      <c r="BM355" s="56"/>
    </row>
    <row r="356" spans="65:65">
      <c r="BM356" s="56"/>
    </row>
    <row r="357" spans="65:65">
      <c r="BM357" s="56"/>
    </row>
    <row r="358" spans="65:65">
      <c r="BM358" s="56"/>
    </row>
    <row r="359" spans="65:65">
      <c r="BM359" s="56"/>
    </row>
    <row r="360" spans="65:65">
      <c r="BM360" s="56"/>
    </row>
    <row r="361" spans="65:65">
      <c r="BM361" s="56"/>
    </row>
    <row r="362" spans="65:65">
      <c r="BM362" s="56"/>
    </row>
    <row r="363" spans="65:65">
      <c r="BM363" s="56"/>
    </row>
    <row r="364" spans="65:65">
      <c r="BM364" s="56"/>
    </row>
    <row r="365" spans="65:65">
      <c r="BM365" s="56"/>
    </row>
    <row r="366" spans="65:65">
      <c r="BM366" s="56"/>
    </row>
    <row r="367" spans="65:65">
      <c r="BM367" s="56"/>
    </row>
    <row r="368" spans="65:65">
      <c r="BM368" s="56"/>
    </row>
    <row r="369" spans="65:65">
      <c r="BM369" s="56"/>
    </row>
    <row r="370" spans="65:65">
      <c r="BM370" s="56"/>
    </row>
    <row r="371" spans="65:65">
      <c r="BM371" s="56"/>
    </row>
    <row r="372" spans="65:65">
      <c r="BM372" s="56"/>
    </row>
    <row r="373" spans="65:65">
      <c r="BM373" s="56"/>
    </row>
    <row r="374" spans="65:65">
      <c r="BM374" s="56"/>
    </row>
    <row r="375" spans="65:65">
      <c r="BM375" s="56"/>
    </row>
    <row r="376" spans="65:65">
      <c r="BM376" s="56"/>
    </row>
    <row r="377" spans="65:65">
      <c r="BM377" s="56"/>
    </row>
    <row r="378" spans="65:65">
      <c r="BM378" s="56"/>
    </row>
    <row r="379" spans="65:65">
      <c r="BM379" s="56"/>
    </row>
    <row r="380" spans="65:65">
      <c r="BM380" s="56"/>
    </row>
    <row r="381" spans="65:65">
      <c r="BM381" s="56"/>
    </row>
    <row r="382" spans="65:65">
      <c r="BM382" s="56"/>
    </row>
    <row r="383" spans="65:65">
      <c r="BM383" s="56"/>
    </row>
    <row r="384" spans="65:65">
      <c r="BM384" s="56"/>
    </row>
    <row r="385" spans="65:65">
      <c r="BM385" s="56"/>
    </row>
    <row r="386" spans="65:65">
      <c r="BM386" s="56"/>
    </row>
    <row r="387" spans="65:65">
      <c r="BM387" s="56"/>
    </row>
    <row r="388" spans="65:65">
      <c r="BM388" s="56"/>
    </row>
    <row r="389" spans="65:65">
      <c r="BM389" s="57"/>
    </row>
    <row r="390" spans="65:65">
      <c r="BM390" s="58"/>
    </row>
    <row r="391" spans="65:65">
      <c r="BM391" s="58"/>
    </row>
    <row r="392" spans="65:65">
      <c r="BM392" s="58"/>
    </row>
    <row r="393" spans="65:65">
      <c r="BM393" s="58"/>
    </row>
    <row r="394" spans="65:65">
      <c r="BM394" s="58"/>
    </row>
    <row r="395" spans="65:65">
      <c r="BM395" s="58"/>
    </row>
    <row r="396" spans="65:65">
      <c r="BM396" s="58"/>
    </row>
    <row r="397" spans="65:65">
      <c r="BM397" s="58"/>
    </row>
    <row r="398" spans="65:65">
      <c r="BM398" s="58"/>
    </row>
    <row r="399" spans="65:65">
      <c r="BM399" s="58"/>
    </row>
    <row r="400" spans="65:65">
      <c r="BM400" s="58"/>
    </row>
    <row r="401" spans="65:65">
      <c r="BM401" s="58"/>
    </row>
    <row r="402" spans="65:65">
      <c r="BM402" s="58"/>
    </row>
    <row r="403" spans="65:65">
      <c r="BM403" s="58"/>
    </row>
    <row r="404" spans="65:65">
      <c r="BM404" s="58"/>
    </row>
    <row r="405" spans="65:65">
      <c r="BM405" s="58"/>
    </row>
    <row r="406" spans="65:65">
      <c r="BM406" s="58"/>
    </row>
    <row r="407" spans="65:65">
      <c r="BM407" s="58"/>
    </row>
    <row r="408" spans="65:65">
      <c r="BM408" s="58"/>
    </row>
    <row r="409" spans="65:65">
      <c r="BM409" s="58"/>
    </row>
    <row r="410" spans="65:65">
      <c r="BM410" s="58"/>
    </row>
    <row r="411" spans="65:65">
      <c r="BM411" s="58"/>
    </row>
    <row r="412" spans="65:65">
      <c r="BM412" s="58"/>
    </row>
    <row r="413" spans="65:65">
      <c r="BM413" s="58"/>
    </row>
    <row r="414" spans="65:65">
      <c r="BM414" s="58"/>
    </row>
    <row r="415" spans="65:65">
      <c r="BM415" s="58"/>
    </row>
    <row r="416" spans="65:65">
      <c r="BM416" s="58"/>
    </row>
    <row r="417" spans="65:65">
      <c r="BM417" s="58"/>
    </row>
    <row r="418" spans="65:65">
      <c r="BM418" s="58"/>
    </row>
    <row r="419" spans="65:65">
      <c r="BM419" s="58"/>
    </row>
    <row r="420" spans="65:65">
      <c r="BM420" s="58"/>
    </row>
    <row r="421" spans="65:65">
      <c r="BM421" s="58"/>
    </row>
    <row r="422" spans="65:65">
      <c r="BM422" s="58"/>
    </row>
    <row r="423" spans="65:65">
      <c r="BM423" s="58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">
    <cfRule type="expression" dxfId="8" priority="72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">
    <cfRule type="expression" dxfId="7" priority="70" stopIfTrue="1">
      <formula>AND(ISBLANK(INDIRECT(Anlyt_LabRefLastCol)),ISBLANK(INDIRECT(Anlyt_LabRefThisCol)))</formula>
    </cfRule>
    <cfRule type="expression" dxfId="6" priority="7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98CA9-4368-421C-896A-D8F76AAEB118}">
  <sheetPr codeName="Sheet20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5" bestFit="1" customWidth="1"/>
    <col min="66" max="16384" width="9.140625" style="2"/>
  </cols>
  <sheetData>
    <row r="1" spans="1:66" ht="18">
      <c r="B1" s="8" t="s">
        <v>775</v>
      </c>
      <c r="BM1" s="28" t="s">
        <v>292</v>
      </c>
    </row>
    <row r="2" spans="1:66" ht="18">
      <c r="A2" s="25" t="s">
        <v>505</v>
      </c>
      <c r="B2" s="18" t="s">
        <v>119</v>
      </c>
      <c r="C2" s="15" t="s">
        <v>120</v>
      </c>
      <c r="D2" s="16" t="s">
        <v>364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244</v>
      </c>
      <c r="C3" s="9" t="s">
        <v>244</v>
      </c>
      <c r="D3" s="10" t="s">
        <v>121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369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1">
        <v>2.0299999999999998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2.0499999999999998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41</v>
      </c>
    </row>
    <row r="8" spans="1:66">
      <c r="A8" s="30"/>
      <c r="B8" s="20" t="s">
        <v>282</v>
      </c>
      <c r="C8" s="12"/>
      <c r="D8" s="22">
        <v>2.04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283</v>
      </c>
      <c r="C9" s="29"/>
      <c r="D9" s="11">
        <v>2.04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2.04</v>
      </c>
      <c r="BN9" s="28"/>
    </row>
    <row r="10" spans="1:66">
      <c r="A10" s="30"/>
      <c r="B10" s="3" t="s">
        <v>284</v>
      </c>
      <c r="C10" s="29"/>
      <c r="D10" s="23">
        <v>1.4142135623730963E-2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47</v>
      </c>
    </row>
    <row r="11" spans="1:66">
      <c r="A11" s="30"/>
      <c r="B11" s="3" t="s">
        <v>87</v>
      </c>
      <c r="C11" s="29"/>
      <c r="D11" s="13">
        <v>6.932419423397531E-3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6"/>
    </row>
    <row r="12" spans="1:66">
      <c r="A12" s="30"/>
      <c r="B12" s="3" t="s">
        <v>285</v>
      </c>
      <c r="C12" s="29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6"/>
    </row>
    <row r="13" spans="1:66">
      <c r="A13" s="30"/>
      <c r="B13" s="46" t="s">
        <v>286</v>
      </c>
      <c r="C13" s="47"/>
      <c r="D13" s="45" t="s">
        <v>287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6"/>
    </row>
    <row r="14" spans="1:66">
      <c r="B14" s="31"/>
      <c r="C14" s="20"/>
      <c r="D14" s="20"/>
      <c r="BM14" s="56"/>
    </row>
    <row r="15" spans="1:66">
      <c r="BM15" s="56"/>
    </row>
    <row r="16" spans="1:66">
      <c r="BM16" s="56"/>
    </row>
    <row r="17" spans="65:65">
      <c r="BM17" s="56"/>
    </row>
    <row r="18" spans="65:65">
      <c r="BM18" s="56"/>
    </row>
    <row r="19" spans="65:65">
      <c r="BM19" s="56"/>
    </row>
    <row r="20" spans="65:65">
      <c r="BM20" s="56"/>
    </row>
    <row r="21" spans="65:65">
      <c r="BM21" s="56"/>
    </row>
    <row r="22" spans="65:65">
      <c r="BM22" s="56"/>
    </row>
    <row r="23" spans="65:65">
      <c r="BM23" s="56"/>
    </row>
    <row r="24" spans="65:65">
      <c r="BM24" s="56"/>
    </row>
    <row r="25" spans="65:65">
      <c r="BM25" s="56"/>
    </row>
    <row r="26" spans="65:65">
      <c r="BM26" s="56"/>
    </row>
    <row r="27" spans="65:65">
      <c r="BM27" s="56"/>
    </row>
    <row r="28" spans="65:65">
      <c r="BM28" s="56"/>
    </row>
    <row r="29" spans="65:65">
      <c r="BM29" s="56"/>
    </row>
    <row r="30" spans="65:65">
      <c r="BM30" s="56"/>
    </row>
    <row r="31" spans="65:65">
      <c r="BM31" s="56"/>
    </row>
    <row r="32" spans="65:65">
      <c r="BM32" s="56"/>
    </row>
    <row r="33" spans="65:65">
      <c r="BM33" s="56"/>
    </row>
    <row r="34" spans="65:65">
      <c r="BM34" s="56"/>
    </row>
    <row r="35" spans="65:65">
      <c r="BM35" s="56"/>
    </row>
    <row r="36" spans="65:65">
      <c r="BM36" s="56"/>
    </row>
    <row r="37" spans="65:65">
      <c r="BM37" s="56"/>
    </row>
    <row r="38" spans="65:65">
      <c r="BM38" s="56"/>
    </row>
    <row r="39" spans="65:65">
      <c r="BM39" s="56"/>
    </row>
    <row r="40" spans="65:65">
      <c r="BM40" s="56"/>
    </row>
    <row r="41" spans="65:65">
      <c r="BM41" s="56"/>
    </row>
    <row r="42" spans="65:65">
      <c r="BM42" s="56"/>
    </row>
    <row r="43" spans="65:65">
      <c r="BM43" s="56"/>
    </row>
    <row r="44" spans="65:65">
      <c r="BM44" s="56"/>
    </row>
    <row r="45" spans="65:65">
      <c r="BM45" s="56"/>
    </row>
    <row r="46" spans="65:65">
      <c r="BM46" s="56"/>
    </row>
    <row r="47" spans="65:65">
      <c r="BM47" s="56"/>
    </row>
    <row r="48" spans="65:65">
      <c r="BM48" s="56"/>
    </row>
    <row r="49" spans="65:65">
      <c r="BM49" s="56"/>
    </row>
    <row r="50" spans="65:65">
      <c r="BM50" s="56"/>
    </row>
    <row r="51" spans="65:65">
      <c r="BM51" s="56"/>
    </row>
    <row r="52" spans="65:65">
      <c r="BM52" s="56"/>
    </row>
    <row r="53" spans="65:65">
      <c r="BM53" s="56"/>
    </row>
    <row r="54" spans="65:65">
      <c r="BM54" s="56"/>
    </row>
    <row r="55" spans="65:65">
      <c r="BM55" s="56"/>
    </row>
    <row r="56" spans="65:65">
      <c r="BM56" s="56"/>
    </row>
    <row r="57" spans="65:65">
      <c r="BM57" s="56"/>
    </row>
    <row r="58" spans="65:65">
      <c r="BM58" s="56"/>
    </row>
    <row r="59" spans="65:65">
      <c r="BM59" s="56"/>
    </row>
    <row r="60" spans="65:65">
      <c r="BM60" s="56"/>
    </row>
    <row r="61" spans="65:65">
      <c r="BM61" s="56"/>
    </row>
    <row r="62" spans="65:65">
      <c r="BM62" s="56"/>
    </row>
    <row r="63" spans="65:65">
      <c r="BM63" s="56"/>
    </row>
    <row r="64" spans="65:65">
      <c r="BM64" s="56"/>
    </row>
    <row r="65" spans="65:65">
      <c r="BM65" s="56"/>
    </row>
    <row r="66" spans="65:65">
      <c r="BM66" s="56"/>
    </row>
    <row r="67" spans="65:65">
      <c r="BM67" s="57"/>
    </row>
    <row r="68" spans="65:65">
      <c r="BM68" s="58"/>
    </row>
    <row r="69" spans="65:65">
      <c r="BM69" s="58"/>
    </row>
    <row r="70" spans="65:65">
      <c r="BM70" s="58"/>
    </row>
    <row r="71" spans="65:65">
      <c r="BM71" s="58"/>
    </row>
    <row r="72" spans="65:65">
      <c r="BM72" s="58"/>
    </row>
    <row r="73" spans="65:65">
      <c r="BM73" s="58"/>
    </row>
    <row r="74" spans="65:65">
      <c r="BM74" s="58"/>
    </row>
    <row r="75" spans="65:65">
      <c r="BM75" s="58"/>
    </row>
    <row r="76" spans="65:65">
      <c r="BM76" s="58"/>
    </row>
    <row r="77" spans="65:65">
      <c r="BM77" s="58"/>
    </row>
    <row r="78" spans="65:65">
      <c r="BM78" s="58"/>
    </row>
    <row r="79" spans="65:65">
      <c r="BM79" s="58"/>
    </row>
    <row r="80" spans="65:65">
      <c r="BM80" s="58"/>
    </row>
    <row r="81" spans="65:65">
      <c r="BM81" s="58"/>
    </row>
    <row r="82" spans="65:65">
      <c r="BM82" s="58"/>
    </row>
    <row r="83" spans="65:65">
      <c r="BM83" s="58"/>
    </row>
    <row r="84" spans="65:65">
      <c r="BM84" s="58"/>
    </row>
    <row r="85" spans="65:65">
      <c r="BM85" s="58"/>
    </row>
    <row r="86" spans="65:65">
      <c r="BM86" s="58"/>
    </row>
    <row r="87" spans="65:65">
      <c r="BM87" s="58"/>
    </row>
    <row r="88" spans="65:65">
      <c r="BM88" s="58"/>
    </row>
    <row r="89" spans="65:65">
      <c r="BM89" s="58"/>
    </row>
    <row r="90" spans="65:65">
      <c r="BM90" s="58"/>
    </row>
    <row r="91" spans="65:65">
      <c r="BM91" s="58"/>
    </row>
    <row r="92" spans="65:65">
      <c r="BM92" s="58"/>
    </row>
    <row r="93" spans="65:65">
      <c r="BM93" s="58"/>
    </row>
    <row r="94" spans="65:65">
      <c r="BM94" s="58"/>
    </row>
    <row r="95" spans="65:65">
      <c r="BM95" s="58"/>
    </row>
    <row r="96" spans="65:65">
      <c r="BM96" s="58"/>
    </row>
    <row r="97" spans="65:65">
      <c r="BM97" s="58"/>
    </row>
    <row r="98" spans="65:65">
      <c r="BM98" s="58"/>
    </row>
    <row r="99" spans="65:65">
      <c r="BM99" s="58"/>
    </row>
    <row r="100" spans="65:65">
      <c r="BM100" s="58"/>
    </row>
    <row r="101" spans="65:65">
      <c r="BM101" s="58"/>
    </row>
  </sheetData>
  <dataConsolidate/>
  <conditionalFormatting sqref="B6:D7">
    <cfRule type="expression" dxfId="5" priority="3">
      <formula>AND($B6&lt;&gt;$B5,NOT(ISBLANK(INDIRECT(Anlyt_LabRefThisCol))))</formula>
    </cfRule>
  </conditionalFormatting>
  <conditionalFormatting sqref="C2:D1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E5061-E30D-468D-9C05-A6659CFA1E6E}">
  <sheetPr codeName="Sheet21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5" bestFit="1" customWidth="1"/>
    <col min="66" max="16384" width="9.140625" style="2"/>
  </cols>
  <sheetData>
    <row r="1" spans="1:66" ht="15">
      <c r="B1" s="8" t="s">
        <v>776</v>
      </c>
      <c r="BM1" s="28" t="s">
        <v>292</v>
      </c>
    </row>
    <row r="2" spans="1:66" ht="15">
      <c r="A2" s="25" t="s">
        <v>4</v>
      </c>
      <c r="B2" s="18" t="s">
        <v>119</v>
      </c>
      <c r="C2" s="15" t="s">
        <v>120</v>
      </c>
      <c r="D2" s="16" t="s">
        <v>364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244</v>
      </c>
      <c r="C3" s="9" t="s">
        <v>244</v>
      </c>
      <c r="D3" s="10" t="s">
        <v>121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370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1">
        <v>0.7</v>
      </c>
      <c r="E6" s="212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4">
        <v>1</v>
      </c>
    </row>
    <row r="7" spans="1:66">
      <c r="A7" s="30"/>
      <c r="B7" s="19">
        <v>1</v>
      </c>
      <c r="C7" s="9">
        <v>2</v>
      </c>
      <c r="D7" s="23">
        <v>0.8</v>
      </c>
      <c r="E7" s="212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4">
        <v>9</v>
      </c>
    </row>
    <row r="8" spans="1:66">
      <c r="A8" s="30"/>
      <c r="B8" s="20" t="s">
        <v>282</v>
      </c>
      <c r="C8" s="12"/>
      <c r="D8" s="216">
        <v>0.75</v>
      </c>
      <c r="E8" s="212"/>
      <c r="F8" s="213"/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4">
        <v>16</v>
      </c>
    </row>
    <row r="9" spans="1:66">
      <c r="A9" s="30"/>
      <c r="B9" s="3" t="s">
        <v>283</v>
      </c>
      <c r="C9" s="29"/>
      <c r="D9" s="23">
        <v>0.75</v>
      </c>
      <c r="E9" s="212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4">
        <v>0.75</v>
      </c>
      <c r="BN9" s="28"/>
    </row>
    <row r="10" spans="1:66">
      <c r="A10" s="30"/>
      <c r="B10" s="3" t="s">
        <v>284</v>
      </c>
      <c r="C10" s="29"/>
      <c r="D10" s="23">
        <v>7.0710678118654821E-2</v>
      </c>
      <c r="E10" s="212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4">
        <v>49</v>
      </c>
    </row>
    <row r="11" spans="1:66">
      <c r="A11" s="30"/>
      <c r="B11" s="3" t="s">
        <v>87</v>
      </c>
      <c r="C11" s="29"/>
      <c r="D11" s="13">
        <v>9.4280904158206433E-2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6"/>
    </row>
    <row r="12" spans="1:66">
      <c r="A12" s="30"/>
      <c r="B12" s="3" t="s">
        <v>285</v>
      </c>
      <c r="C12" s="29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6"/>
    </row>
    <row r="13" spans="1:66">
      <c r="A13" s="30"/>
      <c r="B13" s="46" t="s">
        <v>286</v>
      </c>
      <c r="C13" s="47"/>
      <c r="D13" s="45" t="s">
        <v>287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6"/>
    </row>
    <row r="14" spans="1:66">
      <c r="B14" s="31"/>
      <c r="C14" s="20"/>
      <c r="D14" s="20"/>
      <c r="BM14" s="56"/>
    </row>
    <row r="15" spans="1:66" ht="15">
      <c r="B15" s="8" t="s">
        <v>777</v>
      </c>
      <c r="BM15" s="28" t="s">
        <v>292</v>
      </c>
    </row>
    <row r="16" spans="1:66" ht="15">
      <c r="A16" s="25" t="s">
        <v>7</v>
      </c>
      <c r="B16" s="18" t="s">
        <v>119</v>
      </c>
      <c r="C16" s="15" t="s">
        <v>120</v>
      </c>
      <c r="D16" s="16" t="s">
        <v>364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244</v>
      </c>
      <c r="C17" s="9" t="s">
        <v>244</v>
      </c>
      <c r="D17" s="10" t="s">
        <v>121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370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20">
        <v>91.2</v>
      </c>
      <c r="E20" s="223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  <c r="AJ20" s="224"/>
      <c r="AK20" s="224"/>
      <c r="AL20" s="224"/>
      <c r="AM20" s="224"/>
      <c r="AN20" s="224"/>
      <c r="AO20" s="224"/>
      <c r="AP20" s="224"/>
      <c r="AQ20" s="224"/>
      <c r="AR20" s="224"/>
      <c r="AS20" s="224"/>
      <c r="AT20" s="224"/>
      <c r="AU20" s="224"/>
      <c r="AV20" s="224"/>
      <c r="AW20" s="224"/>
      <c r="AX20" s="224"/>
      <c r="AY20" s="224"/>
      <c r="AZ20" s="224"/>
      <c r="BA20" s="224"/>
      <c r="BB20" s="224"/>
      <c r="BC20" s="224"/>
      <c r="BD20" s="224"/>
      <c r="BE20" s="224"/>
      <c r="BF20" s="224"/>
      <c r="BG20" s="224"/>
      <c r="BH20" s="224"/>
      <c r="BI20" s="224"/>
      <c r="BJ20" s="224"/>
      <c r="BK20" s="224"/>
      <c r="BL20" s="224"/>
      <c r="BM20" s="225">
        <v>1</v>
      </c>
    </row>
    <row r="21" spans="1:65">
      <c r="A21" s="30"/>
      <c r="B21" s="19">
        <v>1</v>
      </c>
      <c r="C21" s="9">
        <v>2</v>
      </c>
      <c r="D21" s="226">
        <v>91.2</v>
      </c>
      <c r="E21" s="223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  <c r="AJ21" s="224"/>
      <c r="AK21" s="224"/>
      <c r="AL21" s="224"/>
      <c r="AM21" s="224"/>
      <c r="AN21" s="224"/>
      <c r="AO21" s="224"/>
      <c r="AP21" s="224"/>
      <c r="AQ21" s="224"/>
      <c r="AR21" s="224"/>
      <c r="AS21" s="224"/>
      <c r="AT21" s="224"/>
      <c r="AU21" s="224"/>
      <c r="AV21" s="224"/>
      <c r="AW21" s="224"/>
      <c r="AX21" s="224"/>
      <c r="AY21" s="224"/>
      <c r="AZ21" s="224"/>
      <c r="BA21" s="224"/>
      <c r="BB21" s="224"/>
      <c r="BC21" s="224"/>
      <c r="BD21" s="224"/>
      <c r="BE21" s="224"/>
      <c r="BF21" s="224"/>
      <c r="BG21" s="224"/>
      <c r="BH21" s="224"/>
      <c r="BI21" s="224"/>
      <c r="BJ21" s="224"/>
      <c r="BK21" s="224"/>
      <c r="BL21" s="224"/>
      <c r="BM21" s="225">
        <v>33</v>
      </c>
    </row>
    <row r="22" spans="1:65">
      <c r="A22" s="30"/>
      <c r="B22" s="20" t="s">
        <v>282</v>
      </c>
      <c r="C22" s="12"/>
      <c r="D22" s="229">
        <v>91.2</v>
      </c>
      <c r="E22" s="223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  <c r="AJ22" s="224"/>
      <c r="AK22" s="224"/>
      <c r="AL22" s="224"/>
      <c r="AM22" s="224"/>
      <c r="AN22" s="224"/>
      <c r="AO22" s="224"/>
      <c r="AP22" s="224"/>
      <c r="AQ22" s="224"/>
      <c r="AR22" s="224"/>
      <c r="AS22" s="224"/>
      <c r="AT22" s="224"/>
      <c r="AU22" s="224"/>
      <c r="AV22" s="224"/>
      <c r="AW22" s="224"/>
      <c r="AX22" s="224"/>
      <c r="AY22" s="224"/>
      <c r="AZ22" s="224"/>
      <c r="BA22" s="224"/>
      <c r="BB22" s="224"/>
      <c r="BC22" s="224"/>
      <c r="BD22" s="224"/>
      <c r="BE22" s="224"/>
      <c r="BF22" s="224"/>
      <c r="BG22" s="224"/>
      <c r="BH22" s="224"/>
      <c r="BI22" s="224"/>
      <c r="BJ22" s="224"/>
      <c r="BK22" s="224"/>
      <c r="BL22" s="224"/>
      <c r="BM22" s="225">
        <v>16</v>
      </c>
    </row>
    <row r="23" spans="1:65">
      <c r="A23" s="30"/>
      <c r="B23" s="3" t="s">
        <v>283</v>
      </c>
      <c r="C23" s="29"/>
      <c r="D23" s="226">
        <v>91.2</v>
      </c>
      <c r="E23" s="223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  <c r="AL23" s="224"/>
      <c r="AM23" s="224"/>
      <c r="AN23" s="224"/>
      <c r="AO23" s="224"/>
      <c r="AP23" s="224"/>
      <c r="AQ23" s="224"/>
      <c r="AR23" s="224"/>
      <c r="AS23" s="224"/>
      <c r="AT23" s="224"/>
      <c r="AU23" s="224"/>
      <c r="AV23" s="224"/>
      <c r="AW23" s="224"/>
      <c r="AX23" s="224"/>
      <c r="AY23" s="224"/>
      <c r="AZ23" s="224"/>
      <c r="BA23" s="224"/>
      <c r="BB23" s="224"/>
      <c r="BC23" s="224"/>
      <c r="BD23" s="224"/>
      <c r="BE23" s="224"/>
      <c r="BF23" s="224"/>
      <c r="BG23" s="224"/>
      <c r="BH23" s="224"/>
      <c r="BI23" s="224"/>
      <c r="BJ23" s="224"/>
      <c r="BK23" s="224"/>
      <c r="BL23" s="224"/>
      <c r="BM23" s="225">
        <v>91.2</v>
      </c>
    </row>
    <row r="24" spans="1:65">
      <c r="A24" s="30"/>
      <c r="B24" s="3" t="s">
        <v>284</v>
      </c>
      <c r="C24" s="29"/>
      <c r="D24" s="226">
        <v>0</v>
      </c>
      <c r="E24" s="223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  <c r="AJ24" s="224"/>
      <c r="AK24" s="224"/>
      <c r="AL24" s="224"/>
      <c r="AM24" s="224"/>
      <c r="AN24" s="224"/>
      <c r="AO24" s="224"/>
      <c r="AP24" s="224"/>
      <c r="AQ24" s="224"/>
      <c r="AR24" s="224"/>
      <c r="AS24" s="224"/>
      <c r="AT24" s="224"/>
      <c r="AU24" s="224"/>
      <c r="AV24" s="224"/>
      <c r="AW24" s="224"/>
      <c r="AX24" s="224"/>
      <c r="AY24" s="224"/>
      <c r="AZ24" s="224"/>
      <c r="BA24" s="224"/>
      <c r="BB24" s="224"/>
      <c r="BC24" s="224"/>
      <c r="BD24" s="224"/>
      <c r="BE24" s="224"/>
      <c r="BF24" s="224"/>
      <c r="BG24" s="224"/>
      <c r="BH24" s="224"/>
      <c r="BI24" s="224"/>
      <c r="BJ24" s="224"/>
      <c r="BK24" s="224"/>
      <c r="BL24" s="224"/>
      <c r="BM24" s="225">
        <v>50</v>
      </c>
    </row>
    <row r="25" spans="1:65">
      <c r="A25" s="30"/>
      <c r="B25" s="3" t="s">
        <v>87</v>
      </c>
      <c r="C25" s="29"/>
      <c r="D25" s="13">
        <v>0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6"/>
    </row>
    <row r="26" spans="1:65">
      <c r="A26" s="30"/>
      <c r="B26" s="3" t="s">
        <v>285</v>
      </c>
      <c r="C26" s="29"/>
      <c r="D26" s="13">
        <v>0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6"/>
    </row>
    <row r="27" spans="1:65">
      <c r="A27" s="30"/>
      <c r="B27" s="46" t="s">
        <v>286</v>
      </c>
      <c r="C27" s="47"/>
      <c r="D27" s="45" t="s">
        <v>287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6"/>
    </row>
    <row r="28" spans="1:65">
      <c r="B28" s="31"/>
      <c r="C28" s="20"/>
      <c r="D28" s="20"/>
      <c r="BM28" s="56"/>
    </row>
    <row r="29" spans="1:65" ht="15">
      <c r="B29" s="8" t="s">
        <v>778</v>
      </c>
      <c r="BM29" s="28" t="s">
        <v>292</v>
      </c>
    </row>
    <row r="30" spans="1:65" ht="15">
      <c r="A30" s="25" t="s">
        <v>10</v>
      </c>
      <c r="B30" s="18" t="s">
        <v>119</v>
      </c>
      <c r="C30" s="15" t="s">
        <v>120</v>
      </c>
      <c r="D30" s="16" t="s">
        <v>364</v>
      </c>
      <c r="E30" s="15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244</v>
      </c>
      <c r="C31" s="9" t="s">
        <v>244</v>
      </c>
      <c r="D31" s="10" t="s">
        <v>121</v>
      </c>
      <c r="E31" s="15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370</v>
      </c>
      <c r="E32" s="15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20">
        <v>4290</v>
      </c>
      <c r="E34" s="223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  <c r="AJ34" s="224"/>
      <c r="AK34" s="224"/>
      <c r="AL34" s="224"/>
      <c r="AM34" s="224"/>
      <c r="AN34" s="224"/>
      <c r="AO34" s="224"/>
      <c r="AP34" s="224"/>
      <c r="AQ34" s="224"/>
      <c r="AR34" s="224"/>
      <c r="AS34" s="224"/>
      <c r="AT34" s="224"/>
      <c r="AU34" s="224"/>
      <c r="AV34" s="224"/>
      <c r="AW34" s="224"/>
      <c r="AX34" s="224"/>
      <c r="AY34" s="224"/>
      <c r="AZ34" s="224"/>
      <c r="BA34" s="224"/>
      <c r="BB34" s="224"/>
      <c r="BC34" s="224"/>
      <c r="BD34" s="224"/>
      <c r="BE34" s="224"/>
      <c r="BF34" s="224"/>
      <c r="BG34" s="224"/>
      <c r="BH34" s="224"/>
      <c r="BI34" s="224"/>
      <c r="BJ34" s="224"/>
      <c r="BK34" s="224"/>
      <c r="BL34" s="224"/>
      <c r="BM34" s="225">
        <v>1</v>
      </c>
    </row>
    <row r="35" spans="1:65">
      <c r="A35" s="30"/>
      <c r="B35" s="19">
        <v>1</v>
      </c>
      <c r="C35" s="9">
        <v>2</v>
      </c>
      <c r="D35" s="226">
        <v>4260</v>
      </c>
      <c r="E35" s="223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  <c r="AJ35" s="224"/>
      <c r="AK35" s="224"/>
      <c r="AL35" s="224"/>
      <c r="AM35" s="224"/>
      <c r="AN35" s="224"/>
      <c r="AO35" s="224"/>
      <c r="AP35" s="224"/>
      <c r="AQ35" s="224"/>
      <c r="AR35" s="224"/>
      <c r="AS35" s="224"/>
      <c r="AT35" s="224"/>
      <c r="AU35" s="224"/>
      <c r="AV35" s="224"/>
      <c r="AW35" s="224"/>
      <c r="AX35" s="224"/>
      <c r="AY35" s="224"/>
      <c r="AZ35" s="224"/>
      <c r="BA35" s="224"/>
      <c r="BB35" s="224"/>
      <c r="BC35" s="224"/>
      <c r="BD35" s="224"/>
      <c r="BE35" s="224"/>
      <c r="BF35" s="224"/>
      <c r="BG35" s="224"/>
      <c r="BH35" s="224"/>
      <c r="BI35" s="224"/>
      <c r="BJ35" s="224"/>
      <c r="BK35" s="224"/>
      <c r="BL35" s="224"/>
      <c r="BM35" s="225">
        <v>6</v>
      </c>
    </row>
    <row r="36" spans="1:65">
      <c r="A36" s="30"/>
      <c r="B36" s="20" t="s">
        <v>282</v>
      </c>
      <c r="C36" s="12"/>
      <c r="D36" s="229">
        <v>4275</v>
      </c>
      <c r="E36" s="223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  <c r="AJ36" s="224"/>
      <c r="AK36" s="224"/>
      <c r="AL36" s="224"/>
      <c r="AM36" s="224"/>
      <c r="AN36" s="224"/>
      <c r="AO36" s="224"/>
      <c r="AP36" s="224"/>
      <c r="AQ36" s="224"/>
      <c r="AR36" s="224"/>
      <c r="AS36" s="224"/>
      <c r="AT36" s="224"/>
      <c r="AU36" s="224"/>
      <c r="AV36" s="224"/>
      <c r="AW36" s="224"/>
      <c r="AX36" s="224"/>
      <c r="AY36" s="224"/>
      <c r="AZ36" s="224"/>
      <c r="BA36" s="224"/>
      <c r="BB36" s="224"/>
      <c r="BC36" s="224"/>
      <c r="BD36" s="224"/>
      <c r="BE36" s="224"/>
      <c r="BF36" s="224"/>
      <c r="BG36" s="224"/>
      <c r="BH36" s="224"/>
      <c r="BI36" s="224"/>
      <c r="BJ36" s="224"/>
      <c r="BK36" s="224"/>
      <c r="BL36" s="224"/>
      <c r="BM36" s="225">
        <v>16</v>
      </c>
    </row>
    <row r="37" spans="1:65">
      <c r="A37" s="30"/>
      <c r="B37" s="3" t="s">
        <v>283</v>
      </c>
      <c r="C37" s="29"/>
      <c r="D37" s="226">
        <v>4275</v>
      </c>
      <c r="E37" s="223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4"/>
      <c r="AI37" s="224"/>
      <c r="AJ37" s="224"/>
      <c r="AK37" s="224"/>
      <c r="AL37" s="224"/>
      <c r="AM37" s="224"/>
      <c r="AN37" s="224"/>
      <c r="AO37" s="224"/>
      <c r="AP37" s="224"/>
      <c r="AQ37" s="224"/>
      <c r="AR37" s="224"/>
      <c r="AS37" s="224"/>
      <c r="AT37" s="224"/>
      <c r="AU37" s="224"/>
      <c r="AV37" s="224"/>
      <c r="AW37" s="224"/>
      <c r="AX37" s="224"/>
      <c r="AY37" s="224"/>
      <c r="AZ37" s="224"/>
      <c r="BA37" s="224"/>
      <c r="BB37" s="224"/>
      <c r="BC37" s="224"/>
      <c r="BD37" s="224"/>
      <c r="BE37" s="224"/>
      <c r="BF37" s="224"/>
      <c r="BG37" s="224"/>
      <c r="BH37" s="224"/>
      <c r="BI37" s="224"/>
      <c r="BJ37" s="224"/>
      <c r="BK37" s="224"/>
      <c r="BL37" s="224"/>
      <c r="BM37" s="225">
        <v>4275</v>
      </c>
    </row>
    <row r="38" spans="1:65">
      <c r="A38" s="30"/>
      <c r="B38" s="3" t="s">
        <v>284</v>
      </c>
      <c r="C38" s="29"/>
      <c r="D38" s="226">
        <v>21.213203435596427</v>
      </c>
      <c r="E38" s="223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  <c r="AJ38" s="224"/>
      <c r="AK38" s="224"/>
      <c r="AL38" s="224"/>
      <c r="AM38" s="224"/>
      <c r="AN38" s="224"/>
      <c r="AO38" s="224"/>
      <c r="AP38" s="224"/>
      <c r="AQ38" s="224"/>
      <c r="AR38" s="224"/>
      <c r="AS38" s="224"/>
      <c r="AT38" s="224"/>
      <c r="AU38" s="224"/>
      <c r="AV38" s="224"/>
      <c r="AW38" s="224"/>
      <c r="AX38" s="224"/>
      <c r="AY38" s="224"/>
      <c r="AZ38" s="224"/>
      <c r="BA38" s="224"/>
      <c r="BB38" s="224"/>
      <c r="BC38" s="224"/>
      <c r="BD38" s="224"/>
      <c r="BE38" s="224"/>
      <c r="BF38" s="224"/>
      <c r="BG38" s="224"/>
      <c r="BH38" s="224"/>
      <c r="BI38" s="224"/>
      <c r="BJ38" s="224"/>
      <c r="BK38" s="224"/>
      <c r="BL38" s="224"/>
      <c r="BM38" s="225">
        <v>51</v>
      </c>
    </row>
    <row r="39" spans="1:65">
      <c r="A39" s="30"/>
      <c r="B39" s="3" t="s">
        <v>87</v>
      </c>
      <c r="C39" s="29"/>
      <c r="D39" s="13">
        <v>4.9621528504319124E-3</v>
      </c>
      <c r="E39" s="1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6"/>
    </row>
    <row r="40" spans="1:65">
      <c r="A40" s="30"/>
      <c r="B40" s="3" t="s">
        <v>285</v>
      </c>
      <c r="C40" s="29"/>
      <c r="D40" s="13">
        <v>0</v>
      </c>
      <c r="E40" s="1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6"/>
    </row>
    <row r="41" spans="1:65">
      <c r="A41" s="30"/>
      <c r="B41" s="46" t="s">
        <v>286</v>
      </c>
      <c r="C41" s="47"/>
      <c r="D41" s="45" t="s">
        <v>287</v>
      </c>
      <c r="E41" s="1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6"/>
    </row>
    <row r="42" spans="1:65">
      <c r="B42" s="31"/>
      <c r="C42" s="20"/>
      <c r="D42" s="20"/>
      <c r="BM42" s="56"/>
    </row>
    <row r="43" spans="1:65" ht="15">
      <c r="B43" s="8" t="s">
        <v>779</v>
      </c>
      <c r="BM43" s="28" t="s">
        <v>292</v>
      </c>
    </row>
    <row r="44" spans="1:65" ht="15">
      <c r="A44" s="25" t="s">
        <v>13</v>
      </c>
      <c r="B44" s="18" t="s">
        <v>119</v>
      </c>
      <c r="C44" s="15" t="s">
        <v>120</v>
      </c>
      <c r="D44" s="16" t="s">
        <v>364</v>
      </c>
      <c r="E44" s="15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244</v>
      </c>
      <c r="C45" s="9" t="s">
        <v>244</v>
      </c>
      <c r="D45" s="10" t="s">
        <v>121</v>
      </c>
      <c r="E45" s="15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370</v>
      </c>
      <c r="E46" s="15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1">
        <v>2.6</v>
      </c>
      <c r="E48" s="15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2.2000000000000002</v>
      </c>
      <c r="E49" s="15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16</v>
      </c>
    </row>
    <row r="50" spans="1:65">
      <c r="A50" s="30"/>
      <c r="B50" s="20" t="s">
        <v>282</v>
      </c>
      <c r="C50" s="12"/>
      <c r="D50" s="22">
        <v>2.4000000000000004</v>
      </c>
      <c r="E50" s="15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283</v>
      </c>
      <c r="C51" s="29"/>
      <c r="D51" s="11">
        <v>2.4000000000000004</v>
      </c>
      <c r="E51" s="15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2.4</v>
      </c>
    </row>
    <row r="52" spans="1:65">
      <c r="A52" s="30"/>
      <c r="B52" s="3" t="s">
        <v>284</v>
      </c>
      <c r="C52" s="29"/>
      <c r="D52" s="23">
        <v>0.28284271247461895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52</v>
      </c>
    </row>
    <row r="53" spans="1:65">
      <c r="A53" s="30"/>
      <c r="B53" s="3" t="s">
        <v>87</v>
      </c>
      <c r="C53" s="29"/>
      <c r="D53" s="13">
        <v>0.11785113019775788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6"/>
    </row>
    <row r="54" spans="1:65">
      <c r="A54" s="30"/>
      <c r="B54" s="3" t="s">
        <v>285</v>
      </c>
      <c r="C54" s="29"/>
      <c r="D54" s="13">
        <v>2.2204460492503131E-16</v>
      </c>
      <c r="E54" s="15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6"/>
    </row>
    <row r="55" spans="1:65">
      <c r="A55" s="30"/>
      <c r="B55" s="46" t="s">
        <v>286</v>
      </c>
      <c r="C55" s="47"/>
      <c r="D55" s="45" t="s">
        <v>287</v>
      </c>
      <c r="E55" s="15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6"/>
    </row>
    <row r="56" spans="1:65">
      <c r="B56" s="31"/>
      <c r="C56" s="20"/>
      <c r="D56" s="20"/>
      <c r="BM56" s="56"/>
    </row>
    <row r="57" spans="1:65" ht="15">
      <c r="B57" s="8" t="s">
        <v>780</v>
      </c>
      <c r="BM57" s="28" t="s">
        <v>292</v>
      </c>
    </row>
    <row r="58" spans="1:65" ht="15">
      <c r="A58" s="25" t="s">
        <v>16</v>
      </c>
      <c r="B58" s="18" t="s">
        <v>119</v>
      </c>
      <c r="C58" s="15" t="s">
        <v>120</v>
      </c>
      <c r="D58" s="16" t="s">
        <v>364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244</v>
      </c>
      <c r="C59" s="9" t="s">
        <v>244</v>
      </c>
      <c r="D59" s="10" t="s">
        <v>121</v>
      </c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370</v>
      </c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1">
        <v>1.78</v>
      </c>
      <c r="E62" s="15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1.8</v>
      </c>
      <c r="E63" s="15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11</v>
      </c>
    </row>
    <row r="64" spans="1:65">
      <c r="A64" s="30"/>
      <c r="B64" s="20" t="s">
        <v>282</v>
      </c>
      <c r="C64" s="12"/>
      <c r="D64" s="22">
        <v>1.79</v>
      </c>
      <c r="E64" s="15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283</v>
      </c>
      <c r="C65" s="29"/>
      <c r="D65" s="11">
        <v>1.79</v>
      </c>
      <c r="E65" s="15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1.79</v>
      </c>
    </row>
    <row r="66" spans="1:65">
      <c r="A66" s="30"/>
      <c r="B66" s="3" t="s">
        <v>284</v>
      </c>
      <c r="C66" s="29"/>
      <c r="D66" s="23">
        <v>1.4142135623730963E-2</v>
      </c>
      <c r="E66" s="15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53</v>
      </c>
    </row>
    <row r="67" spans="1:65">
      <c r="A67" s="30"/>
      <c r="B67" s="3" t="s">
        <v>87</v>
      </c>
      <c r="C67" s="29"/>
      <c r="D67" s="13">
        <v>7.9006344266653421E-3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6"/>
    </row>
    <row r="68" spans="1:65">
      <c r="A68" s="30"/>
      <c r="B68" s="3" t="s">
        <v>285</v>
      </c>
      <c r="C68" s="29"/>
      <c r="D68" s="13">
        <v>0</v>
      </c>
      <c r="E68" s="15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6"/>
    </row>
    <row r="69" spans="1:65">
      <c r="A69" s="30"/>
      <c r="B69" s="46" t="s">
        <v>286</v>
      </c>
      <c r="C69" s="47"/>
      <c r="D69" s="45" t="s">
        <v>287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6"/>
    </row>
    <row r="70" spans="1:65">
      <c r="B70" s="31"/>
      <c r="C70" s="20"/>
      <c r="D70" s="20"/>
      <c r="BM70" s="56"/>
    </row>
    <row r="71" spans="1:65" ht="15">
      <c r="B71" s="8" t="s">
        <v>781</v>
      </c>
      <c r="BM71" s="28" t="s">
        <v>292</v>
      </c>
    </row>
    <row r="72" spans="1:65" ht="15">
      <c r="A72" s="25" t="s">
        <v>19</v>
      </c>
      <c r="B72" s="18" t="s">
        <v>119</v>
      </c>
      <c r="C72" s="15" t="s">
        <v>120</v>
      </c>
      <c r="D72" s="16" t="s">
        <v>364</v>
      </c>
      <c r="E72" s="15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244</v>
      </c>
      <c r="C73" s="9" t="s">
        <v>244</v>
      </c>
      <c r="D73" s="10" t="s">
        <v>121</v>
      </c>
      <c r="E73" s="15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370</v>
      </c>
      <c r="E74" s="15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5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1">
        <v>0.3</v>
      </c>
      <c r="E76" s="15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>
        <v>0.2</v>
      </c>
      <c r="E77" s="15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19</v>
      </c>
    </row>
    <row r="78" spans="1:65">
      <c r="A78" s="30"/>
      <c r="B78" s="20" t="s">
        <v>282</v>
      </c>
      <c r="C78" s="12"/>
      <c r="D78" s="22">
        <v>0.25</v>
      </c>
      <c r="E78" s="15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283</v>
      </c>
      <c r="C79" s="29"/>
      <c r="D79" s="11">
        <v>0.25</v>
      </c>
      <c r="E79" s="15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0.25</v>
      </c>
    </row>
    <row r="80" spans="1:65">
      <c r="A80" s="30"/>
      <c r="B80" s="3" t="s">
        <v>284</v>
      </c>
      <c r="C80" s="29"/>
      <c r="D80" s="23">
        <v>7.0710678118654779E-2</v>
      </c>
      <c r="E80" s="15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54</v>
      </c>
    </row>
    <row r="81" spans="1:65">
      <c r="A81" s="30"/>
      <c r="B81" s="3" t="s">
        <v>87</v>
      </c>
      <c r="C81" s="29"/>
      <c r="D81" s="13">
        <v>0.28284271247461912</v>
      </c>
      <c r="E81" s="15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6"/>
    </row>
    <row r="82" spans="1:65">
      <c r="A82" s="30"/>
      <c r="B82" s="3" t="s">
        <v>285</v>
      </c>
      <c r="C82" s="29"/>
      <c r="D82" s="13">
        <v>0</v>
      </c>
      <c r="E82" s="15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6"/>
    </row>
    <row r="83" spans="1:65">
      <c r="A83" s="30"/>
      <c r="B83" s="46" t="s">
        <v>286</v>
      </c>
      <c r="C83" s="47"/>
      <c r="D83" s="45" t="s">
        <v>287</v>
      </c>
      <c r="E83" s="15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6"/>
    </row>
    <row r="84" spans="1:65">
      <c r="B84" s="31"/>
      <c r="C84" s="20"/>
      <c r="D84" s="20"/>
      <c r="BM84" s="56"/>
    </row>
    <row r="85" spans="1:65" ht="15">
      <c r="B85" s="8" t="s">
        <v>782</v>
      </c>
      <c r="BM85" s="28" t="s">
        <v>292</v>
      </c>
    </row>
    <row r="86" spans="1:65" ht="15">
      <c r="A86" s="25" t="s">
        <v>22</v>
      </c>
      <c r="B86" s="18" t="s">
        <v>119</v>
      </c>
      <c r="C86" s="15" t="s">
        <v>120</v>
      </c>
      <c r="D86" s="16" t="s">
        <v>364</v>
      </c>
      <c r="E86" s="15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244</v>
      </c>
      <c r="C87" s="9" t="s">
        <v>244</v>
      </c>
      <c r="D87" s="10" t="s">
        <v>121</v>
      </c>
      <c r="E87" s="15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370</v>
      </c>
      <c r="E88" s="15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5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20">
        <v>113</v>
      </c>
      <c r="E90" s="223"/>
      <c r="F90" s="224"/>
      <c r="G90" s="224"/>
      <c r="H90" s="224"/>
      <c r="I90" s="224"/>
      <c r="J90" s="224"/>
      <c r="K90" s="224"/>
      <c r="L90" s="224"/>
      <c r="M90" s="224"/>
      <c r="N90" s="224"/>
      <c r="O90" s="224"/>
      <c r="P90" s="224"/>
      <c r="Q90" s="224"/>
      <c r="R90" s="224"/>
      <c r="S90" s="224"/>
      <c r="T90" s="224"/>
      <c r="U90" s="224"/>
      <c r="V90" s="224"/>
      <c r="W90" s="224"/>
      <c r="X90" s="224"/>
      <c r="Y90" s="224"/>
      <c r="Z90" s="224"/>
      <c r="AA90" s="224"/>
      <c r="AB90" s="224"/>
      <c r="AC90" s="224"/>
      <c r="AD90" s="224"/>
      <c r="AE90" s="224"/>
      <c r="AF90" s="224"/>
      <c r="AG90" s="224"/>
      <c r="AH90" s="224"/>
      <c r="AI90" s="224"/>
      <c r="AJ90" s="224"/>
      <c r="AK90" s="224"/>
      <c r="AL90" s="224"/>
      <c r="AM90" s="224"/>
      <c r="AN90" s="224"/>
      <c r="AO90" s="224"/>
      <c r="AP90" s="224"/>
      <c r="AQ90" s="224"/>
      <c r="AR90" s="224"/>
      <c r="AS90" s="224"/>
      <c r="AT90" s="224"/>
      <c r="AU90" s="224"/>
      <c r="AV90" s="224"/>
      <c r="AW90" s="224"/>
      <c r="AX90" s="224"/>
      <c r="AY90" s="224"/>
      <c r="AZ90" s="224"/>
      <c r="BA90" s="224"/>
      <c r="BB90" s="224"/>
      <c r="BC90" s="224"/>
      <c r="BD90" s="224"/>
      <c r="BE90" s="224"/>
      <c r="BF90" s="224"/>
      <c r="BG90" s="224"/>
      <c r="BH90" s="224"/>
      <c r="BI90" s="224"/>
      <c r="BJ90" s="224"/>
      <c r="BK90" s="224"/>
      <c r="BL90" s="224"/>
      <c r="BM90" s="225">
        <v>1</v>
      </c>
    </row>
    <row r="91" spans="1:65">
      <c r="A91" s="30"/>
      <c r="B91" s="19">
        <v>1</v>
      </c>
      <c r="C91" s="9">
        <v>2</v>
      </c>
      <c r="D91" s="226">
        <v>112</v>
      </c>
      <c r="E91" s="223"/>
      <c r="F91" s="224"/>
      <c r="G91" s="224"/>
      <c r="H91" s="224"/>
      <c r="I91" s="224"/>
      <c r="J91" s="224"/>
      <c r="K91" s="224"/>
      <c r="L91" s="224"/>
      <c r="M91" s="224"/>
      <c r="N91" s="224"/>
      <c r="O91" s="224"/>
      <c r="P91" s="224"/>
      <c r="Q91" s="224"/>
      <c r="R91" s="224"/>
      <c r="S91" s="224"/>
      <c r="T91" s="224"/>
      <c r="U91" s="224"/>
      <c r="V91" s="224"/>
      <c r="W91" s="224"/>
      <c r="X91" s="224"/>
      <c r="Y91" s="224"/>
      <c r="Z91" s="224"/>
      <c r="AA91" s="224"/>
      <c r="AB91" s="224"/>
      <c r="AC91" s="224"/>
      <c r="AD91" s="224"/>
      <c r="AE91" s="224"/>
      <c r="AF91" s="224"/>
      <c r="AG91" s="224"/>
      <c r="AH91" s="224"/>
      <c r="AI91" s="224"/>
      <c r="AJ91" s="224"/>
      <c r="AK91" s="224"/>
      <c r="AL91" s="224"/>
      <c r="AM91" s="224"/>
      <c r="AN91" s="224"/>
      <c r="AO91" s="224"/>
      <c r="AP91" s="224"/>
      <c r="AQ91" s="224"/>
      <c r="AR91" s="224"/>
      <c r="AS91" s="224"/>
      <c r="AT91" s="224"/>
      <c r="AU91" s="224"/>
      <c r="AV91" s="224"/>
      <c r="AW91" s="224"/>
      <c r="AX91" s="224"/>
      <c r="AY91" s="224"/>
      <c r="AZ91" s="224"/>
      <c r="BA91" s="224"/>
      <c r="BB91" s="224"/>
      <c r="BC91" s="224"/>
      <c r="BD91" s="224"/>
      <c r="BE91" s="224"/>
      <c r="BF91" s="224"/>
      <c r="BG91" s="224"/>
      <c r="BH91" s="224"/>
      <c r="BI91" s="224"/>
      <c r="BJ91" s="224"/>
      <c r="BK91" s="224"/>
      <c r="BL91" s="224"/>
      <c r="BM91" s="225">
        <v>20</v>
      </c>
    </row>
    <row r="92" spans="1:65">
      <c r="A92" s="30"/>
      <c r="B92" s="20" t="s">
        <v>282</v>
      </c>
      <c r="C92" s="12"/>
      <c r="D92" s="229">
        <v>112.5</v>
      </c>
      <c r="E92" s="223"/>
      <c r="F92" s="224"/>
      <c r="G92" s="224"/>
      <c r="H92" s="224"/>
      <c r="I92" s="224"/>
      <c r="J92" s="224"/>
      <c r="K92" s="224"/>
      <c r="L92" s="224"/>
      <c r="M92" s="224"/>
      <c r="N92" s="224"/>
      <c r="O92" s="224"/>
      <c r="P92" s="224"/>
      <c r="Q92" s="224"/>
      <c r="R92" s="224"/>
      <c r="S92" s="224"/>
      <c r="T92" s="224"/>
      <c r="U92" s="224"/>
      <c r="V92" s="224"/>
      <c r="W92" s="224"/>
      <c r="X92" s="224"/>
      <c r="Y92" s="224"/>
      <c r="Z92" s="224"/>
      <c r="AA92" s="224"/>
      <c r="AB92" s="224"/>
      <c r="AC92" s="224"/>
      <c r="AD92" s="224"/>
      <c r="AE92" s="224"/>
      <c r="AF92" s="224"/>
      <c r="AG92" s="224"/>
      <c r="AH92" s="224"/>
      <c r="AI92" s="224"/>
      <c r="AJ92" s="224"/>
      <c r="AK92" s="224"/>
      <c r="AL92" s="224"/>
      <c r="AM92" s="224"/>
      <c r="AN92" s="224"/>
      <c r="AO92" s="224"/>
      <c r="AP92" s="224"/>
      <c r="AQ92" s="224"/>
      <c r="AR92" s="224"/>
      <c r="AS92" s="224"/>
      <c r="AT92" s="224"/>
      <c r="AU92" s="224"/>
      <c r="AV92" s="224"/>
      <c r="AW92" s="224"/>
      <c r="AX92" s="224"/>
      <c r="AY92" s="224"/>
      <c r="AZ92" s="224"/>
      <c r="BA92" s="224"/>
      <c r="BB92" s="224"/>
      <c r="BC92" s="224"/>
      <c r="BD92" s="224"/>
      <c r="BE92" s="224"/>
      <c r="BF92" s="224"/>
      <c r="BG92" s="224"/>
      <c r="BH92" s="224"/>
      <c r="BI92" s="224"/>
      <c r="BJ92" s="224"/>
      <c r="BK92" s="224"/>
      <c r="BL92" s="224"/>
      <c r="BM92" s="225">
        <v>16</v>
      </c>
    </row>
    <row r="93" spans="1:65">
      <c r="A93" s="30"/>
      <c r="B93" s="3" t="s">
        <v>283</v>
      </c>
      <c r="C93" s="29"/>
      <c r="D93" s="226">
        <v>112.5</v>
      </c>
      <c r="E93" s="223"/>
      <c r="F93" s="224"/>
      <c r="G93" s="224"/>
      <c r="H93" s="224"/>
      <c r="I93" s="224"/>
      <c r="J93" s="224"/>
      <c r="K93" s="224"/>
      <c r="L93" s="224"/>
      <c r="M93" s="224"/>
      <c r="N93" s="224"/>
      <c r="O93" s="224"/>
      <c r="P93" s="224"/>
      <c r="Q93" s="224"/>
      <c r="R93" s="224"/>
      <c r="S93" s="224"/>
      <c r="T93" s="224"/>
      <c r="U93" s="224"/>
      <c r="V93" s="224"/>
      <c r="W93" s="224"/>
      <c r="X93" s="224"/>
      <c r="Y93" s="224"/>
      <c r="Z93" s="224"/>
      <c r="AA93" s="224"/>
      <c r="AB93" s="224"/>
      <c r="AC93" s="224"/>
      <c r="AD93" s="224"/>
      <c r="AE93" s="224"/>
      <c r="AF93" s="224"/>
      <c r="AG93" s="224"/>
      <c r="AH93" s="224"/>
      <c r="AI93" s="224"/>
      <c r="AJ93" s="224"/>
      <c r="AK93" s="224"/>
      <c r="AL93" s="224"/>
      <c r="AM93" s="224"/>
      <c r="AN93" s="224"/>
      <c r="AO93" s="224"/>
      <c r="AP93" s="224"/>
      <c r="AQ93" s="224"/>
      <c r="AR93" s="224"/>
      <c r="AS93" s="224"/>
      <c r="AT93" s="224"/>
      <c r="AU93" s="224"/>
      <c r="AV93" s="224"/>
      <c r="AW93" s="224"/>
      <c r="AX93" s="224"/>
      <c r="AY93" s="224"/>
      <c r="AZ93" s="224"/>
      <c r="BA93" s="224"/>
      <c r="BB93" s="224"/>
      <c r="BC93" s="224"/>
      <c r="BD93" s="224"/>
      <c r="BE93" s="224"/>
      <c r="BF93" s="224"/>
      <c r="BG93" s="224"/>
      <c r="BH93" s="224"/>
      <c r="BI93" s="224"/>
      <c r="BJ93" s="224"/>
      <c r="BK93" s="224"/>
      <c r="BL93" s="224"/>
      <c r="BM93" s="225">
        <v>112.5</v>
      </c>
    </row>
    <row r="94" spans="1:65">
      <c r="A94" s="30"/>
      <c r="B94" s="3" t="s">
        <v>284</v>
      </c>
      <c r="C94" s="29"/>
      <c r="D94" s="226">
        <v>0.70710678118654757</v>
      </c>
      <c r="E94" s="223"/>
      <c r="F94" s="224"/>
      <c r="G94" s="224"/>
      <c r="H94" s="224"/>
      <c r="I94" s="224"/>
      <c r="J94" s="224"/>
      <c r="K94" s="224"/>
      <c r="L94" s="224"/>
      <c r="M94" s="224"/>
      <c r="N94" s="224"/>
      <c r="O94" s="224"/>
      <c r="P94" s="224"/>
      <c r="Q94" s="224"/>
      <c r="R94" s="224"/>
      <c r="S94" s="224"/>
      <c r="T94" s="224"/>
      <c r="U94" s="224"/>
      <c r="V94" s="224"/>
      <c r="W94" s="224"/>
      <c r="X94" s="224"/>
      <c r="Y94" s="224"/>
      <c r="Z94" s="224"/>
      <c r="AA94" s="224"/>
      <c r="AB94" s="224"/>
      <c r="AC94" s="224"/>
      <c r="AD94" s="224"/>
      <c r="AE94" s="224"/>
      <c r="AF94" s="224"/>
      <c r="AG94" s="224"/>
      <c r="AH94" s="224"/>
      <c r="AI94" s="224"/>
      <c r="AJ94" s="224"/>
      <c r="AK94" s="224"/>
      <c r="AL94" s="224"/>
      <c r="AM94" s="224"/>
      <c r="AN94" s="224"/>
      <c r="AO94" s="224"/>
      <c r="AP94" s="224"/>
      <c r="AQ94" s="224"/>
      <c r="AR94" s="224"/>
      <c r="AS94" s="224"/>
      <c r="AT94" s="224"/>
      <c r="AU94" s="224"/>
      <c r="AV94" s="224"/>
      <c r="AW94" s="224"/>
      <c r="AX94" s="224"/>
      <c r="AY94" s="224"/>
      <c r="AZ94" s="224"/>
      <c r="BA94" s="224"/>
      <c r="BB94" s="224"/>
      <c r="BC94" s="224"/>
      <c r="BD94" s="224"/>
      <c r="BE94" s="224"/>
      <c r="BF94" s="224"/>
      <c r="BG94" s="224"/>
      <c r="BH94" s="224"/>
      <c r="BI94" s="224"/>
      <c r="BJ94" s="224"/>
      <c r="BK94" s="224"/>
      <c r="BL94" s="224"/>
      <c r="BM94" s="225">
        <v>55</v>
      </c>
    </row>
    <row r="95" spans="1:65">
      <c r="A95" s="30"/>
      <c r="B95" s="3" t="s">
        <v>87</v>
      </c>
      <c r="C95" s="29"/>
      <c r="D95" s="13">
        <v>6.2853936105470897E-3</v>
      </c>
      <c r="E95" s="15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6"/>
    </row>
    <row r="96" spans="1:65">
      <c r="A96" s="30"/>
      <c r="B96" s="3" t="s">
        <v>285</v>
      </c>
      <c r="C96" s="29"/>
      <c r="D96" s="13">
        <v>0</v>
      </c>
      <c r="E96" s="15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6"/>
    </row>
    <row r="97" spans="1:65">
      <c r="A97" s="30"/>
      <c r="B97" s="46" t="s">
        <v>286</v>
      </c>
      <c r="C97" s="47"/>
      <c r="D97" s="45" t="s">
        <v>287</v>
      </c>
      <c r="E97" s="15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6"/>
    </row>
    <row r="98" spans="1:65">
      <c r="B98" s="31"/>
      <c r="C98" s="20"/>
      <c r="D98" s="20"/>
      <c r="BM98" s="56"/>
    </row>
    <row r="99" spans="1:65" ht="15">
      <c r="B99" s="8" t="s">
        <v>783</v>
      </c>
      <c r="BM99" s="28" t="s">
        <v>292</v>
      </c>
    </row>
    <row r="100" spans="1:65" ht="15">
      <c r="A100" s="25" t="s">
        <v>25</v>
      </c>
      <c r="B100" s="18" t="s">
        <v>119</v>
      </c>
      <c r="C100" s="15" t="s">
        <v>120</v>
      </c>
      <c r="D100" s="16" t="s">
        <v>364</v>
      </c>
      <c r="E100" s="15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244</v>
      </c>
      <c r="C101" s="9" t="s">
        <v>244</v>
      </c>
      <c r="D101" s="10" t="s">
        <v>121</v>
      </c>
      <c r="E101" s="15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370</v>
      </c>
      <c r="E102" s="15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0</v>
      </c>
    </row>
    <row r="103" spans="1:65">
      <c r="A103" s="30"/>
      <c r="B103" s="19"/>
      <c r="C103" s="9"/>
      <c r="D103" s="26"/>
      <c r="E103" s="15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0</v>
      </c>
    </row>
    <row r="104" spans="1:65">
      <c r="A104" s="30"/>
      <c r="B104" s="18">
        <v>1</v>
      </c>
      <c r="C104" s="14">
        <v>1</v>
      </c>
      <c r="D104" s="220">
        <v>124</v>
      </c>
      <c r="E104" s="223"/>
      <c r="F104" s="224"/>
      <c r="G104" s="224"/>
      <c r="H104" s="224"/>
      <c r="I104" s="224"/>
      <c r="J104" s="224"/>
      <c r="K104" s="224"/>
      <c r="L104" s="224"/>
      <c r="M104" s="224"/>
      <c r="N104" s="224"/>
      <c r="O104" s="224"/>
      <c r="P104" s="224"/>
      <c r="Q104" s="224"/>
      <c r="R104" s="224"/>
      <c r="S104" s="224"/>
      <c r="T104" s="224"/>
      <c r="U104" s="224"/>
      <c r="V104" s="224"/>
      <c r="W104" s="224"/>
      <c r="X104" s="224"/>
      <c r="Y104" s="224"/>
      <c r="Z104" s="224"/>
      <c r="AA104" s="224"/>
      <c r="AB104" s="224"/>
      <c r="AC104" s="224"/>
      <c r="AD104" s="224"/>
      <c r="AE104" s="224"/>
      <c r="AF104" s="224"/>
      <c r="AG104" s="224"/>
      <c r="AH104" s="224"/>
      <c r="AI104" s="224"/>
      <c r="AJ104" s="224"/>
      <c r="AK104" s="224"/>
      <c r="AL104" s="224"/>
      <c r="AM104" s="224"/>
      <c r="AN104" s="224"/>
      <c r="AO104" s="224"/>
      <c r="AP104" s="224"/>
      <c r="AQ104" s="224"/>
      <c r="AR104" s="224"/>
      <c r="AS104" s="224"/>
      <c r="AT104" s="224"/>
      <c r="AU104" s="224"/>
      <c r="AV104" s="224"/>
      <c r="AW104" s="224"/>
      <c r="AX104" s="224"/>
      <c r="AY104" s="224"/>
      <c r="AZ104" s="224"/>
      <c r="BA104" s="224"/>
      <c r="BB104" s="224"/>
      <c r="BC104" s="224"/>
      <c r="BD104" s="224"/>
      <c r="BE104" s="224"/>
      <c r="BF104" s="224"/>
      <c r="BG104" s="224"/>
      <c r="BH104" s="224"/>
      <c r="BI104" s="224"/>
      <c r="BJ104" s="224"/>
      <c r="BK104" s="224"/>
      <c r="BL104" s="224"/>
      <c r="BM104" s="225">
        <v>1</v>
      </c>
    </row>
    <row r="105" spans="1:65">
      <c r="A105" s="30"/>
      <c r="B105" s="19">
        <v>1</v>
      </c>
      <c r="C105" s="9">
        <v>2</v>
      </c>
      <c r="D105" s="226">
        <v>125</v>
      </c>
      <c r="E105" s="223"/>
      <c r="F105" s="224"/>
      <c r="G105" s="224"/>
      <c r="H105" s="224"/>
      <c r="I105" s="224"/>
      <c r="J105" s="224"/>
      <c r="K105" s="224"/>
      <c r="L105" s="224"/>
      <c r="M105" s="224"/>
      <c r="N105" s="224"/>
      <c r="O105" s="224"/>
      <c r="P105" s="224"/>
      <c r="Q105" s="224"/>
      <c r="R105" s="224"/>
      <c r="S105" s="224"/>
      <c r="T105" s="224"/>
      <c r="U105" s="224"/>
      <c r="V105" s="224"/>
      <c r="W105" s="224"/>
      <c r="X105" s="224"/>
      <c r="Y105" s="224"/>
      <c r="Z105" s="224"/>
      <c r="AA105" s="224"/>
      <c r="AB105" s="224"/>
      <c r="AC105" s="224"/>
      <c r="AD105" s="224"/>
      <c r="AE105" s="224"/>
      <c r="AF105" s="224"/>
      <c r="AG105" s="224"/>
      <c r="AH105" s="224"/>
      <c r="AI105" s="224"/>
      <c r="AJ105" s="224"/>
      <c r="AK105" s="224"/>
      <c r="AL105" s="224"/>
      <c r="AM105" s="224"/>
      <c r="AN105" s="224"/>
      <c r="AO105" s="224"/>
      <c r="AP105" s="224"/>
      <c r="AQ105" s="224"/>
      <c r="AR105" s="224"/>
      <c r="AS105" s="224"/>
      <c r="AT105" s="224"/>
      <c r="AU105" s="224"/>
      <c r="AV105" s="224"/>
      <c r="AW105" s="224"/>
      <c r="AX105" s="224"/>
      <c r="AY105" s="224"/>
      <c r="AZ105" s="224"/>
      <c r="BA105" s="224"/>
      <c r="BB105" s="224"/>
      <c r="BC105" s="224"/>
      <c r="BD105" s="224"/>
      <c r="BE105" s="224"/>
      <c r="BF105" s="224"/>
      <c r="BG105" s="224"/>
      <c r="BH105" s="224"/>
      <c r="BI105" s="224"/>
      <c r="BJ105" s="224"/>
      <c r="BK105" s="224"/>
      <c r="BL105" s="224"/>
      <c r="BM105" s="225">
        <v>37</v>
      </c>
    </row>
    <row r="106" spans="1:65">
      <c r="A106" s="30"/>
      <c r="B106" s="20" t="s">
        <v>282</v>
      </c>
      <c r="C106" s="12"/>
      <c r="D106" s="229">
        <v>124.5</v>
      </c>
      <c r="E106" s="223"/>
      <c r="F106" s="224"/>
      <c r="G106" s="224"/>
      <c r="H106" s="224"/>
      <c r="I106" s="224"/>
      <c r="J106" s="224"/>
      <c r="K106" s="224"/>
      <c r="L106" s="224"/>
      <c r="M106" s="224"/>
      <c r="N106" s="224"/>
      <c r="O106" s="224"/>
      <c r="P106" s="224"/>
      <c r="Q106" s="224"/>
      <c r="R106" s="224"/>
      <c r="S106" s="224"/>
      <c r="T106" s="224"/>
      <c r="U106" s="224"/>
      <c r="V106" s="224"/>
      <c r="W106" s="224"/>
      <c r="X106" s="224"/>
      <c r="Y106" s="224"/>
      <c r="Z106" s="224"/>
      <c r="AA106" s="224"/>
      <c r="AB106" s="224"/>
      <c r="AC106" s="224"/>
      <c r="AD106" s="224"/>
      <c r="AE106" s="224"/>
      <c r="AF106" s="224"/>
      <c r="AG106" s="224"/>
      <c r="AH106" s="224"/>
      <c r="AI106" s="224"/>
      <c r="AJ106" s="224"/>
      <c r="AK106" s="224"/>
      <c r="AL106" s="224"/>
      <c r="AM106" s="224"/>
      <c r="AN106" s="224"/>
      <c r="AO106" s="224"/>
      <c r="AP106" s="224"/>
      <c r="AQ106" s="224"/>
      <c r="AR106" s="224"/>
      <c r="AS106" s="224"/>
      <c r="AT106" s="224"/>
      <c r="AU106" s="224"/>
      <c r="AV106" s="224"/>
      <c r="AW106" s="224"/>
      <c r="AX106" s="224"/>
      <c r="AY106" s="224"/>
      <c r="AZ106" s="224"/>
      <c r="BA106" s="224"/>
      <c r="BB106" s="224"/>
      <c r="BC106" s="224"/>
      <c r="BD106" s="224"/>
      <c r="BE106" s="224"/>
      <c r="BF106" s="224"/>
      <c r="BG106" s="224"/>
      <c r="BH106" s="224"/>
      <c r="BI106" s="224"/>
      <c r="BJ106" s="224"/>
      <c r="BK106" s="224"/>
      <c r="BL106" s="224"/>
      <c r="BM106" s="225">
        <v>16</v>
      </c>
    </row>
    <row r="107" spans="1:65">
      <c r="A107" s="30"/>
      <c r="B107" s="3" t="s">
        <v>283</v>
      </c>
      <c r="C107" s="29"/>
      <c r="D107" s="226">
        <v>124.5</v>
      </c>
      <c r="E107" s="223"/>
      <c r="F107" s="224"/>
      <c r="G107" s="224"/>
      <c r="H107" s="224"/>
      <c r="I107" s="224"/>
      <c r="J107" s="224"/>
      <c r="K107" s="224"/>
      <c r="L107" s="224"/>
      <c r="M107" s="224"/>
      <c r="N107" s="224"/>
      <c r="O107" s="224"/>
      <c r="P107" s="224"/>
      <c r="Q107" s="224"/>
      <c r="R107" s="224"/>
      <c r="S107" s="224"/>
      <c r="T107" s="224"/>
      <c r="U107" s="224"/>
      <c r="V107" s="224"/>
      <c r="W107" s="224"/>
      <c r="X107" s="224"/>
      <c r="Y107" s="224"/>
      <c r="Z107" s="224"/>
      <c r="AA107" s="224"/>
      <c r="AB107" s="224"/>
      <c r="AC107" s="224"/>
      <c r="AD107" s="224"/>
      <c r="AE107" s="224"/>
      <c r="AF107" s="224"/>
      <c r="AG107" s="224"/>
      <c r="AH107" s="224"/>
      <c r="AI107" s="224"/>
      <c r="AJ107" s="224"/>
      <c r="AK107" s="224"/>
      <c r="AL107" s="224"/>
      <c r="AM107" s="224"/>
      <c r="AN107" s="224"/>
      <c r="AO107" s="224"/>
      <c r="AP107" s="224"/>
      <c r="AQ107" s="224"/>
      <c r="AR107" s="224"/>
      <c r="AS107" s="224"/>
      <c r="AT107" s="224"/>
      <c r="AU107" s="224"/>
      <c r="AV107" s="224"/>
      <c r="AW107" s="224"/>
      <c r="AX107" s="224"/>
      <c r="AY107" s="224"/>
      <c r="AZ107" s="224"/>
      <c r="BA107" s="224"/>
      <c r="BB107" s="224"/>
      <c r="BC107" s="224"/>
      <c r="BD107" s="224"/>
      <c r="BE107" s="224"/>
      <c r="BF107" s="224"/>
      <c r="BG107" s="224"/>
      <c r="BH107" s="224"/>
      <c r="BI107" s="224"/>
      <c r="BJ107" s="224"/>
      <c r="BK107" s="224"/>
      <c r="BL107" s="224"/>
      <c r="BM107" s="225">
        <v>124.5</v>
      </c>
    </row>
    <row r="108" spans="1:65">
      <c r="A108" s="30"/>
      <c r="B108" s="3" t="s">
        <v>284</v>
      </c>
      <c r="C108" s="29"/>
      <c r="D108" s="226">
        <v>0.70710678118654757</v>
      </c>
      <c r="E108" s="223"/>
      <c r="F108" s="224"/>
      <c r="G108" s="224"/>
      <c r="H108" s="224"/>
      <c r="I108" s="224"/>
      <c r="J108" s="224"/>
      <c r="K108" s="224"/>
      <c r="L108" s="224"/>
      <c r="M108" s="224"/>
      <c r="N108" s="224"/>
      <c r="O108" s="224"/>
      <c r="P108" s="224"/>
      <c r="Q108" s="224"/>
      <c r="R108" s="224"/>
      <c r="S108" s="224"/>
      <c r="T108" s="224"/>
      <c r="U108" s="224"/>
      <c r="V108" s="224"/>
      <c r="W108" s="224"/>
      <c r="X108" s="224"/>
      <c r="Y108" s="224"/>
      <c r="Z108" s="224"/>
      <c r="AA108" s="224"/>
      <c r="AB108" s="224"/>
      <c r="AC108" s="224"/>
      <c r="AD108" s="224"/>
      <c r="AE108" s="224"/>
      <c r="AF108" s="224"/>
      <c r="AG108" s="224"/>
      <c r="AH108" s="224"/>
      <c r="AI108" s="224"/>
      <c r="AJ108" s="224"/>
      <c r="AK108" s="224"/>
      <c r="AL108" s="224"/>
      <c r="AM108" s="224"/>
      <c r="AN108" s="224"/>
      <c r="AO108" s="224"/>
      <c r="AP108" s="224"/>
      <c r="AQ108" s="224"/>
      <c r="AR108" s="224"/>
      <c r="AS108" s="224"/>
      <c r="AT108" s="224"/>
      <c r="AU108" s="224"/>
      <c r="AV108" s="224"/>
      <c r="AW108" s="224"/>
      <c r="AX108" s="224"/>
      <c r="AY108" s="224"/>
      <c r="AZ108" s="224"/>
      <c r="BA108" s="224"/>
      <c r="BB108" s="224"/>
      <c r="BC108" s="224"/>
      <c r="BD108" s="224"/>
      <c r="BE108" s="224"/>
      <c r="BF108" s="224"/>
      <c r="BG108" s="224"/>
      <c r="BH108" s="224"/>
      <c r="BI108" s="224"/>
      <c r="BJ108" s="224"/>
      <c r="BK108" s="224"/>
      <c r="BL108" s="224"/>
      <c r="BM108" s="225">
        <v>56</v>
      </c>
    </row>
    <row r="109" spans="1:65">
      <c r="A109" s="30"/>
      <c r="B109" s="3" t="s">
        <v>87</v>
      </c>
      <c r="C109" s="29"/>
      <c r="D109" s="13">
        <v>5.6795725396509844E-3</v>
      </c>
      <c r="E109" s="15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6"/>
    </row>
    <row r="110" spans="1:65">
      <c r="A110" s="30"/>
      <c r="B110" s="3" t="s">
        <v>285</v>
      </c>
      <c r="C110" s="29"/>
      <c r="D110" s="13">
        <v>0</v>
      </c>
      <c r="E110" s="15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6"/>
    </row>
    <row r="111" spans="1:65">
      <c r="A111" s="30"/>
      <c r="B111" s="46" t="s">
        <v>286</v>
      </c>
      <c r="C111" s="47"/>
      <c r="D111" s="45" t="s">
        <v>287</v>
      </c>
      <c r="E111" s="15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6"/>
    </row>
    <row r="112" spans="1:65">
      <c r="B112" s="31"/>
      <c r="C112" s="20"/>
      <c r="D112" s="20"/>
      <c r="BM112" s="56"/>
    </row>
    <row r="113" spans="1:65" ht="15">
      <c r="B113" s="8" t="s">
        <v>784</v>
      </c>
      <c r="BM113" s="28" t="s">
        <v>292</v>
      </c>
    </row>
    <row r="114" spans="1:65" ht="15">
      <c r="A114" s="25" t="s">
        <v>51</v>
      </c>
      <c r="B114" s="18" t="s">
        <v>119</v>
      </c>
      <c r="C114" s="15" t="s">
        <v>120</v>
      </c>
      <c r="D114" s="16" t="s">
        <v>364</v>
      </c>
      <c r="E114" s="15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244</v>
      </c>
      <c r="C115" s="9" t="s">
        <v>244</v>
      </c>
      <c r="D115" s="10" t="s">
        <v>121</v>
      </c>
      <c r="E115" s="15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370</v>
      </c>
      <c r="E116" s="15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0</v>
      </c>
    </row>
    <row r="117" spans="1:65">
      <c r="A117" s="30"/>
      <c r="B117" s="19"/>
      <c r="C117" s="9"/>
      <c r="D117" s="26"/>
      <c r="E117" s="15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</v>
      </c>
    </row>
    <row r="118" spans="1:65">
      <c r="A118" s="30"/>
      <c r="B118" s="18">
        <v>1</v>
      </c>
      <c r="C118" s="14">
        <v>1</v>
      </c>
      <c r="D118" s="220">
        <v>79</v>
      </c>
      <c r="E118" s="223"/>
      <c r="F118" s="224"/>
      <c r="G118" s="224"/>
      <c r="H118" s="224"/>
      <c r="I118" s="224"/>
      <c r="J118" s="224"/>
      <c r="K118" s="224"/>
      <c r="L118" s="224"/>
      <c r="M118" s="224"/>
      <c r="N118" s="224"/>
      <c r="O118" s="224"/>
      <c r="P118" s="224"/>
      <c r="Q118" s="224"/>
      <c r="R118" s="224"/>
      <c r="S118" s="224"/>
      <c r="T118" s="224"/>
      <c r="U118" s="224"/>
      <c r="V118" s="224"/>
      <c r="W118" s="224"/>
      <c r="X118" s="224"/>
      <c r="Y118" s="224"/>
      <c r="Z118" s="224"/>
      <c r="AA118" s="224"/>
      <c r="AB118" s="224"/>
      <c r="AC118" s="224"/>
      <c r="AD118" s="224"/>
      <c r="AE118" s="224"/>
      <c r="AF118" s="224"/>
      <c r="AG118" s="224"/>
      <c r="AH118" s="224"/>
      <c r="AI118" s="224"/>
      <c r="AJ118" s="224"/>
      <c r="AK118" s="224"/>
      <c r="AL118" s="224"/>
      <c r="AM118" s="224"/>
      <c r="AN118" s="224"/>
      <c r="AO118" s="224"/>
      <c r="AP118" s="224"/>
      <c r="AQ118" s="224"/>
      <c r="AR118" s="224"/>
      <c r="AS118" s="224"/>
      <c r="AT118" s="224"/>
      <c r="AU118" s="224"/>
      <c r="AV118" s="224"/>
      <c r="AW118" s="224"/>
      <c r="AX118" s="224"/>
      <c r="AY118" s="224"/>
      <c r="AZ118" s="224"/>
      <c r="BA118" s="224"/>
      <c r="BB118" s="224"/>
      <c r="BC118" s="224"/>
      <c r="BD118" s="224"/>
      <c r="BE118" s="224"/>
      <c r="BF118" s="224"/>
      <c r="BG118" s="224"/>
      <c r="BH118" s="224"/>
      <c r="BI118" s="224"/>
      <c r="BJ118" s="224"/>
      <c r="BK118" s="224"/>
      <c r="BL118" s="224"/>
      <c r="BM118" s="225">
        <v>1</v>
      </c>
    </row>
    <row r="119" spans="1:65">
      <c r="A119" s="30"/>
      <c r="B119" s="19">
        <v>1</v>
      </c>
      <c r="C119" s="9">
        <v>2</v>
      </c>
      <c r="D119" s="226">
        <v>72</v>
      </c>
      <c r="E119" s="223"/>
      <c r="F119" s="224"/>
      <c r="G119" s="224"/>
      <c r="H119" s="224"/>
      <c r="I119" s="224"/>
      <c r="J119" s="224"/>
      <c r="K119" s="224"/>
      <c r="L119" s="224"/>
      <c r="M119" s="224"/>
      <c r="N119" s="224"/>
      <c r="O119" s="224"/>
      <c r="P119" s="224"/>
      <c r="Q119" s="224"/>
      <c r="R119" s="224"/>
      <c r="S119" s="224"/>
      <c r="T119" s="224"/>
      <c r="U119" s="224"/>
      <c r="V119" s="224"/>
      <c r="W119" s="224"/>
      <c r="X119" s="224"/>
      <c r="Y119" s="224"/>
      <c r="Z119" s="224"/>
      <c r="AA119" s="224"/>
      <c r="AB119" s="224"/>
      <c r="AC119" s="224"/>
      <c r="AD119" s="224"/>
      <c r="AE119" s="224"/>
      <c r="AF119" s="224"/>
      <c r="AG119" s="224"/>
      <c r="AH119" s="224"/>
      <c r="AI119" s="224"/>
      <c r="AJ119" s="224"/>
      <c r="AK119" s="224"/>
      <c r="AL119" s="224"/>
      <c r="AM119" s="224"/>
      <c r="AN119" s="224"/>
      <c r="AO119" s="224"/>
      <c r="AP119" s="224"/>
      <c r="AQ119" s="224"/>
      <c r="AR119" s="224"/>
      <c r="AS119" s="224"/>
      <c r="AT119" s="224"/>
      <c r="AU119" s="224"/>
      <c r="AV119" s="224"/>
      <c r="AW119" s="224"/>
      <c r="AX119" s="224"/>
      <c r="AY119" s="224"/>
      <c r="AZ119" s="224"/>
      <c r="BA119" s="224"/>
      <c r="BB119" s="224"/>
      <c r="BC119" s="224"/>
      <c r="BD119" s="224"/>
      <c r="BE119" s="224"/>
      <c r="BF119" s="224"/>
      <c r="BG119" s="224"/>
      <c r="BH119" s="224"/>
      <c r="BI119" s="224"/>
      <c r="BJ119" s="224"/>
      <c r="BK119" s="224"/>
      <c r="BL119" s="224"/>
      <c r="BM119" s="225">
        <v>21</v>
      </c>
    </row>
    <row r="120" spans="1:65">
      <c r="A120" s="30"/>
      <c r="B120" s="20" t="s">
        <v>282</v>
      </c>
      <c r="C120" s="12"/>
      <c r="D120" s="229">
        <v>75.5</v>
      </c>
      <c r="E120" s="223"/>
      <c r="F120" s="224"/>
      <c r="G120" s="224"/>
      <c r="H120" s="224"/>
      <c r="I120" s="224"/>
      <c r="J120" s="224"/>
      <c r="K120" s="224"/>
      <c r="L120" s="224"/>
      <c r="M120" s="224"/>
      <c r="N120" s="224"/>
      <c r="O120" s="224"/>
      <c r="P120" s="224"/>
      <c r="Q120" s="224"/>
      <c r="R120" s="224"/>
      <c r="S120" s="224"/>
      <c r="T120" s="224"/>
      <c r="U120" s="224"/>
      <c r="V120" s="224"/>
      <c r="W120" s="224"/>
      <c r="X120" s="224"/>
      <c r="Y120" s="224"/>
      <c r="Z120" s="224"/>
      <c r="AA120" s="224"/>
      <c r="AB120" s="224"/>
      <c r="AC120" s="224"/>
      <c r="AD120" s="224"/>
      <c r="AE120" s="224"/>
      <c r="AF120" s="224"/>
      <c r="AG120" s="224"/>
      <c r="AH120" s="224"/>
      <c r="AI120" s="224"/>
      <c r="AJ120" s="224"/>
      <c r="AK120" s="224"/>
      <c r="AL120" s="224"/>
      <c r="AM120" s="224"/>
      <c r="AN120" s="224"/>
      <c r="AO120" s="224"/>
      <c r="AP120" s="224"/>
      <c r="AQ120" s="224"/>
      <c r="AR120" s="224"/>
      <c r="AS120" s="224"/>
      <c r="AT120" s="224"/>
      <c r="AU120" s="224"/>
      <c r="AV120" s="224"/>
      <c r="AW120" s="224"/>
      <c r="AX120" s="224"/>
      <c r="AY120" s="224"/>
      <c r="AZ120" s="224"/>
      <c r="BA120" s="224"/>
      <c r="BB120" s="224"/>
      <c r="BC120" s="224"/>
      <c r="BD120" s="224"/>
      <c r="BE120" s="224"/>
      <c r="BF120" s="224"/>
      <c r="BG120" s="224"/>
      <c r="BH120" s="224"/>
      <c r="BI120" s="224"/>
      <c r="BJ120" s="224"/>
      <c r="BK120" s="224"/>
      <c r="BL120" s="224"/>
      <c r="BM120" s="225">
        <v>16</v>
      </c>
    </row>
    <row r="121" spans="1:65">
      <c r="A121" s="30"/>
      <c r="B121" s="3" t="s">
        <v>283</v>
      </c>
      <c r="C121" s="29"/>
      <c r="D121" s="226">
        <v>75.5</v>
      </c>
      <c r="E121" s="223"/>
      <c r="F121" s="224"/>
      <c r="G121" s="224"/>
      <c r="H121" s="224"/>
      <c r="I121" s="224"/>
      <c r="J121" s="224"/>
      <c r="K121" s="224"/>
      <c r="L121" s="224"/>
      <c r="M121" s="224"/>
      <c r="N121" s="224"/>
      <c r="O121" s="224"/>
      <c r="P121" s="224"/>
      <c r="Q121" s="224"/>
      <c r="R121" s="224"/>
      <c r="S121" s="224"/>
      <c r="T121" s="224"/>
      <c r="U121" s="224"/>
      <c r="V121" s="224"/>
      <c r="W121" s="224"/>
      <c r="X121" s="224"/>
      <c r="Y121" s="224"/>
      <c r="Z121" s="224"/>
      <c r="AA121" s="224"/>
      <c r="AB121" s="224"/>
      <c r="AC121" s="224"/>
      <c r="AD121" s="224"/>
      <c r="AE121" s="224"/>
      <c r="AF121" s="224"/>
      <c r="AG121" s="224"/>
      <c r="AH121" s="224"/>
      <c r="AI121" s="224"/>
      <c r="AJ121" s="224"/>
      <c r="AK121" s="224"/>
      <c r="AL121" s="224"/>
      <c r="AM121" s="224"/>
      <c r="AN121" s="224"/>
      <c r="AO121" s="224"/>
      <c r="AP121" s="224"/>
      <c r="AQ121" s="224"/>
      <c r="AR121" s="224"/>
      <c r="AS121" s="224"/>
      <c r="AT121" s="224"/>
      <c r="AU121" s="224"/>
      <c r="AV121" s="224"/>
      <c r="AW121" s="224"/>
      <c r="AX121" s="224"/>
      <c r="AY121" s="224"/>
      <c r="AZ121" s="224"/>
      <c r="BA121" s="224"/>
      <c r="BB121" s="224"/>
      <c r="BC121" s="224"/>
      <c r="BD121" s="224"/>
      <c r="BE121" s="224"/>
      <c r="BF121" s="224"/>
      <c r="BG121" s="224"/>
      <c r="BH121" s="224"/>
      <c r="BI121" s="224"/>
      <c r="BJ121" s="224"/>
      <c r="BK121" s="224"/>
      <c r="BL121" s="224"/>
      <c r="BM121" s="225">
        <v>75.5</v>
      </c>
    </row>
    <row r="122" spans="1:65">
      <c r="A122" s="30"/>
      <c r="B122" s="3" t="s">
        <v>284</v>
      </c>
      <c r="C122" s="29"/>
      <c r="D122" s="226">
        <v>4.9497474683058327</v>
      </c>
      <c r="E122" s="223"/>
      <c r="F122" s="224"/>
      <c r="G122" s="224"/>
      <c r="H122" s="224"/>
      <c r="I122" s="224"/>
      <c r="J122" s="224"/>
      <c r="K122" s="224"/>
      <c r="L122" s="224"/>
      <c r="M122" s="224"/>
      <c r="N122" s="224"/>
      <c r="O122" s="224"/>
      <c r="P122" s="224"/>
      <c r="Q122" s="224"/>
      <c r="R122" s="224"/>
      <c r="S122" s="224"/>
      <c r="T122" s="224"/>
      <c r="U122" s="224"/>
      <c r="V122" s="224"/>
      <c r="W122" s="224"/>
      <c r="X122" s="224"/>
      <c r="Y122" s="224"/>
      <c r="Z122" s="224"/>
      <c r="AA122" s="224"/>
      <c r="AB122" s="224"/>
      <c r="AC122" s="224"/>
      <c r="AD122" s="224"/>
      <c r="AE122" s="224"/>
      <c r="AF122" s="224"/>
      <c r="AG122" s="224"/>
      <c r="AH122" s="224"/>
      <c r="AI122" s="224"/>
      <c r="AJ122" s="224"/>
      <c r="AK122" s="224"/>
      <c r="AL122" s="224"/>
      <c r="AM122" s="224"/>
      <c r="AN122" s="224"/>
      <c r="AO122" s="224"/>
      <c r="AP122" s="224"/>
      <c r="AQ122" s="224"/>
      <c r="AR122" s="224"/>
      <c r="AS122" s="224"/>
      <c r="AT122" s="224"/>
      <c r="AU122" s="224"/>
      <c r="AV122" s="224"/>
      <c r="AW122" s="224"/>
      <c r="AX122" s="224"/>
      <c r="AY122" s="224"/>
      <c r="AZ122" s="224"/>
      <c r="BA122" s="224"/>
      <c r="BB122" s="224"/>
      <c r="BC122" s="224"/>
      <c r="BD122" s="224"/>
      <c r="BE122" s="224"/>
      <c r="BF122" s="224"/>
      <c r="BG122" s="224"/>
      <c r="BH122" s="224"/>
      <c r="BI122" s="224"/>
      <c r="BJ122" s="224"/>
      <c r="BK122" s="224"/>
      <c r="BL122" s="224"/>
      <c r="BM122" s="225">
        <v>57</v>
      </c>
    </row>
    <row r="123" spans="1:65">
      <c r="A123" s="30"/>
      <c r="B123" s="3" t="s">
        <v>87</v>
      </c>
      <c r="C123" s="29"/>
      <c r="D123" s="13">
        <v>6.5559569116633548E-2</v>
      </c>
      <c r="E123" s="15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6"/>
    </row>
    <row r="124" spans="1:65">
      <c r="A124" s="30"/>
      <c r="B124" s="3" t="s">
        <v>285</v>
      </c>
      <c r="C124" s="29"/>
      <c r="D124" s="13">
        <v>0</v>
      </c>
      <c r="E124" s="15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6"/>
    </row>
    <row r="125" spans="1:65">
      <c r="A125" s="30"/>
      <c r="B125" s="46" t="s">
        <v>286</v>
      </c>
      <c r="C125" s="47"/>
      <c r="D125" s="45" t="s">
        <v>287</v>
      </c>
      <c r="E125" s="15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6"/>
    </row>
    <row r="126" spans="1:65">
      <c r="B126" s="31"/>
      <c r="C126" s="20"/>
      <c r="D126" s="20"/>
      <c r="BM126" s="56"/>
    </row>
    <row r="127" spans="1:65" ht="15">
      <c r="B127" s="8" t="s">
        <v>785</v>
      </c>
      <c r="BM127" s="28" t="s">
        <v>292</v>
      </c>
    </row>
    <row r="128" spans="1:65" ht="15">
      <c r="A128" s="25" t="s">
        <v>28</v>
      </c>
      <c r="B128" s="18" t="s">
        <v>119</v>
      </c>
      <c r="C128" s="15" t="s">
        <v>120</v>
      </c>
      <c r="D128" s="16" t="s">
        <v>364</v>
      </c>
      <c r="E128" s="15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244</v>
      </c>
      <c r="C129" s="9" t="s">
        <v>244</v>
      </c>
      <c r="D129" s="10" t="s">
        <v>121</v>
      </c>
      <c r="E129" s="15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370</v>
      </c>
      <c r="E130" s="15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1">
        <v>3.7</v>
      </c>
      <c r="E132" s="15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3.65</v>
      </c>
      <c r="E133" s="15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22</v>
      </c>
    </row>
    <row r="134" spans="1:65">
      <c r="A134" s="30"/>
      <c r="B134" s="20" t="s">
        <v>282</v>
      </c>
      <c r="C134" s="12"/>
      <c r="D134" s="22">
        <v>3.6749999999999998</v>
      </c>
      <c r="E134" s="15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283</v>
      </c>
      <c r="C135" s="29"/>
      <c r="D135" s="11">
        <v>3.6749999999999998</v>
      </c>
      <c r="E135" s="15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3.6749999999999998</v>
      </c>
    </row>
    <row r="136" spans="1:65">
      <c r="A136" s="30"/>
      <c r="B136" s="3" t="s">
        <v>284</v>
      </c>
      <c r="C136" s="29"/>
      <c r="D136" s="23">
        <v>3.5355339059327563E-2</v>
      </c>
      <c r="E136" s="15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58</v>
      </c>
    </row>
    <row r="137" spans="1:65">
      <c r="A137" s="30"/>
      <c r="B137" s="3" t="s">
        <v>87</v>
      </c>
      <c r="C137" s="29"/>
      <c r="D137" s="13">
        <v>9.6205004243068212E-3</v>
      </c>
      <c r="E137" s="15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6"/>
    </row>
    <row r="138" spans="1:65">
      <c r="A138" s="30"/>
      <c r="B138" s="3" t="s">
        <v>285</v>
      </c>
      <c r="C138" s="29"/>
      <c r="D138" s="13">
        <v>0</v>
      </c>
      <c r="E138" s="15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6"/>
    </row>
    <row r="139" spans="1:65">
      <c r="A139" s="30"/>
      <c r="B139" s="46" t="s">
        <v>286</v>
      </c>
      <c r="C139" s="47"/>
      <c r="D139" s="45" t="s">
        <v>287</v>
      </c>
      <c r="E139" s="15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6"/>
    </row>
    <row r="140" spans="1:65">
      <c r="B140" s="31"/>
      <c r="C140" s="20"/>
      <c r="D140" s="20"/>
      <c r="BM140" s="56"/>
    </row>
    <row r="141" spans="1:65" ht="15">
      <c r="B141" s="8" t="s">
        <v>786</v>
      </c>
      <c r="BM141" s="28" t="s">
        <v>292</v>
      </c>
    </row>
    <row r="142" spans="1:65" ht="15">
      <c r="A142" s="25" t="s">
        <v>0</v>
      </c>
      <c r="B142" s="18" t="s">
        <v>119</v>
      </c>
      <c r="C142" s="15" t="s">
        <v>120</v>
      </c>
      <c r="D142" s="16" t="s">
        <v>364</v>
      </c>
      <c r="E142" s="15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244</v>
      </c>
      <c r="C143" s="9" t="s">
        <v>244</v>
      </c>
      <c r="D143" s="10" t="s">
        <v>121</v>
      </c>
      <c r="E143" s="15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370</v>
      </c>
      <c r="E144" s="15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0</v>
      </c>
    </row>
    <row r="145" spans="1:65">
      <c r="A145" s="30"/>
      <c r="B145" s="19"/>
      <c r="C145" s="9"/>
      <c r="D145" s="26"/>
      <c r="E145" s="15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0</v>
      </c>
    </row>
    <row r="146" spans="1:65">
      <c r="A146" s="30"/>
      <c r="B146" s="18">
        <v>1</v>
      </c>
      <c r="C146" s="14">
        <v>1</v>
      </c>
      <c r="D146" s="220">
        <v>2820</v>
      </c>
      <c r="E146" s="223"/>
      <c r="F146" s="224"/>
      <c r="G146" s="224"/>
      <c r="H146" s="224"/>
      <c r="I146" s="224"/>
      <c r="J146" s="224"/>
      <c r="K146" s="224"/>
      <c r="L146" s="224"/>
      <c r="M146" s="224"/>
      <c r="N146" s="224"/>
      <c r="O146" s="224"/>
      <c r="P146" s="224"/>
      <c r="Q146" s="224"/>
      <c r="R146" s="224"/>
      <c r="S146" s="224"/>
      <c r="T146" s="224"/>
      <c r="U146" s="224"/>
      <c r="V146" s="224"/>
      <c r="W146" s="224"/>
      <c r="X146" s="224"/>
      <c r="Y146" s="224"/>
      <c r="Z146" s="224"/>
      <c r="AA146" s="224"/>
      <c r="AB146" s="224"/>
      <c r="AC146" s="224"/>
      <c r="AD146" s="224"/>
      <c r="AE146" s="224"/>
      <c r="AF146" s="224"/>
      <c r="AG146" s="224"/>
      <c r="AH146" s="224"/>
      <c r="AI146" s="224"/>
      <c r="AJ146" s="224"/>
      <c r="AK146" s="224"/>
      <c r="AL146" s="224"/>
      <c r="AM146" s="224"/>
      <c r="AN146" s="224"/>
      <c r="AO146" s="224"/>
      <c r="AP146" s="224"/>
      <c r="AQ146" s="224"/>
      <c r="AR146" s="224"/>
      <c r="AS146" s="224"/>
      <c r="AT146" s="224"/>
      <c r="AU146" s="224"/>
      <c r="AV146" s="224"/>
      <c r="AW146" s="224"/>
      <c r="AX146" s="224"/>
      <c r="AY146" s="224"/>
      <c r="AZ146" s="224"/>
      <c r="BA146" s="224"/>
      <c r="BB146" s="224"/>
      <c r="BC146" s="224"/>
      <c r="BD146" s="224"/>
      <c r="BE146" s="224"/>
      <c r="BF146" s="224"/>
      <c r="BG146" s="224"/>
      <c r="BH146" s="224"/>
      <c r="BI146" s="224"/>
      <c r="BJ146" s="224"/>
      <c r="BK146" s="224"/>
      <c r="BL146" s="224"/>
      <c r="BM146" s="225">
        <v>1</v>
      </c>
    </row>
    <row r="147" spans="1:65">
      <c r="A147" s="30"/>
      <c r="B147" s="19">
        <v>1</v>
      </c>
      <c r="C147" s="9">
        <v>2</v>
      </c>
      <c r="D147" s="226">
        <v>2920</v>
      </c>
      <c r="E147" s="223"/>
      <c r="F147" s="224"/>
      <c r="G147" s="224"/>
      <c r="H147" s="224"/>
      <c r="I147" s="224"/>
      <c r="J147" s="224"/>
      <c r="K147" s="224"/>
      <c r="L147" s="224"/>
      <c r="M147" s="224"/>
      <c r="N147" s="224"/>
      <c r="O147" s="224"/>
      <c r="P147" s="224"/>
      <c r="Q147" s="224"/>
      <c r="R147" s="224"/>
      <c r="S147" s="224"/>
      <c r="T147" s="224"/>
      <c r="U147" s="224"/>
      <c r="V147" s="224"/>
      <c r="W147" s="224"/>
      <c r="X147" s="224"/>
      <c r="Y147" s="224"/>
      <c r="Z147" s="224"/>
      <c r="AA147" s="224"/>
      <c r="AB147" s="224"/>
      <c r="AC147" s="224"/>
      <c r="AD147" s="224"/>
      <c r="AE147" s="224"/>
      <c r="AF147" s="224"/>
      <c r="AG147" s="224"/>
      <c r="AH147" s="224"/>
      <c r="AI147" s="224"/>
      <c r="AJ147" s="224"/>
      <c r="AK147" s="224"/>
      <c r="AL147" s="224"/>
      <c r="AM147" s="224"/>
      <c r="AN147" s="224"/>
      <c r="AO147" s="224"/>
      <c r="AP147" s="224"/>
      <c r="AQ147" s="224"/>
      <c r="AR147" s="224"/>
      <c r="AS147" s="224"/>
      <c r="AT147" s="224"/>
      <c r="AU147" s="224"/>
      <c r="AV147" s="224"/>
      <c r="AW147" s="224"/>
      <c r="AX147" s="224"/>
      <c r="AY147" s="224"/>
      <c r="AZ147" s="224"/>
      <c r="BA147" s="224"/>
      <c r="BB147" s="224"/>
      <c r="BC147" s="224"/>
      <c r="BD147" s="224"/>
      <c r="BE147" s="224"/>
      <c r="BF147" s="224"/>
      <c r="BG147" s="224"/>
      <c r="BH147" s="224"/>
      <c r="BI147" s="224"/>
      <c r="BJ147" s="224"/>
      <c r="BK147" s="224"/>
      <c r="BL147" s="224"/>
      <c r="BM147" s="225">
        <v>39</v>
      </c>
    </row>
    <row r="148" spans="1:65">
      <c r="A148" s="30"/>
      <c r="B148" s="20" t="s">
        <v>282</v>
      </c>
      <c r="C148" s="12"/>
      <c r="D148" s="229">
        <v>2870</v>
      </c>
      <c r="E148" s="223"/>
      <c r="F148" s="224"/>
      <c r="G148" s="224"/>
      <c r="H148" s="224"/>
      <c r="I148" s="224"/>
      <c r="J148" s="224"/>
      <c r="K148" s="224"/>
      <c r="L148" s="224"/>
      <c r="M148" s="224"/>
      <c r="N148" s="224"/>
      <c r="O148" s="224"/>
      <c r="P148" s="224"/>
      <c r="Q148" s="224"/>
      <c r="R148" s="224"/>
      <c r="S148" s="224"/>
      <c r="T148" s="224"/>
      <c r="U148" s="224"/>
      <c r="V148" s="224"/>
      <c r="W148" s="224"/>
      <c r="X148" s="224"/>
      <c r="Y148" s="224"/>
      <c r="Z148" s="224"/>
      <c r="AA148" s="224"/>
      <c r="AB148" s="224"/>
      <c r="AC148" s="224"/>
      <c r="AD148" s="224"/>
      <c r="AE148" s="224"/>
      <c r="AF148" s="224"/>
      <c r="AG148" s="224"/>
      <c r="AH148" s="224"/>
      <c r="AI148" s="224"/>
      <c r="AJ148" s="224"/>
      <c r="AK148" s="224"/>
      <c r="AL148" s="224"/>
      <c r="AM148" s="224"/>
      <c r="AN148" s="224"/>
      <c r="AO148" s="224"/>
      <c r="AP148" s="224"/>
      <c r="AQ148" s="224"/>
      <c r="AR148" s="224"/>
      <c r="AS148" s="224"/>
      <c r="AT148" s="224"/>
      <c r="AU148" s="224"/>
      <c r="AV148" s="224"/>
      <c r="AW148" s="224"/>
      <c r="AX148" s="224"/>
      <c r="AY148" s="224"/>
      <c r="AZ148" s="224"/>
      <c r="BA148" s="224"/>
      <c r="BB148" s="224"/>
      <c r="BC148" s="224"/>
      <c r="BD148" s="224"/>
      <c r="BE148" s="224"/>
      <c r="BF148" s="224"/>
      <c r="BG148" s="224"/>
      <c r="BH148" s="224"/>
      <c r="BI148" s="224"/>
      <c r="BJ148" s="224"/>
      <c r="BK148" s="224"/>
      <c r="BL148" s="224"/>
      <c r="BM148" s="225">
        <v>16</v>
      </c>
    </row>
    <row r="149" spans="1:65">
      <c r="A149" s="30"/>
      <c r="B149" s="3" t="s">
        <v>283</v>
      </c>
      <c r="C149" s="29"/>
      <c r="D149" s="226">
        <v>2870</v>
      </c>
      <c r="E149" s="223"/>
      <c r="F149" s="224"/>
      <c r="G149" s="224"/>
      <c r="H149" s="224"/>
      <c r="I149" s="224"/>
      <c r="J149" s="224"/>
      <c r="K149" s="224"/>
      <c r="L149" s="224"/>
      <c r="M149" s="224"/>
      <c r="N149" s="224"/>
      <c r="O149" s="224"/>
      <c r="P149" s="224"/>
      <c r="Q149" s="224"/>
      <c r="R149" s="224"/>
      <c r="S149" s="224"/>
      <c r="T149" s="224"/>
      <c r="U149" s="224"/>
      <c r="V149" s="224"/>
      <c r="W149" s="224"/>
      <c r="X149" s="224"/>
      <c r="Y149" s="224"/>
      <c r="Z149" s="224"/>
      <c r="AA149" s="224"/>
      <c r="AB149" s="224"/>
      <c r="AC149" s="224"/>
      <c r="AD149" s="224"/>
      <c r="AE149" s="224"/>
      <c r="AF149" s="224"/>
      <c r="AG149" s="224"/>
      <c r="AH149" s="224"/>
      <c r="AI149" s="224"/>
      <c r="AJ149" s="224"/>
      <c r="AK149" s="224"/>
      <c r="AL149" s="224"/>
      <c r="AM149" s="224"/>
      <c r="AN149" s="224"/>
      <c r="AO149" s="224"/>
      <c r="AP149" s="224"/>
      <c r="AQ149" s="224"/>
      <c r="AR149" s="224"/>
      <c r="AS149" s="224"/>
      <c r="AT149" s="224"/>
      <c r="AU149" s="224"/>
      <c r="AV149" s="224"/>
      <c r="AW149" s="224"/>
      <c r="AX149" s="224"/>
      <c r="AY149" s="224"/>
      <c r="AZ149" s="224"/>
      <c r="BA149" s="224"/>
      <c r="BB149" s="224"/>
      <c r="BC149" s="224"/>
      <c r="BD149" s="224"/>
      <c r="BE149" s="224"/>
      <c r="BF149" s="224"/>
      <c r="BG149" s="224"/>
      <c r="BH149" s="224"/>
      <c r="BI149" s="224"/>
      <c r="BJ149" s="224"/>
      <c r="BK149" s="224"/>
      <c r="BL149" s="224"/>
      <c r="BM149" s="225">
        <v>2870</v>
      </c>
    </row>
    <row r="150" spans="1:65">
      <c r="A150" s="30"/>
      <c r="B150" s="3" t="s">
        <v>284</v>
      </c>
      <c r="C150" s="29"/>
      <c r="D150" s="226">
        <v>70.710678118654755</v>
      </c>
      <c r="E150" s="223"/>
      <c r="F150" s="224"/>
      <c r="G150" s="224"/>
      <c r="H150" s="224"/>
      <c r="I150" s="224"/>
      <c r="J150" s="224"/>
      <c r="K150" s="224"/>
      <c r="L150" s="224"/>
      <c r="M150" s="224"/>
      <c r="N150" s="224"/>
      <c r="O150" s="224"/>
      <c r="P150" s="224"/>
      <c r="Q150" s="224"/>
      <c r="R150" s="224"/>
      <c r="S150" s="224"/>
      <c r="T150" s="224"/>
      <c r="U150" s="224"/>
      <c r="V150" s="224"/>
      <c r="W150" s="224"/>
      <c r="X150" s="224"/>
      <c r="Y150" s="224"/>
      <c r="Z150" s="224"/>
      <c r="AA150" s="224"/>
      <c r="AB150" s="224"/>
      <c r="AC150" s="224"/>
      <c r="AD150" s="224"/>
      <c r="AE150" s="224"/>
      <c r="AF150" s="224"/>
      <c r="AG150" s="224"/>
      <c r="AH150" s="224"/>
      <c r="AI150" s="224"/>
      <c r="AJ150" s="224"/>
      <c r="AK150" s="224"/>
      <c r="AL150" s="224"/>
      <c r="AM150" s="224"/>
      <c r="AN150" s="224"/>
      <c r="AO150" s="224"/>
      <c r="AP150" s="224"/>
      <c r="AQ150" s="224"/>
      <c r="AR150" s="224"/>
      <c r="AS150" s="224"/>
      <c r="AT150" s="224"/>
      <c r="AU150" s="224"/>
      <c r="AV150" s="224"/>
      <c r="AW150" s="224"/>
      <c r="AX150" s="224"/>
      <c r="AY150" s="224"/>
      <c r="AZ150" s="224"/>
      <c r="BA150" s="224"/>
      <c r="BB150" s="224"/>
      <c r="BC150" s="224"/>
      <c r="BD150" s="224"/>
      <c r="BE150" s="224"/>
      <c r="BF150" s="224"/>
      <c r="BG150" s="224"/>
      <c r="BH150" s="224"/>
      <c r="BI150" s="224"/>
      <c r="BJ150" s="224"/>
      <c r="BK150" s="224"/>
      <c r="BL150" s="224"/>
      <c r="BM150" s="225">
        <v>59</v>
      </c>
    </row>
    <row r="151" spans="1:65">
      <c r="A151" s="30"/>
      <c r="B151" s="3" t="s">
        <v>87</v>
      </c>
      <c r="C151" s="29"/>
      <c r="D151" s="13">
        <v>2.4637866940297824E-2</v>
      </c>
      <c r="E151" s="15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6"/>
    </row>
    <row r="152" spans="1:65">
      <c r="A152" s="30"/>
      <c r="B152" s="3" t="s">
        <v>285</v>
      </c>
      <c r="C152" s="29"/>
      <c r="D152" s="13">
        <v>0</v>
      </c>
      <c r="E152" s="15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6"/>
    </row>
    <row r="153" spans="1:65">
      <c r="A153" s="30"/>
      <c r="B153" s="46" t="s">
        <v>286</v>
      </c>
      <c r="C153" s="47"/>
      <c r="D153" s="45" t="s">
        <v>287</v>
      </c>
      <c r="E153" s="15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6"/>
    </row>
    <row r="154" spans="1:65">
      <c r="B154" s="31"/>
      <c r="C154" s="20"/>
      <c r="D154" s="20"/>
      <c r="BM154" s="56"/>
    </row>
    <row r="155" spans="1:65" ht="15">
      <c r="B155" s="8" t="s">
        <v>787</v>
      </c>
      <c r="BM155" s="28" t="s">
        <v>292</v>
      </c>
    </row>
    <row r="156" spans="1:65" ht="15">
      <c r="A156" s="25" t="s">
        <v>33</v>
      </c>
      <c r="B156" s="18" t="s">
        <v>119</v>
      </c>
      <c r="C156" s="15" t="s">
        <v>120</v>
      </c>
      <c r="D156" s="16" t="s">
        <v>364</v>
      </c>
      <c r="E156" s="15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244</v>
      </c>
      <c r="C157" s="9" t="s">
        <v>244</v>
      </c>
      <c r="D157" s="10" t="s">
        <v>121</v>
      </c>
      <c r="E157" s="15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370</v>
      </c>
      <c r="E158" s="15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1">
        <v>4.26</v>
      </c>
      <c r="E160" s="15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4.32</v>
      </c>
      <c r="E161" s="15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54</v>
      </c>
    </row>
    <row r="162" spans="1:65">
      <c r="A162" s="30"/>
      <c r="B162" s="20" t="s">
        <v>282</v>
      </c>
      <c r="C162" s="12"/>
      <c r="D162" s="22">
        <v>4.29</v>
      </c>
      <c r="E162" s="15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283</v>
      </c>
      <c r="C163" s="29"/>
      <c r="D163" s="11">
        <v>4.29</v>
      </c>
      <c r="E163" s="15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4.29</v>
      </c>
    </row>
    <row r="164" spans="1:65">
      <c r="A164" s="30"/>
      <c r="B164" s="3" t="s">
        <v>284</v>
      </c>
      <c r="C164" s="29"/>
      <c r="D164" s="23">
        <v>4.2426406871193201E-2</v>
      </c>
      <c r="E164" s="15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60</v>
      </c>
    </row>
    <row r="165" spans="1:65">
      <c r="A165" s="30"/>
      <c r="B165" s="3" t="s">
        <v>87</v>
      </c>
      <c r="C165" s="29"/>
      <c r="D165" s="13">
        <v>9.8896053312804658E-3</v>
      </c>
      <c r="E165" s="15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6"/>
    </row>
    <row r="166" spans="1:65">
      <c r="A166" s="30"/>
      <c r="B166" s="3" t="s">
        <v>285</v>
      </c>
      <c r="C166" s="29"/>
      <c r="D166" s="13">
        <v>0</v>
      </c>
      <c r="E166" s="15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6"/>
    </row>
    <row r="167" spans="1:65">
      <c r="A167" s="30"/>
      <c r="B167" s="46" t="s">
        <v>286</v>
      </c>
      <c r="C167" s="47"/>
      <c r="D167" s="45" t="s">
        <v>287</v>
      </c>
      <c r="E167" s="15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6"/>
    </row>
    <row r="168" spans="1:65">
      <c r="B168" s="31"/>
      <c r="C168" s="20"/>
      <c r="D168" s="20"/>
      <c r="BM168" s="56"/>
    </row>
    <row r="169" spans="1:65" ht="15">
      <c r="B169" s="8" t="s">
        <v>788</v>
      </c>
      <c r="BM169" s="28" t="s">
        <v>292</v>
      </c>
    </row>
    <row r="170" spans="1:65" ht="15">
      <c r="A170" s="25" t="s">
        <v>36</v>
      </c>
      <c r="B170" s="18" t="s">
        <v>119</v>
      </c>
      <c r="C170" s="15" t="s">
        <v>120</v>
      </c>
      <c r="D170" s="16" t="s">
        <v>364</v>
      </c>
      <c r="E170" s="15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244</v>
      </c>
      <c r="C171" s="9" t="s">
        <v>244</v>
      </c>
      <c r="D171" s="10" t="s">
        <v>121</v>
      </c>
      <c r="E171" s="15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370</v>
      </c>
      <c r="E172" s="15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1">
        <v>1.92</v>
      </c>
      <c r="E174" s="15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1.87</v>
      </c>
      <c r="E175" s="15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55</v>
      </c>
    </row>
    <row r="176" spans="1:65">
      <c r="A176" s="30"/>
      <c r="B176" s="20" t="s">
        <v>282</v>
      </c>
      <c r="C176" s="12"/>
      <c r="D176" s="22">
        <v>1.895</v>
      </c>
      <c r="E176" s="15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283</v>
      </c>
      <c r="C177" s="29"/>
      <c r="D177" s="11">
        <v>1.895</v>
      </c>
      <c r="E177" s="15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1.895</v>
      </c>
    </row>
    <row r="178" spans="1:65">
      <c r="A178" s="30"/>
      <c r="B178" s="3" t="s">
        <v>284</v>
      </c>
      <c r="C178" s="29"/>
      <c r="D178" s="23">
        <v>3.5355339059327251E-2</v>
      </c>
      <c r="E178" s="15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61</v>
      </c>
    </row>
    <row r="179" spans="1:65">
      <c r="A179" s="30"/>
      <c r="B179" s="3" t="s">
        <v>87</v>
      </c>
      <c r="C179" s="29"/>
      <c r="D179" s="13">
        <v>1.8657171007560553E-2</v>
      </c>
      <c r="E179" s="15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6"/>
    </row>
    <row r="180" spans="1:65">
      <c r="A180" s="30"/>
      <c r="B180" s="3" t="s">
        <v>285</v>
      </c>
      <c r="C180" s="29"/>
      <c r="D180" s="13">
        <v>0</v>
      </c>
      <c r="E180" s="15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6"/>
    </row>
    <row r="181" spans="1:65">
      <c r="A181" s="30"/>
      <c r="B181" s="46" t="s">
        <v>286</v>
      </c>
      <c r="C181" s="47"/>
      <c r="D181" s="45" t="s">
        <v>287</v>
      </c>
      <c r="E181" s="15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6"/>
    </row>
    <row r="182" spans="1:65">
      <c r="B182" s="31"/>
      <c r="C182" s="20"/>
      <c r="D182" s="20"/>
      <c r="BM182" s="56"/>
    </row>
    <row r="183" spans="1:65" ht="15">
      <c r="B183" s="8" t="s">
        <v>789</v>
      </c>
      <c r="BM183" s="28" t="s">
        <v>292</v>
      </c>
    </row>
    <row r="184" spans="1:65" ht="15">
      <c r="A184" s="25" t="s">
        <v>39</v>
      </c>
      <c r="B184" s="18" t="s">
        <v>119</v>
      </c>
      <c r="C184" s="15" t="s">
        <v>120</v>
      </c>
      <c r="D184" s="16" t="s">
        <v>364</v>
      </c>
      <c r="E184" s="15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244</v>
      </c>
      <c r="C185" s="9" t="s">
        <v>244</v>
      </c>
      <c r="D185" s="10" t="s">
        <v>121</v>
      </c>
      <c r="E185" s="15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370</v>
      </c>
      <c r="E186" s="15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1">
        <v>1.64</v>
      </c>
      <c r="E188" s="15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1.69</v>
      </c>
      <c r="E189" s="15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56</v>
      </c>
    </row>
    <row r="190" spans="1:65">
      <c r="A190" s="30"/>
      <c r="B190" s="20" t="s">
        <v>282</v>
      </c>
      <c r="C190" s="12"/>
      <c r="D190" s="22">
        <v>1.665</v>
      </c>
      <c r="E190" s="15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283</v>
      </c>
      <c r="C191" s="29"/>
      <c r="D191" s="11">
        <v>1.665</v>
      </c>
      <c r="E191" s="15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1.665</v>
      </c>
    </row>
    <row r="192" spans="1:65">
      <c r="A192" s="30"/>
      <c r="B192" s="3" t="s">
        <v>284</v>
      </c>
      <c r="C192" s="29"/>
      <c r="D192" s="23">
        <v>3.5355339059327411E-2</v>
      </c>
      <c r="E192" s="15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62</v>
      </c>
    </row>
    <row r="193" spans="1:65">
      <c r="A193" s="30"/>
      <c r="B193" s="3" t="s">
        <v>87</v>
      </c>
      <c r="C193" s="29"/>
      <c r="D193" s="13">
        <v>2.1234437873469916E-2</v>
      </c>
      <c r="E193" s="15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6"/>
    </row>
    <row r="194" spans="1:65">
      <c r="A194" s="30"/>
      <c r="B194" s="3" t="s">
        <v>285</v>
      </c>
      <c r="C194" s="29"/>
      <c r="D194" s="13">
        <v>0</v>
      </c>
      <c r="E194" s="15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6"/>
    </row>
    <row r="195" spans="1:65">
      <c r="A195" s="30"/>
      <c r="B195" s="46" t="s">
        <v>286</v>
      </c>
      <c r="C195" s="47"/>
      <c r="D195" s="45" t="s">
        <v>287</v>
      </c>
      <c r="E195" s="15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6"/>
    </row>
    <row r="196" spans="1:65">
      <c r="B196" s="31"/>
      <c r="C196" s="20"/>
      <c r="D196" s="20"/>
      <c r="BM196" s="56"/>
    </row>
    <row r="197" spans="1:65" ht="15">
      <c r="B197" s="8" t="s">
        <v>790</v>
      </c>
      <c r="BM197" s="28" t="s">
        <v>292</v>
      </c>
    </row>
    <row r="198" spans="1:65" ht="15">
      <c r="A198" s="25" t="s">
        <v>42</v>
      </c>
      <c r="B198" s="18" t="s">
        <v>119</v>
      </c>
      <c r="C198" s="15" t="s">
        <v>120</v>
      </c>
      <c r="D198" s="16" t="s">
        <v>364</v>
      </c>
      <c r="E198" s="15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244</v>
      </c>
      <c r="C199" s="9" t="s">
        <v>244</v>
      </c>
      <c r="D199" s="10" t="s">
        <v>121</v>
      </c>
      <c r="E199" s="15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370</v>
      </c>
      <c r="E200" s="15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5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40">
        <v>18</v>
      </c>
      <c r="E202" s="231"/>
      <c r="F202" s="232"/>
      <c r="G202" s="232"/>
      <c r="H202" s="232"/>
      <c r="I202" s="232"/>
      <c r="J202" s="232"/>
      <c r="K202" s="232"/>
      <c r="L202" s="232"/>
      <c r="M202" s="232"/>
      <c r="N202" s="232"/>
      <c r="O202" s="232"/>
      <c r="P202" s="232"/>
      <c r="Q202" s="232"/>
      <c r="R202" s="232"/>
      <c r="S202" s="232"/>
      <c r="T202" s="232"/>
      <c r="U202" s="232"/>
      <c r="V202" s="232"/>
      <c r="W202" s="232"/>
      <c r="X202" s="232"/>
      <c r="Y202" s="232"/>
      <c r="Z202" s="232"/>
      <c r="AA202" s="232"/>
      <c r="AB202" s="232"/>
      <c r="AC202" s="232"/>
      <c r="AD202" s="232"/>
      <c r="AE202" s="232"/>
      <c r="AF202" s="232"/>
      <c r="AG202" s="232"/>
      <c r="AH202" s="232"/>
      <c r="AI202" s="232"/>
      <c r="AJ202" s="232"/>
      <c r="AK202" s="232"/>
      <c r="AL202" s="232"/>
      <c r="AM202" s="232"/>
      <c r="AN202" s="232"/>
      <c r="AO202" s="232"/>
      <c r="AP202" s="232"/>
      <c r="AQ202" s="232"/>
      <c r="AR202" s="232"/>
      <c r="AS202" s="232"/>
      <c r="AT202" s="232"/>
      <c r="AU202" s="232"/>
      <c r="AV202" s="232"/>
      <c r="AW202" s="232"/>
      <c r="AX202" s="232"/>
      <c r="AY202" s="232"/>
      <c r="AZ202" s="232"/>
      <c r="BA202" s="232"/>
      <c r="BB202" s="232"/>
      <c r="BC202" s="232"/>
      <c r="BD202" s="232"/>
      <c r="BE202" s="232"/>
      <c r="BF202" s="232"/>
      <c r="BG202" s="232"/>
      <c r="BH202" s="232"/>
      <c r="BI202" s="232"/>
      <c r="BJ202" s="232"/>
      <c r="BK202" s="232"/>
      <c r="BL202" s="232"/>
      <c r="BM202" s="235">
        <v>1</v>
      </c>
    </row>
    <row r="203" spans="1:65">
      <c r="A203" s="30"/>
      <c r="B203" s="19">
        <v>1</v>
      </c>
      <c r="C203" s="9">
        <v>2</v>
      </c>
      <c r="D203" s="230">
        <v>17.899999999999999</v>
      </c>
      <c r="E203" s="231"/>
      <c r="F203" s="232"/>
      <c r="G203" s="232"/>
      <c r="H203" s="232"/>
      <c r="I203" s="232"/>
      <c r="J203" s="232"/>
      <c r="K203" s="232"/>
      <c r="L203" s="232"/>
      <c r="M203" s="232"/>
      <c r="N203" s="232"/>
      <c r="O203" s="232"/>
      <c r="P203" s="232"/>
      <c r="Q203" s="232"/>
      <c r="R203" s="232"/>
      <c r="S203" s="232"/>
      <c r="T203" s="232"/>
      <c r="U203" s="232"/>
      <c r="V203" s="232"/>
      <c r="W203" s="232"/>
      <c r="X203" s="232"/>
      <c r="Y203" s="232"/>
      <c r="Z203" s="232"/>
      <c r="AA203" s="232"/>
      <c r="AB203" s="232"/>
      <c r="AC203" s="232"/>
      <c r="AD203" s="232"/>
      <c r="AE203" s="232"/>
      <c r="AF203" s="232"/>
      <c r="AG203" s="232"/>
      <c r="AH203" s="232"/>
      <c r="AI203" s="232"/>
      <c r="AJ203" s="232"/>
      <c r="AK203" s="232"/>
      <c r="AL203" s="232"/>
      <c r="AM203" s="232"/>
      <c r="AN203" s="232"/>
      <c r="AO203" s="232"/>
      <c r="AP203" s="232"/>
      <c r="AQ203" s="232"/>
      <c r="AR203" s="232"/>
      <c r="AS203" s="232"/>
      <c r="AT203" s="232"/>
      <c r="AU203" s="232"/>
      <c r="AV203" s="232"/>
      <c r="AW203" s="232"/>
      <c r="AX203" s="232"/>
      <c r="AY203" s="232"/>
      <c r="AZ203" s="232"/>
      <c r="BA203" s="232"/>
      <c r="BB203" s="232"/>
      <c r="BC203" s="232"/>
      <c r="BD203" s="232"/>
      <c r="BE203" s="232"/>
      <c r="BF203" s="232"/>
      <c r="BG203" s="232"/>
      <c r="BH203" s="232"/>
      <c r="BI203" s="232"/>
      <c r="BJ203" s="232"/>
      <c r="BK203" s="232"/>
      <c r="BL203" s="232"/>
      <c r="BM203" s="235">
        <v>23</v>
      </c>
    </row>
    <row r="204" spans="1:65">
      <c r="A204" s="30"/>
      <c r="B204" s="20" t="s">
        <v>282</v>
      </c>
      <c r="C204" s="12"/>
      <c r="D204" s="237">
        <v>17.95</v>
      </c>
      <c r="E204" s="231"/>
      <c r="F204" s="232"/>
      <c r="G204" s="232"/>
      <c r="H204" s="232"/>
      <c r="I204" s="232"/>
      <c r="J204" s="232"/>
      <c r="K204" s="232"/>
      <c r="L204" s="232"/>
      <c r="M204" s="232"/>
      <c r="N204" s="232"/>
      <c r="O204" s="232"/>
      <c r="P204" s="232"/>
      <c r="Q204" s="232"/>
      <c r="R204" s="232"/>
      <c r="S204" s="232"/>
      <c r="T204" s="232"/>
      <c r="U204" s="232"/>
      <c r="V204" s="232"/>
      <c r="W204" s="232"/>
      <c r="X204" s="232"/>
      <c r="Y204" s="232"/>
      <c r="Z204" s="232"/>
      <c r="AA204" s="232"/>
      <c r="AB204" s="232"/>
      <c r="AC204" s="232"/>
      <c r="AD204" s="232"/>
      <c r="AE204" s="232"/>
      <c r="AF204" s="232"/>
      <c r="AG204" s="232"/>
      <c r="AH204" s="232"/>
      <c r="AI204" s="232"/>
      <c r="AJ204" s="232"/>
      <c r="AK204" s="232"/>
      <c r="AL204" s="232"/>
      <c r="AM204" s="232"/>
      <c r="AN204" s="232"/>
      <c r="AO204" s="232"/>
      <c r="AP204" s="232"/>
      <c r="AQ204" s="232"/>
      <c r="AR204" s="232"/>
      <c r="AS204" s="232"/>
      <c r="AT204" s="232"/>
      <c r="AU204" s="232"/>
      <c r="AV204" s="232"/>
      <c r="AW204" s="232"/>
      <c r="AX204" s="232"/>
      <c r="AY204" s="232"/>
      <c r="AZ204" s="232"/>
      <c r="BA204" s="232"/>
      <c r="BB204" s="232"/>
      <c r="BC204" s="232"/>
      <c r="BD204" s="232"/>
      <c r="BE204" s="232"/>
      <c r="BF204" s="232"/>
      <c r="BG204" s="232"/>
      <c r="BH204" s="232"/>
      <c r="BI204" s="232"/>
      <c r="BJ204" s="232"/>
      <c r="BK204" s="232"/>
      <c r="BL204" s="232"/>
      <c r="BM204" s="235">
        <v>16</v>
      </c>
    </row>
    <row r="205" spans="1:65">
      <c r="A205" s="30"/>
      <c r="B205" s="3" t="s">
        <v>283</v>
      </c>
      <c r="C205" s="29"/>
      <c r="D205" s="230">
        <v>17.95</v>
      </c>
      <c r="E205" s="231"/>
      <c r="F205" s="232"/>
      <c r="G205" s="232"/>
      <c r="H205" s="232"/>
      <c r="I205" s="232"/>
      <c r="J205" s="232"/>
      <c r="K205" s="232"/>
      <c r="L205" s="232"/>
      <c r="M205" s="232"/>
      <c r="N205" s="232"/>
      <c r="O205" s="232"/>
      <c r="P205" s="232"/>
      <c r="Q205" s="232"/>
      <c r="R205" s="232"/>
      <c r="S205" s="232"/>
      <c r="T205" s="232"/>
      <c r="U205" s="232"/>
      <c r="V205" s="232"/>
      <c r="W205" s="232"/>
      <c r="X205" s="232"/>
      <c r="Y205" s="232"/>
      <c r="Z205" s="232"/>
      <c r="AA205" s="232"/>
      <c r="AB205" s="232"/>
      <c r="AC205" s="232"/>
      <c r="AD205" s="232"/>
      <c r="AE205" s="232"/>
      <c r="AF205" s="232"/>
      <c r="AG205" s="232"/>
      <c r="AH205" s="232"/>
      <c r="AI205" s="232"/>
      <c r="AJ205" s="232"/>
      <c r="AK205" s="232"/>
      <c r="AL205" s="232"/>
      <c r="AM205" s="232"/>
      <c r="AN205" s="232"/>
      <c r="AO205" s="232"/>
      <c r="AP205" s="232"/>
      <c r="AQ205" s="232"/>
      <c r="AR205" s="232"/>
      <c r="AS205" s="232"/>
      <c r="AT205" s="232"/>
      <c r="AU205" s="232"/>
      <c r="AV205" s="232"/>
      <c r="AW205" s="232"/>
      <c r="AX205" s="232"/>
      <c r="AY205" s="232"/>
      <c r="AZ205" s="232"/>
      <c r="BA205" s="232"/>
      <c r="BB205" s="232"/>
      <c r="BC205" s="232"/>
      <c r="BD205" s="232"/>
      <c r="BE205" s="232"/>
      <c r="BF205" s="232"/>
      <c r="BG205" s="232"/>
      <c r="BH205" s="232"/>
      <c r="BI205" s="232"/>
      <c r="BJ205" s="232"/>
      <c r="BK205" s="232"/>
      <c r="BL205" s="232"/>
      <c r="BM205" s="235">
        <v>17.95</v>
      </c>
    </row>
    <row r="206" spans="1:65">
      <c r="A206" s="30"/>
      <c r="B206" s="3" t="s">
        <v>284</v>
      </c>
      <c r="C206" s="29"/>
      <c r="D206" s="230">
        <v>7.0710678118655765E-2</v>
      </c>
      <c r="E206" s="231"/>
      <c r="F206" s="232"/>
      <c r="G206" s="232"/>
      <c r="H206" s="232"/>
      <c r="I206" s="232"/>
      <c r="J206" s="232"/>
      <c r="K206" s="232"/>
      <c r="L206" s="232"/>
      <c r="M206" s="232"/>
      <c r="N206" s="232"/>
      <c r="O206" s="232"/>
      <c r="P206" s="232"/>
      <c r="Q206" s="232"/>
      <c r="R206" s="232"/>
      <c r="S206" s="232"/>
      <c r="T206" s="232"/>
      <c r="U206" s="232"/>
      <c r="V206" s="232"/>
      <c r="W206" s="232"/>
      <c r="X206" s="232"/>
      <c r="Y206" s="232"/>
      <c r="Z206" s="232"/>
      <c r="AA206" s="232"/>
      <c r="AB206" s="232"/>
      <c r="AC206" s="232"/>
      <c r="AD206" s="232"/>
      <c r="AE206" s="232"/>
      <c r="AF206" s="232"/>
      <c r="AG206" s="232"/>
      <c r="AH206" s="232"/>
      <c r="AI206" s="232"/>
      <c r="AJ206" s="232"/>
      <c r="AK206" s="232"/>
      <c r="AL206" s="232"/>
      <c r="AM206" s="232"/>
      <c r="AN206" s="232"/>
      <c r="AO206" s="232"/>
      <c r="AP206" s="232"/>
      <c r="AQ206" s="232"/>
      <c r="AR206" s="232"/>
      <c r="AS206" s="232"/>
      <c r="AT206" s="232"/>
      <c r="AU206" s="232"/>
      <c r="AV206" s="232"/>
      <c r="AW206" s="232"/>
      <c r="AX206" s="232"/>
      <c r="AY206" s="232"/>
      <c r="AZ206" s="232"/>
      <c r="BA206" s="232"/>
      <c r="BB206" s="232"/>
      <c r="BC206" s="232"/>
      <c r="BD206" s="232"/>
      <c r="BE206" s="232"/>
      <c r="BF206" s="232"/>
      <c r="BG206" s="232"/>
      <c r="BH206" s="232"/>
      <c r="BI206" s="232"/>
      <c r="BJ206" s="232"/>
      <c r="BK206" s="232"/>
      <c r="BL206" s="232"/>
      <c r="BM206" s="235">
        <v>63</v>
      </c>
    </row>
    <row r="207" spans="1:65">
      <c r="A207" s="30"/>
      <c r="B207" s="3" t="s">
        <v>87</v>
      </c>
      <c r="C207" s="29"/>
      <c r="D207" s="13">
        <v>3.9393135442148059E-3</v>
      </c>
      <c r="E207" s="15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6"/>
    </row>
    <row r="208" spans="1:65">
      <c r="A208" s="30"/>
      <c r="B208" s="3" t="s">
        <v>285</v>
      </c>
      <c r="C208" s="29"/>
      <c r="D208" s="13">
        <v>0</v>
      </c>
      <c r="E208" s="15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6"/>
    </row>
    <row r="209" spans="1:65">
      <c r="A209" s="30"/>
      <c r="B209" s="46" t="s">
        <v>286</v>
      </c>
      <c r="C209" s="47"/>
      <c r="D209" s="45" t="s">
        <v>287</v>
      </c>
      <c r="E209" s="15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6"/>
    </row>
    <row r="210" spans="1:65">
      <c r="B210" s="31"/>
      <c r="C210" s="20"/>
      <c r="D210" s="20"/>
      <c r="BM210" s="56"/>
    </row>
    <row r="211" spans="1:65" ht="15">
      <c r="B211" s="8" t="s">
        <v>791</v>
      </c>
      <c r="BM211" s="28" t="s">
        <v>292</v>
      </c>
    </row>
    <row r="212" spans="1:65" ht="15">
      <c r="A212" s="25" t="s">
        <v>5</v>
      </c>
      <c r="B212" s="18" t="s">
        <v>119</v>
      </c>
      <c r="C212" s="15" t="s">
        <v>120</v>
      </c>
      <c r="D212" s="16" t="s">
        <v>364</v>
      </c>
      <c r="E212" s="15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244</v>
      </c>
      <c r="C213" s="9" t="s">
        <v>244</v>
      </c>
      <c r="D213" s="10" t="s">
        <v>121</v>
      </c>
      <c r="E213" s="15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370</v>
      </c>
      <c r="E214" s="15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1">
        <v>6.08</v>
      </c>
      <c r="E216" s="15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5.72</v>
      </c>
      <c r="E217" s="15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58</v>
      </c>
    </row>
    <row r="218" spans="1:65">
      <c r="A218" s="30"/>
      <c r="B218" s="20" t="s">
        <v>282</v>
      </c>
      <c r="C218" s="12"/>
      <c r="D218" s="22">
        <v>5.9</v>
      </c>
      <c r="E218" s="15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283</v>
      </c>
      <c r="C219" s="29"/>
      <c r="D219" s="11">
        <v>5.9</v>
      </c>
      <c r="E219" s="15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5.9</v>
      </c>
    </row>
    <row r="220" spans="1:65">
      <c r="A220" s="30"/>
      <c r="B220" s="3" t="s">
        <v>284</v>
      </c>
      <c r="C220" s="29"/>
      <c r="D220" s="23">
        <v>0.25455844122715737</v>
      </c>
      <c r="E220" s="15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64</v>
      </c>
    </row>
    <row r="221" spans="1:65">
      <c r="A221" s="30"/>
      <c r="B221" s="3" t="s">
        <v>87</v>
      </c>
      <c r="C221" s="29"/>
      <c r="D221" s="13">
        <v>4.3145498513077515E-2</v>
      </c>
      <c r="E221" s="15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6"/>
    </row>
    <row r="222" spans="1:65">
      <c r="A222" s="30"/>
      <c r="B222" s="3" t="s">
        <v>285</v>
      </c>
      <c r="C222" s="29"/>
      <c r="D222" s="13">
        <v>0</v>
      </c>
      <c r="E222" s="15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6"/>
    </row>
    <row r="223" spans="1:65">
      <c r="A223" s="30"/>
      <c r="B223" s="46" t="s">
        <v>286</v>
      </c>
      <c r="C223" s="47"/>
      <c r="D223" s="45" t="s">
        <v>287</v>
      </c>
      <c r="E223" s="15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6"/>
    </row>
    <row r="224" spans="1:65">
      <c r="B224" s="31"/>
      <c r="C224" s="20"/>
      <c r="D224" s="20"/>
      <c r="BM224" s="56"/>
    </row>
    <row r="225" spans="1:65" ht="15">
      <c r="B225" s="8" t="s">
        <v>792</v>
      </c>
      <c r="BM225" s="28" t="s">
        <v>292</v>
      </c>
    </row>
    <row r="226" spans="1:65" ht="15">
      <c r="A226" s="25" t="s">
        <v>82</v>
      </c>
      <c r="B226" s="18" t="s">
        <v>119</v>
      </c>
      <c r="C226" s="15" t="s">
        <v>120</v>
      </c>
      <c r="D226" s="16" t="s">
        <v>364</v>
      </c>
      <c r="E226" s="15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244</v>
      </c>
      <c r="C227" s="9" t="s">
        <v>244</v>
      </c>
      <c r="D227" s="10" t="s">
        <v>121</v>
      </c>
      <c r="E227" s="15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370</v>
      </c>
      <c r="E228" s="15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1">
        <v>2.35</v>
      </c>
      <c r="E230" s="15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2.2999999999999998</v>
      </c>
      <c r="E231" s="15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7</v>
      </c>
    </row>
    <row r="232" spans="1:65">
      <c r="A232" s="30"/>
      <c r="B232" s="20" t="s">
        <v>282</v>
      </c>
      <c r="C232" s="12"/>
      <c r="D232" s="22">
        <v>2.3250000000000002</v>
      </c>
      <c r="E232" s="15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283</v>
      </c>
      <c r="C233" s="29"/>
      <c r="D233" s="11">
        <v>2.3250000000000002</v>
      </c>
      <c r="E233" s="15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2.3250000000000002</v>
      </c>
    </row>
    <row r="234" spans="1:65">
      <c r="A234" s="30"/>
      <c r="B234" s="3" t="s">
        <v>284</v>
      </c>
      <c r="C234" s="29"/>
      <c r="D234" s="23">
        <v>3.5355339059327563E-2</v>
      </c>
      <c r="E234" s="15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65</v>
      </c>
    </row>
    <row r="235" spans="1:65">
      <c r="A235" s="30"/>
      <c r="B235" s="3" t="s">
        <v>87</v>
      </c>
      <c r="C235" s="29"/>
      <c r="D235" s="13">
        <v>1.5206597444872069E-2</v>
      </c>
      <c r="E235" s="15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6"/>
    </row>
    <row r="236" spans="1:65">
      <c r="A236" s="30"/>
      <c r="B236" s="3" t="s">
        <v>285</v>
      </c>
      <c r="C236" s="29"/>
      <c r="D236" s="13">
        <v>0</v>
      </c>
      <c r="E236" s="15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6"/>
    </row>
    <row r="237" spans="1:65">
      <c r="A237" s="30"/>
      <c r="B237" s="46" t="s">
        <v>286</v>
      </c>
      <c r="C237" s="47"/>
      <c r="D237" s="45" t="s">
        <v>287</v>
      </c>
      <c r="E237" s="15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6"/>
    </row>
    <row r="238" spans="1:65">
      <c r="B238" s="31"/>
      <c r="C238" s="20"/>
      <c r="D238" s="20"/>
      <c r="BM238" s="56"/>
    </row>
    <row r="239" spans="1:65" ht="15">
      <c r="B239" s="8" t="s">
        <v>793</v>
      </c>
      <c r="BM239" s="28" t="s">
        <v>292</v>
      </c>
    </row>
    <row r="240" spans="1:65" ht="15">
      <c r="A240" s="25" t="s">
        <v>8</v>
      </c>
      <c r="B240" s="18" t="s">
        <v>119</v>
      </c>
      <c r="C240" s="15" t="s">
        <v>120</v>
      </c>
      <c r="D240" s="16" t="s">
        <v>364</v>
      </c>
      <c r="E240" s="15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244</v>
      </c>
      <c r="C241" s="9" t="s">
        <v>244</v>
      </c>
      <c r="D241" s="10" t="s">
        <v>121</v>
      </c>
      <c r="E241" s="15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370</v>
      </c>
      <c r="E242" s="15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1">
        <v>5.27</v>
      </c>
      <c r="E244" s="15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5.27</v>
      </c>
      <c r="E245" s="15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25</v>
      </c>
    </row>
    <row r="246" spans="1:65">
      <c r="A246" s="30"/>
      <c r="B246" s="20" t="s">
        <v>282</v>
      </c>
      <c r="C246" s="12"/>
      <c r="D246" s="22">
        <v>5.27</v>
      </c>
      <c r="E246" s="15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283</v>
      </c>
      <c r="C247" s="29"/>
      <c r="D247" s="11">
        <v>5.27</v>
      </c>
      <c r="E247" s="15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5.27</v>
      </c>
    </row>
    <row r="248" spans="1:65">
      <c r="A248" s="30"/>
      <c r="B248" s="3" t="s">
        <v>284</v>
      </c>
      <c r="C248" s="29"/>
      <c r="D248" s="23">
        <v>0</v>
      </c>
      <c r="E248" s="15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49</v>
      </c>
    </row>
    <row r="249" spans="1:65">
      <c r="A249" s="30"/>
      <c r="B249" s="3" t="s">
        <v>87</v>
      </c>
      <c r="C249" s="29"/>
      <c r="D249" s="13">
        <v>0</v>
      </c>
      <c r="E249" s="15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6"/>
    </row>
    <row r="250" spans="1:65">
      <c r="A250" s="30"/>
      <c r="B250" s="3" t="s">
        <v>285</v>
      </c>
      <c r="C250" s="29"/>
      <c r="D250" s="13">
        <v>0</v>
      </c>
      <c r="E250" s="15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6"/>
    </row>
    <row r="251" spans="1:65">
      <c r="A251" s="30"/>
      <c r="B251" s="46" t="s">
        <v>286</v>
      </c>
      <c r="C251" s="47"/>
      <c r="D251" s="45" t="s">
        <v>287</v>
      </c>
      <c r="E251" s="15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6"/>
    </row>
    <row r="252" spans="1:65">
      <c r="B252" s="31"/>
      <c r="C252" s="20"/>
      <c r="D252" s="20"/>
      <c r="BM252" s="56"/>
    </row>
    <row r="253" spans="1:65" ht="15">
      <c r="B253" s="8" t="s">
        <v>794</v>
      </c>
      <c r="BM253" s="28" t="s">
        <v>292</v>
      </c>
    </row>
    <row r="254" spans="1:65" ht="15">
      <c r="A254" s="25" t="s">
        <v>11</v>
      </c>
      <c r="B254" s="18" t="s">
        <v>119</v>
      </c>
      <c r="C254" s="15" t="s">
        <v>120</v>
      </c>
      <c r="D254" s="16" t="s">
        <v>364</v>
      </c>
      <c r="E254" s="15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244</v>
      </c>
      <c r="C255" s="9" t="s">
        <v>244</v>
      </c>
      <c r="D255" s="10" t="s">
        <v>121</v>
      </c>
      <c r="E255" s="15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370</v>
      </c>
      <c r="E256" s="15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1">
        <v>0.77</v>
      </c>
      <c r="E258" s="15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0.75</v>
      </c>
      <c r="E259" s="15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44</v>
      </c>
    </row>
    <row r="260" spans="1:65">
      <c r="A260" s="30"/>
      <c r="B260" s="20" t="s">
        <v>282</v>
      </c>
      <c r="C260" s="12"/>
      <c r="D260" s="22">
        <v>0.76</v>
      </c>
      <c r="E260" s="15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283</v>
      </c>
      <c r="C261" s="29"/>
      <c r="D261" s="11">
        <v>0.76</v>
      </c>
      <c r="E261" s="15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0.76</v>
      </c>
    </row>
    <row r="262" spans="1:65">
      <c r="A262" s="30"/>
      <c r="B262" s="3" t="s">
        <v>284</v>
      </c>
      <c r="C262" s="29"/>
      <c r="D262" s="23">
        <v>1.4142135623730963E-2</v>
      </c>
      <c r="E262" s="15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50</v>
      </c>
    </row>
    <row r="263" spans="1:65">
      <c r="A263" s="30"/>
      <c r="B263" s="3" t="s">
        <v>87</v>
      </c>
      <c r="C263" s="29"/>
      <c r="D263" s="13">
        <v>1.8608073189119688E-2</v>
      </c>
      <c r="E263" s="15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6"/>
    </row>
    <row r="264" spans="1:65">
      <c r="A264" s="30"/>
      <c r="B264" s="3" t="s">
        <v>285</v>
      </c>
      <c r="C264" s="29"/>
      <c r="D264" s="13">
        <v>0</v>
      </c>
      <c r="E264" s="15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6"/>
    </row>
    <row r="265" spans="1:65">
      <c r="A265" s="30"/>
      <c r="B265" s="46" t="s">
        <v>286</v>
      </c>
      <c r="C265" s="47"/>
      <c r="D265" s="45" t="s">
        <v>287</v>
      </c>
      <c r="E265" s="15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6"/>
    </row>
    <row r="266" spans="1:65">
      <c r="B266" s="31"/>
      <c r="C266" s="20"/>
      <c r="D266" s="20"/>
      <c r="BM266" s="56"/>
    </row>
    <row r="267" spans="1:65" ht="15">
      <c r="B267" s="8" t="s">
        <v>659</v>
      </c>
      <c r="BM267" s="28" t="s">
        <v>292</v>
      </c>
    </row>
    <row r="268" spans="1:65" ht="15">
      <c r="A268" s="25" t="s">
        <v>14</v>
      </c>
      <c r="B268" s="18" t="s">
        <v>119</v>
      </c>
      <c r="C268" s="15" t="s">
        <v>120</v>
      </c>
      <c r="D268" s="16" t="s">
        <v>364</v>
      </c>
      <c r="E268" s="15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244</v>
      </c>
      <c r="C269" s="9" t="s">
        <v>244</v>
      </c>
      <c r="D269" s="10" t="s">
        <v>121</v>
      </c>
      <c r="E269" s="15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370</v>
      </c>
      <c r="E270" s="15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2</v>
      </c>
    </row>
    <row r="271" spans="1:65">
      <c r="A271" s="30"/>
      <c r="B271" s="19"/>
      <c r="C271" s="9"/>
      <c r="D271" s="26"/>
      <c r="E271" s="15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2</v>
      </c>
    </row>
    <row r="272" spans="1:65">
      <c r="A272" s="30"/>
      <c r="B272" s="18">
        <v>1</v>
      </c>
      <c r="C272" s="14">
        <v>1</v>
      </c>
      <c r="D272" s="21">
        <v>0.15</v>
      </c>
      <c r="E272" s="15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8">
        <v>1</v>
      </c>
    </row>
    <row r="273" spans="1:65">
      <c r="A273" s="30"/>
      <c r="B273" s="19">
        <v>1</v>
      </c>
      <c r="C273" s="9">
        <v>2</v>
      </c>
      <c r="D273" s="11">
        <v>0.1</v>
      </c>
      <c r="E273" s="15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>
        <v>27</v>
      </c>
    </row>
    <row r="274" spans="1:65">
      <c r="A274" s="30"/>
      <c r="B274" s="20" t="s">
        <v>282</v>
      </c>
      <c r="C274" s="12"/>
      <c r="D274" s="22">
        <v>0.125</v>
      </c>
      <c r="E274" s="15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16</v>
      </c>
    </row>
    <row r="275" spans="1:65">
      <c r="A275" s="30"/>
      <c r="B275" s="3" t="s">
        <v>283</v>
      </c>
      <c r="C275" s="29"/>
      <c r="D275" s="11">
        <v>0.125</v>
      </c>
      <c r="E275" s="15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0.125</v>
      </c>
    </row>
    <row r="276" spans="1:65">
      <c r="A276" s="30"/>
      <c r="B276" s="3" t="s">
        <v>284</v>
      </c>
      <c r="C276" s="29"/>
      <c r="D276" s="23">
        <v>3.535533905932739E-2</v>
      </c>
      <c r="E276" s="15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51</v>
      </c>
    </row>
    <row r="277" spans="1:65">
      <c r="A277" s="30"/>
      <c r="B277" s="3" t="s">
        <v>87</v>
      </c>
      <c r="C277" s="29"/>
      <c r="D277" s="13">
        <v>0.28284271247461912</v>
      </c>
      <c r="E277" s="15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6"/>
    </row>
    <row r="278" spans="1:65">
      <c r="A278" s="30"/>
      <c r="B278" s="3" t="s">
        <v>285</v>
      </c>
      <c r="C278" s="29"/>
      <c r="D278" s="13">
        <v>0</v>
      </c>
      <c r="E278" s="15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6"/>
    </row>
    <row r="279" spans="1:65">
      <c r="A279" s="30"/>
      <c r="B279" s="46" t="s">
        <v>286</v>
      </c>
      <c r="C279" s="47"/>
      <c r="D279" s="45" t="s">
        <v>287</v>
      </c>
      <c r="E279" s="15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6"/>
    </row>
    <row r="280" spans="1:65">
      <c r="B280" s="31"/>
      <c r="C280" s="20"/>
      <c r="D280" s="20"/>
      <c r="BM280" s="56"/>
    </row>
    <row r="281" spans="1:65" ht="15">
      <c r="B281" s="8" t="s">
        <v>795</v>
      </c>
      <c r="BM281" s="28" t="s">
        <v>292</v>
      </c>
    </row>
    <row r="282" spans="1:65" ht="15">
      <c r="A282" s="25" t="s">
        <v>17</v>
      </c>
      <c r="B282" s="18" t="s">
        <v>119</v>
      </c>
      <c r="C282" s="15" t="s">
        <v>120</v>
      </c>
      <c r="D282" s="16" t="s">
        <v>364</v>
      </c>
      <c r="E282" s="15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244</v>
      </c>
      <c r="C283" s="9" t="s">
        <v>244</v>
      </c>
      <c r="D283" s="10" t="s">
        <v>121</v>
      </c>
      <c r="E283" s="15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370</v>
      </c>
      <c r="E284" s="15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0</v>
      </c>
    </row>
    <row r="285" spans="1:65">
      <c r="A285" s="30"/>
      <c r="B285" s="19"/>
      <c r="C285" s="9"/>
      <c r="D285" s="26"/>
      <c r="E285" s="15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0</v>
      </c>
    </row>
    <row r="286" spans="1:65">
      <c r="A286" s="30"/>
      <c r="B286" s="18">
        <v>1</v>
      </c>
      <c r="C286" s="14">
        <v>1</v>
      </c>
      <c r="D286" s="220">
        <v>75.400000000000006</v>
      </c>
      <c r="E286" s="223"/>
      <c r="F286" s="224"/>
      <c r="G286" s="224"/>
      <c r="H286" s="224"/>
      <c r="I286" s="224"/>
      <c r="J286" s="224"/>
      <c r="K286" s="224"/>
      <c r="L286" s="224"/>
      <c r="M286" s="224"/>
      <c r="N286" s="224"/>
      <c r="O286" s="224"/>
      <c r="P286" s="224"/>
      <c r="Q286" s="224"/>
      <c r="R286" s="224"/>
      <c r="S286" s="224"/>
      <c r="T286" s="224"/>
      <c r="U286" s="224"/>
      <c r="V286" s="224"/>
      <c r="W286" s="224"/>
      <c r="X286" s="224"/>
      <c r="Y286" s="224"/>
      <c r="Z286" s="224"/>
      <c r="AA286" s="224"/>
      <c r="AB286" s="224"/>
      <c r="AC286" s="224"/>
      <c r="AD286" s="224"/>
      <c r="AE286" s="224"/>
      <c r="AF286" s="224"/>
      <c r="AG286" s="224"/>
      <c r="AH286" s="224"/>
      <c r="AI286" s="224"/>
      <c r="AJ286" s="224"/>
      <c r="AK286" s="224"/>
      <c r="AL286" s="224"/>
      <c r="AM286" s="224"/>
      <c r="AN286" s="224"/>
      <c r="AO286" s="224"/>
      <c r="AP286" s="224"/>
      <c r="AQ286" s="224"/>
      <c r="AR286" s="224"/>
      <c r="AS286" s="224"/>
      <c r="AT286" s="224"/>
      <c r="AU286" s="224"/>
      <c r="AV286" s="224"/>
      <c r="AW286" s="224"/>
      <c r="AX286" s="224"/>
      <c r="AY286" s="224"/>
      <c r="AZ286" s="224"/>
      <c r="BA286" s="224"/>
      <c r="BB286" s="224"/>
      <c r="BC286" s="224"/>
      <c r="BD286" s="224"/>
      <c r="BE286" s="224"/>
      <c r="BF286" s="224"/>
      <c r="BG286" s="224"/>
      <c r="BH286" s="224"/>
      <c r="BI286" s="224"/>
      <c r="BJ286" s="224"/>
      <c r="BK286" s="224"/>
      <c r="BL286" s="224"/>
      <c r="BM286" s="225">
        <v>1</v>
      </c>
    </row>
    <row r="287" spans="1:65">
      <c r="A287" s="30"/>
      <c r="B287" s="19">
        <v>1</v>
      </c>
      <c r="C287" s="9">
        <v>2</v>
      </c>
      <c r="D287" s="226">
        <v>73.7</v>
      </c>
      <c r="E287" s="223"/>
      <c r="F287" s="224"/>
      <c r="G287" s="224"/>
      <c r="H287" s="224"/>
      <c r="I287" s="224"/>
      <c r="J287" s="224"/>
      <c r="K287" s="224"/>
      <c r="L287" s="224"/>
      <c r="M287" s="224"/>
      <c r="N287" s="224"/>
      <c r="O287" s="224"/>
      <c r="P287" s="224"/>
      <c r="Q287" s="224"/>
      <c r="R287" s="224"/>
      <c r="S287" s="224"/>
      <c r="T287" s="224"/>
      <c r="U287" s="224"/>
      <c r="V287" s="224"/>
      <c r="W287" s="224"/>
      <c r="X287" s="224"/>
      <c r="Y287" s="224"/>
      <c r="Z287" s="224"/>
      <c r="AA287" s="224"/>
      <c r="AB287" s="224"/>
      <c r="AC287" s="224"/>
      <c r="AD287" s="224"/>
      <c r="AE287" s="224"/>
      <c r="AF287" s="224"/>
      <c r="AG287" s="224"/>
      <c r="AH287" s="224"/>
      <c r="AI287" s="224"/>
      <c r="AJ287" s="224"/>
      <c r="AK287" s="224"/>
      <c r="AL287" s="224"/>
      <c r="AM287" s="224"/>
      <c r="AN287" s="224"/>
      <c r="AO287" s="224"/>
      <c r="AP287" s="224"/>
      <c r="AQ287" s="224"/>
      <c r="AR287" s="224"/>
      <c r="AS287" s="224"/>
      <c r="AT287" s="224"/>
      <c r="AU287" s="224"/>
      <c r="AV287" s="224"/>
      <c r="AW287" s="224"/>
      <c r="AX287" s="224"/>
      <c r="AY287" s="224"/>
      <c r="AZ287" s="224"/>
      <c r="BA287" s="224"/>
      <c r="BB287" s="224"/>
      <c r="BC287" s="224"/>
      <c r="BD287" s="224"/>
      <c r="BE287" s="224"/>
      <c r="BF287" s="224"/>
      <c r="BG287" s="224"/>
      <c r="BH287" s="224"/>
      <c r="BI287" s="224"/>
      <c r="BJ287" s="224"/>
      <c r="BK287" s="224"/>
      <c r="BL287" s="224"/>
      <c r="BM287" s="225">
        <v>13</v>
      </c>
    </row>
    <row r="288" spans="1:65">
      <c r="A288" s="30"/>
      <c r="B288" s="20" t="s">
        <v>282</v>
      </c>
      <c r="C288" s="12"/>
      <c r="D288" s="229">
        <v>74.550000000000011</v>
      </c>
      <c r="E288" s="223"/>
      <c r="F288" s="224"/>
      <c r="G288" s="224"/>
      <c r="H288" s="224"/>
      <c r="I288" s="224"/>
      <c r="J288" s="224"/>
      <c r="K288" s="224"/>
      <c r="L288" s="224"/>
      <c r="M288" s="224"/>
      <c r="N288" s="224"/>
      <c r="O288" s="224"/>
      <c r="P288" s="224"/>
      <c r="Q288" s="224"/>
      <c r="R288" s="224"/>
      <c r="S288" s="224"/>
      <c r="T288" s="224"/>
      <c r="U288" s="224"/>
      <c r="V288" s="224"/>
      <c r="W288" s="224"/>
      <c r="X288" s="224"/>
      <c r="Y288" s="224"/>
      <c r="Z288" s="224"/>
      <c r="AA288" s="224"/>
      <c r="AB288" s="224"/>
      <c r="AC288" s="224"/>
      <c r="AD288" s="224"/>
      <c r="AE288" s="224"/>
      <c r="AF288" s="224"/>
      <c r="AG288" s="224"/>
      <c r="AH288" s="224"/>
      <c r="AI288" s="224"/>
      <c r="AJ288" s="224"/>
      <c r="AK288" s="224"/>
      <c r="AL288" s="224"/>
      <c r="AM288" s="224"/>
      <c r="AN288" s="224"/>
      <c r="AO288" s="224"/>
      <c r="AP288" s="224"/>
      <c r="AQ288" s="224"/>
      <c r="AR288" s="224"/>
      <c r="AS288" s="224"/>
      <c r="AT288" s="224"/>
      <c r="AU288" s="224"/>
      <c r="AV288" s="224"/>
      <c r="AW288" s="224"/>
      <c r="AX288" s="224"/>
      <c r="AY288" s="224"/>
      <c r="AZ288" s="224"/>
      <c r="BA288" s="224"/>
      <c r="BB288" s="224"/>
      <c r="BC288" s="224"/>
      <c r="BD288" s="224"/>
      <c r="BE288" s="224"/>
      <c r="BF288" s="224"/>
      <c r="BG288" s="224"/>
      <c r="BH288" s="224"/>
      <c r="BI288" s="224"/>
      <c r="BJ288" s="224"/>
      <c r="BK288" s="224"/>
      <c r="BL288" s="224"/>
      <c r="BM288" s="225">
        <v>16</v>
      </c>
    </row>
    <row r="289" spans="1:65">
      <c r="A289" s="30"/>
      <c r="B289" s="3" t="s">
        <v>283</v>
      </c>
      <c r="C289" s="29"/>
      <c r="D289" s="226">
        <v>74.550000000000011</v>
      </c>
      <c r="E289" s="223"/>
      <c r="F289" s="224"/>
      <c r="G289" s="224"/>
      <c r="H289" s="224"/>
      <c r="I289" s="224"/>
      <c r="J289" s="224"/>
      <c r="K289" s="224"/>
      <c r="L289" s="224"/>
      <c r="M289" s="224"/>
      <c r="N289" s="224"/>
      <c r="O289" s="224"/>
      <c r="P289" s="224"/>
      <c r="Q289" s="224"/>
      <c r="R289" s="224"/>
      <c r="S289" s="224"/>
      <c r="T289" s="224"/>
      <c r="U289" s="224"/>
      <c r="V289" s="224"/>
      <c r="W289" s="224"/>
      <c r="X289" s="224"/>
      <c r="Y289" s="224"/>
      <c r="Z289" s="224"/>
      <c r="AA289" s="224"/>
      <c r="AB289" s="224"/>
      <c r="AC289" s="224"/>
      <c r="AD289" s="224"/>
      <c r="AE289" s="224"/>
      <c r="AF289" s="224"/>
      <c r="AG289" s="224"/>
      <c r="AH289" s="224"/>
      <c r="AI289" s="224"/>
      <c r="AJ289" s="224"/>
      <c r="AK289" s="224"/>
      <c r="AL289" s="224"/>
      <c r="AM289" s="224"/>
      <c r="AN289" s="224"/>
      <c r="AO289" s="224"/>
      <c r="AP289" s="224"/>
      <c r="AQ289" s="224"/>
      <c r="AR289" s="224"/>
      <c r="AS289" s="224"/>
      <c r="AT289" s="224"/>
      <c r="AU289" s="224"/>
      <c r="AV289" s="224"/>
      <c r="AW289" s="224"/>
      <c r="AX289" s="224"/>
      <c r="AY289" s="224"/>
      <c r="AZ289" s="224"/>
      <c r="BA289" s="224"/>
      <c r="BB289" s="224"/>
      <c r="BC289" s="224"/>
      <c r="BD289" s="224"/>
      <c r="BE289" s="224"/>
      <c r="BF289" s="224"/>
      <c r="BG289" s="224"/>
      <c r="BH289" s="224"/>
      <c r="BI289" s="224"/>
      <c r="BJ289" s="224"/>
      <c r="BK289" s="224"/>
      <c r="BL289" s="224"/>
      <c r="BM289" s="225">
        <v>74.55</v>
      </c>
    </row>
    <row r="290" spans="1:65">
      <c r="A290" s="30"/>
      <c r="B290" s="3" t="s">
        <v>284</v>
      </c>
      <c r="C290" s="29"/>
      <c r="D290" s="226">
        <v>1.2020815280171329</v>
      </c>
      <c r="E290" s="223"/>
      <c r="F290" s="224"/>
      <c r="G290" s="224"/>
      <c r="H290" s="224"/>
      <c r="I290" s="224"/>
      <c r="J290" s="224"/>
      <c r="K290" s="224"/>
      <c r="L290" s="224"/>
      <c r="M290" s="224"/>
      <c r="N290" s="224"/>
      <c r="O290" s="224"/>
      <c r="P290" s="224"/>
      <c r="Q290" s="224"/>
      <c r="R290" s="224"/>
      <c r="S290" s="224"/>
      <c r="T290" s="224"/>
      <c r="U290" s="224"/>
      <c r="V290" s="224"/>
      <c r="W290" s="224"/>
      <c r="X290" s="224"/>
      <c r="Y290" s="224"/>
      <c r="Z290" s="224"/>
      <c r="AA290" s="224"/>
      <c r="AB290" s="224"/>
      <c r="AC290" s="224"/>
      <c r="AD290" s="224"/>
      <c r="AE290" s="224"/>
      <c r="AF290" s="224"/>
      <c r="AG290" s="224"/>
      <c r="AH290" s="224"/>
      <c r="AI290" s="224"/>
      <c r="AJ290" s="224"/>
      <c r="AK290" s="224"/>
      <c r="AL290" s="224"/>
      <c r="AM290" s="224"/>
      <c r="AN290" s="224"/>
      <c r="AO290" s="224"/>
      <c r="AP290" s="224"/>
      <c r="AQ290" s="224"/>
      <c r="AR290" s="224"/>
      <c r="AS290" s="224"/>
      <c r="AT290" s="224"/>
      <c r="AU290" s="224"/>
      <c r="AV290" s="224"/>
      <c r="AW290" s="224"/>
      <c r="AX290" s="224"/>
      <c r="AY290" s="224"/>
      <c r="AZ290" s="224"/>
      <c r="BA290" s="224"/>
      <c r="BB290" s="224"/>
      <c r="BC290" s="224"/>
      <c r="BD290" s="224"/>
      <c r="BE290" s="224"/>
      <c r="BF290" s="224"/>
      <c r="BG290" s="224"/>
      <c r="BH290" s="224"/>
      <c r="BI290" s="224"/>
      <c r="BJ290" s="224"/>
      <c r="BK290" s="224"/>
      <c r="BL290" s="224"/>
      <c r="BM290" s="225">
        <v>52</v>
      </c>
    </row>
    <row r="291" spans="1:65">
      <c r="A291" s="30"/>
      <c r="B291" s="3" t="s">
        <v>87</v>
      </c>
      <c r="C291" s="29"/>
      <c r="D291" s="13">
        <v>1.6124500711162074E-2</v>
      </c>
      <c r="E291" s="15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6"/>
    </row>
    <row r="292" spans="1:65">
      <c r="A292" s="30"/>
      <c r="B292" s="3" t="s">
        <v>285</v>
      </c>
      <c r="C292" s="29"/>
      <c r="D292" s="13">
        <v>2.2204460492503131E-16</v>
      </c>
      <c r="E292" s="15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6"/>
    </row>
    <row r="293" spans="1:65">
      <c r="A293" s="30"/>
      <c r="B293" s="46" t="s">
        <v>286</v>
      </c>
      <c r="C293" s="47"/>
      <c r="D293" s="45" t="s">
        <v>287</v>
      </c>
      <c r="E293" s="15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6"/>
    </row>
    <row r="294" spans="1:65">
      <c r="B294" s="31"/>
      <c r="C294" s="20"/>
      <c r="D294" s="20"/>
      <c r="BM294" s="56"/>
    </row>
    <row r="295" spans="1:65" ht="15">
      <c r="B295" s="8" t="s">
        <v>796</v>
      </c>
      <c r="BM295" s="28" t="s">
        <v>292</v>
      </c>
    </row>
    <row r="296" spans="1:65" ht="15">
      <c r="A296" s="25" t="s">
        <v>23</v>
      </c>
      <c r="B296" s="18" t="s">
        <v>119</v>
      </c>
      <c r="C296" s="15" t="s">
        <v>120</v>
      </c>
      <c r="D296" s="16" t="s">
        <v>364</v>
      </c>
      <c r="E296" s="15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244</v>
      </c>
      <c r="C297" s="9" t="s">
        <v>244</v>
      </c>
      <c r="D297" s="10" t="s">
        <v>121</v>
      </c>
      <c r="E297" s="15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370</v>
      </c>
      <c r="E298" s="15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5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1">
        <v>0.22</v>
      </c>
      <c r="E300" s="15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0.2</v>
      </c>
      <c r="E301" s="15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15</v>
      </c>
    </row>
    <row r="302" spans="1:65">
      <c r="A302" s="30"/>
      <c r="B302" s="20" t="s">
        <v>282</v>
      </c>
      <c r="C302" s="12"/>
      <c r="D302" s="22">
        <v>0.21000000000000002</v>
      </c>
      <c r="E302" s="15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283</v>
      </c>
      <c r="C303" s="29"/>
      <c r="D303" s="11">
        <v>0.21000000000000002</v>
      </c>
      <c r="E303" s="15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0.21</v>
      </c>
    </row>
    <row r="304" spans="1:65">
      <c r="A304" s="30"/>
      <c r="B304" s="3" t="s">
        <v>284</v>
      </c>
      <c r="C304" s="29"/>
      <c r="D304" s="23">
        <v>1.4142135623730944E-2</v>
      </c>
      <c r="E304" s="15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53</v>
      </c>
    </row>
    <row r="305" spans="1:65">
      <c r="A305" s="30"/>
      <c r="B305" s="3" t="s">
        <v>87</v>
      </c>
      <c r="C305" s="29"/>
      <c r="D305" s="13">
        <v>6.7343502970147351E-2</v>
      </c>
      <c r="E305" s="15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6"/>
    </row>
    <row r="306" spans="1:65">
      <c r="A306" s="30"/>
      <c r="B306" s="3" t="s">
        <v>285</v>
      </c>
      <c r="C306" s="29"/>
      <c r="D306" s="13">
        <v>2.2204460492503131E-16</v>
      </c>
      <c r="E306" s="15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6"/>
    </row>
    <row r="307" spans="1:65">
      <c r="A307" s="30"/>
      <c r="B307" s="46" t="s">
        <v>286</v>
      </c>
      <c r="C307" s="47"/>
      <c r="D307" s="45" t="s">
        <v>287</v>
      </c>
      <c r="E307" s="15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6"/>
    </row>
    <row r="308" spans="1:65">
      <c r="B308" s="31"/>
      <c r="C308" s="20"/>
      <c r="D308" s="20"/>
      <c r="BM308" s="56"/>
    </row>
    <row r="309" spans="1:65" ht="15">
      <c r="B309" s="8" t="s">
        <v>797</v>
      </c>
      <c r="BM309" s="28" t="s">
        <v>292</v>
      </c>
    </row>
    <row r="310" spans="1:65" ht="15">
      <c r="A310" s="25" t="s">
        <v>56</v>
      </c>
      <c r="B310" s="18" t="s">
        <v>119</v>
      </c>
      <c r="C310" s="15" t="s">
        <v>120</v>
      </c>
      <c r="D310" s="16" t="s">
        <v>364</v>
      </c>
      <c r="E310" s="15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244</v>
      </c>
      <c r="C311" s="9" t="s">
        <v>244</v>
      </c>
      <c r="D311" s="10" t="s">
        <v>121</v>
      </c>
      <c r="E311" s="15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370</v>
      </c>
      <c r="E312" s="15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11">
        <v>8.6099999999999996E-2</v>
      </c>
      <c r="E314" s="212"/>
      <c r="F314" s="213"/>
      <c r="G314" s="213"/>
      <c r="H314" s="213"/>
      <c r="I314" s="213"/>
      <c r="J314" s="213"/>
      <c r="K314" s="213"/>
      <c r="L314" s="213"/>
      <c r="M314" s="213"/>
      <c r="N314" s="213"/>
      <c r="O314" s="213"/>
      <c r="P314" s="213"/>
      <c r="Q314" s="213"/>
      <c r="R314" s="213"/>
      <c r="S314" s="213"/>
      <c r="T314" s="213"/>
      <c r="U314" s="213"/>
      <c r="V314" s="213"/>
      <c r="W314" s="213"/>
      <c r="X314" s="213"/>
      <c r="Y314" s="213"/>
      <c r="Z314" s="213"/>
      <c r="AA314" s="213"/>
      <c r="AB314" s="213"/>
      <c r="AC314" s="213"/>
      <c r="AD314" s="213"/>
      <c r="AE314" s="213"/>
      <c r="AF314" s="213"/>
      <c r="AG314" s="213"/>
      <c r="AH314" s="213"/>
      <c r="AI314" s="213"/>
      <c r="AJ314" s="213"/>
      <c r="AK314" s="213"/>
      <c r="AL314" s="213"/>
      <c r="AM314" s="213"/>
      <c r="AN314" s="213"/>
      <c r="AO314" s="213"/>
      <c r="AP314" s="213"/>
      <c r="AQ314" s="213"/>
      <c r="AR314" s="213"/>
      <c r="AS314" s="213"/>
      <c r="AT314" s="213"/>
      <c r="AU314" s="213"/>
      <c r="AV314" s="213"/>
      <c r="AW314" s="213"/>
      <c r="AX314" s="213"/>
      <c r="AY314" s="213"/>
      <c r="AZ314" s="213"/>
      <c r="BA314" s="213"/>
      <c r="BB314" s="213"/>
      <c r="BC314" s="213"/>
      <c r="BD314" s="213"/>
      <c r="BE314" s="213"/>
      <c r="BF314" s="213"/>
      <c r="BG314" s="213"/>
      <c r="BH314" s="213"/>
      <c r="BI314" s="213"/>
      <c r="BJ314" s="213"/>
      <c r="BK314" s="213"/>
      <c r="BL314" s="213"/>
      <c r="BM314" s="214">
        <v>1</v>
      </c>
    </row>
    <row r="315" spans="1:65">
      <c r="A315" s="30"/>
      <c r="B315" s="19">
        <v>1</v>
      </c>
      <c r="C315" s="9">
        <v>2</v>
      </c>
      <c r="D315" s="23">
        <v>8.9800000000000005E-2</v>
      </c>
      <c r="E315" s="212"/>
      <c r="F315" s="213"/>
      <c r="G315" s="213"/>
      <c r="H315" s="213"/>
      <c r="I315" s="213"/>
      <c r="J315" s="213"/>
      <c r="K315" s="213"/>
      <c r="L315" s="213"/>
      <c r="M315" s="213"/>
      <c r="N315" s="213"/>
      <c r="O315" s="213"/>
      <c r="P315" s="213"/>
      <c r="Q315" s="213"/>
      <c r="R315" s="213"/>
      <c r="S315" s="213"/>
      <c r="T315" s="213"/>
      <c r="U315" s="213"/>
      <c r="V315" s="213"/>
      <c r="W315" s="213"/>
      <c r="X315" s="213"/>
      <c r="Y315" s="213"/>
      <c r="Z315" s="213"/>
      <c r="AA315" s="213"/>
      <c r="AB315" s="213"/>
      <c r="AC315" s="213"/>
      <c r="AD315" s="213"/>
      <c r="AE315" s="213"/>
      <c r="AF315" s="213"/>
      <c r="AG315" s="213"/>
      <c r="AH315" s="213"/>
      <c r="AI315" s="213"/>
      <c r="AJ315" s="213"/>
      <c r="AK315" s="213"/>
      <c r="AL315" s="213"/>
      <c r="AM315" s="213"/>
      <c r="AN315" s="213"/>
      <c r="AO315" s="213"/>
      <c r="AP315" s="213"/>
      <c r="AQ315" s="213"/>
      <c r="AR315" s="213"/>
      <c r="AS315" s="213"/>
      <c r="AT315" s="213"/>
      <c r="AU315" s="213"/>
      <c r="AV315" s="213"/>
      <c r="AW315" s="213"/>
      <c r="AX315" s="213"/>
      <c r="AY315" s="213"/>
      <c r="AZ315" s="213"/>
      <c r="BA315" s="213"/>
      <c r="BB315" s="213"/>
      <c r="BC315" s="213"/>
      <c r="BD315" s="213"/>
      <c r="BE315" s="213"/>
      <c r="BF315" s="213"/>
      <c r="BG315" s="213"/>
      <c r="BH315" s="213"/>
      <c r="BI315" s="213"/>
      <c r="BJ315" s="213"/>
      <c r="BK315" s="213"/>
      <c r="BL315" s="213"/>
      <c r="BM315" s="214">
        <v>17</v>
      </c>
    </row>
    <row r="316" spans="1:65">
      <c r="A316" s="30"/>
      <c r="B316" s="20" t="s">
        <v>282</v>
      </c>
      <c r="C316" s="12"/>
      <c r="D316" s="216">
        <v>8.795E-2</v>
      </c>
      <c r="E316" s="212"/>
      <c r="F316" s="213"/>
      <c r="G316" s="213"/>
      <c r="H316" s="213"/>
      <c r="I316" s="213"/>
      <c r="J316" s="213"/>
      <c r="K316" s="213"/>
      <c r="L316" s="213"/>
      <c r="M316" s="213"/>
      <c r="N316" s="213"/>
      <c r="O316" s="213"/>
      <c r="P316" s="213"/>
      <c r="Q316" s="213"/>
      <c r="R316" s="213"/>
      <c r="S316" s="213"/>
      <c r="T316" s="213"/>
      <c r="U316" s="213"/>
      <c r="V316" s="213"/>
      <c r="W316" s="213"/>
      <c r="X316" s="213"/>
      <c r="Y316" s="213"/>
      <c r="Z316" s="213"/>
      <c r="AA316" s="213"/>
      <c r="AB316" s="213"/>
      <c r="AC316" s="213"/>
      <c r="AD316" s="213"/>
      <c r="AE316" s="213"/>
      <c r="AF316" s="213"/>
      <c r="AG316" s="213"/>
      <c r="AH316" s="213"/>
      <c r="AI316" s="213"/>
      <c r="AJ316" s="213"/>
      <c r="AK316" s="213"/>
      <c r="AL316" s="213"/>
      <c r="AM316" s="213"/>
      <c r="AN316" s="213"/>
      <c r="AO316" s="213"/>
      <c r="AP316" s="213"/>
      <c r="AQ316" s="213"/>
      <c r="AR316" s="213"/>
      <c r="AS316" s="213"/>
      <c r="AT316" s="213"/>
      <c r="AU316" s="213"/>
      <c r="AV316" s="213"/>
      <c r="AW316" s="213"/>
      <c r="AX316" s="213"/>
      <c r="AY316" s="213"/>
      <c r="AZ316" s="213"/>
      <c r="BA316" s="213"/>
      <c r="BB316" s="213"/>
      <c r="BC316" s="213"/>
      <c r="BD316" s="213"/>
      <c r="BE316" s="213"/>
      <c r="BF316" s="213"/>
      <c r="BG316" s="213"/>
      <c r="BH316" s="213"/>
      <c r="BI316" s="213"/>
      <c r="BJ316" s="213"/>
      <c r="BK316" s="213"/>
      <c r="BL316" s="213"/>
      <c r="BM316" s="214">
        <v>16</v>
      </c>
    </row>
    <row r="317" spans="1:65">
      <c r="A317" s="30"/>
      <c r="B317" s="3" t="s">
        <v>283</v>
      </c>
      <c r="C317" s="29"/>
      <c r="D317" s="23">
        <v>8.795E-2</v>
      </c>
      <c r="E317" s="212"/>
      <c r="F317" s="213"/>
      <c r="G317" s="213"/>
      <c r="H317" s="213"/>
      <c r="I317" s="213"/>
      <c r="J317" s="213"/>
      <c r="K317" s="213"/>
      <c r="L317" s="213"/>
      <c r="M317" s="213"/>
      <c r="N317" s="213"/>
      <c r="O317" s="213"/>
      <c r="P317" s="213"/>
      <c r="Q317" s="213"/>
      <c r="R317" s="213"/>
      <c r="S317" s="213"/>
      <c r="T317" s="213"/>
      <c r="U317" s="213"/>
      <c r="V317" s="213"/>
      <c r="W317" s="213"/>
      <c r="X317" s="213"/>
      <c r="Y317" s="213"/>
      <c r="Z317" s="213"/>
      <c r="AA317" s="213"/>
      <c r="AB317" s="213"/>
      <c r="AC317" s="213"/>
      <c r="AD317" s="213"/>
      <c r="AE317" s="213"/>
      <c r="AF317" s="213"/>
      <c r="AG317" s="213"/>
      <c r="AH317" s="213"/>
      <c r="AI317" s="213"/>
      <c r="AJ317" s="213"/>
      <c r="AK317" s="213"/>
      <c r="AL317" s="213"/>
      <c r="AM317" s="213"/>
      <c r="AN317" s="213"/>
      <c r="AO317" s="213"/>
      <c r="AP317" s="213"/>
      <c r="AQ317" s="213"/>
      <c r="AR317" s="213"/>
      <c r="AS317" s="213"/>
      <c r="AT317" s="213"/>
      <c r="AU317" s="213"/>
      <c r="AV317" s="213"/>
      <c r="AW317" s="213"/>
      <c r="AX317" s="213"/>
      <c r="AY317" s="213"/>
      <c r="AZ317" s="213"/>
      <c r="BA317" s="213"/>
      <c r="BB317" s="213"/>
      <c r="BC317" s="213"/>
      <c r="BD317" s="213"/>
      <c r="BE317" s="213"/>
      <c r="BF317" s="213"/>
      <c r="BG317" s="213"/>
      <c r="BH317" s="213"/>
      <c r="BI317" s="213"/>
      <c r="BJ317" s="213"/>
      <c r="BK317" s="213"/>
      <c r="BL317" s="213"/>
      <c r="BM317" s="214">
        <v>8.795E-2</v>
      </c>
    </row>
    <row r="318" spans="1:65">
      <c r="A318" s="30"/>
      <c r="B318" s="3" t="s">
        <v>284</v>
      </c>
      <c r="C318" s="29"/>
      <c r="D318" s="23">
        <v>2.616295090390232E-3</v>
      </c>
      <c r="E318" s="212"/>
      <c r="F318" s="213"/>
      <c r="G318" s="213"/>
      <c r="H318" s="213"/>
      <c r="I318" s="213"/>
      <c r="J318" s="213"/>
      <c r="K318" s="213"/>
      <c r="L318" s="213"/>
      <c r="M318" s="213"/>
      <c r="N318" s="213"/>
      <c r="O318" s="213"/>
      <c r="P318" s="213"/>
      <c r="Q318" s="213"/>
      <c r="R318" s="213"/>
      <c r="S318" s="213"/>
      <c r="T318" s="213"/>
      <c r="U318" s="213"/>
      <c r="V318" s="213"/>
      <c r="W318" s="213"/>
      <c r="X318" s="213"/>
      <c r="Y318" s="213"/>
      <c r="Z318" s="213"/>
      <c r="AA318" s="213"/>
      <c r="AB318" s="213"/>
      <c r="AC318" s="213"/>
      <c r="AD318" s="213"/>
      <c r="AE318" s="213"/>
      <c r="AF318" s="213"/>
      <c r="AG318" s="213"/>
      <c r="AH318" s="213"/>
      <c r="AI318" s="213"/>
      <c r="AJ318" s="213"/>
      <c r="AK318" s="213"/>
      <c r="AL318" s="213"/>
      <c r="AM318" s="213"/>
      <c r="AN318" s="213"/>
      <c r="AO318" s="213"/>
      <c r="AP318" s="213"/>
      <c r="AQ318" s="213"/>
      <c r="AR318" s="213"/>
      <c r="AS318" s="213"/>
      <c r="AT318" s="213"/>
      <c r="AU318" s="213"/>
      <c r="AV318" s="213"/>
      <c r="AW318" s="213"/>
      <c r="AX318" s="213"/>
      <c r="AY318" s="213"/>
      <c r="AZ318" s="213"/>
      <c r="BA318" s="213"/>
      <c r="BB318" s="213"/>
      <c r="BC318" s="213"/>
      <c r="BD318" s="213"/>
      <c r="BE318" s="213"/>
      <c r="BF318" s="213"/>
      <c r="BG318" s="213"/>
      <c r="BH318" s="213"/>
      <c r="BI318" s="213"/>
      <c r="BJ318" s="213"/>
      <c r="BK318" s="213"/>
      <c r="BL318" s="213"/>
      <c r="BM318" s="214">
        <v>54</v>
      </c>
    </row>
    <row r="319" spans="1:65">
      <c r="A319" s="30"/>
      <c r="B319" s="3" t="s">
        <v>87</v>
      </c>
      <c r="C319" s="29"/>
      <c r="D319" s="13">
        <v>2.9747528031725208E-2</v>
      </c>
      <c r="E319" s="15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6"/>
    </row>
    <row r="320" spans="1:65">
      <c r="A320" s="30"/>
      <c r="B320" s="3" t="s">
        <v>285</v>
      </c>
      <c r="C320" s="29"/>
      <c r="D320" s="13">
        <v>0</v>
      </c>
      <c r="E320" s="15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6"/>
    </row>
    <row r="321" spans="1:65">
      <c r="A321" s="30"/>
      <c r="B321" s="46" t="s">
        <v>286</v>
      </c>
      <c r="C321" s="47"/>
      <c r="D321" s="45" t="s">
        <v>287</v>
      </c>
      <c r="E321" s="15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6"/>
    </row>
    <row r="322" spans="1:65">
      <c r="B322" s="31"/>
      <c r="C322" s="20"/>
      <c r="D322" s="20"/>
      <c r="BM322" s="56"/>
    </row>
    <row r="323" spans="1:65" ht="15">
      <c r="B323" s="8" t="s">
        <v>798</v>
      </c>
      <c r="BM323" s="28" t="s">
        <v>292</v>
      </c>
    </row>
    <row r="324" spans="1:65" ht="15">
      <c r="A324" s="25" t="s">
        <v>26</v>
      </c>
      <c r="B324" s="18" t="s">
        <v>119</v>
      </c>
      <c r="C324" s="15" t="s">
        <v>120</v>
      </c>
      <c r="D324" s="16" t="s">
        <v>364</v>
      </c>
      <c r="E324" s="15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244</v>
      </c>
      <c r="C325" s="9" t="s">
        <v>244</v>
      </c>
      <c r="D325" s="10" t="s">
        <v>121</v>
      </c>
      <c r="E325" s="15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370</v>
      </c>
      <c r="E326" s="15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1</v>
      </c>
    </row>
    <row r="327" spans="1:65">
      <c r="A327" s="30"/>
      <c r="B327" s="19"/>
      <c r="C327" s="9"/>
      <c r="D327" s="26"/>
      <c r="E327" s="15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1</v>
      </c>
    </row>
    <row r="328" spans="1:65">
      <c r="A328" s="30"/>
      <c r="B328" s="18">
        <v>1</v>
      </c>
      <c r="C328" s="14">
        <v>1</v>
      </c>
      <c r="D328" s="240">
        <v>44</v>
      </c>
      <c r="E328" s="231"/>
      <c r="F328" s="232"/>
      <c r="G328" s="232"/>
      <c r="H328" s="232"/>
      <c r="I328" s="232"/>
      <c r="J328" s="232"/>
      <c r="K328" s="232"/>
      <c r="L328" s="232"/>
      <c r="M328" s="232"/>
      <c r="N328" s="232"/>
      <c r="O328" s="232"/>
      <c r="P328" s="232"/>
      <c r="Q328" s="232"/>
      <c r="R328" s="232"/>
      <c r="S328" s="232"/>
      <c r="T328" s="232"/>
      <c r="U328" s="232"/>
      <c r="V328" s="232"/>
      <c r="W328" s="232"/>
      <c r="X328" s="232"/>
      <c r="Y328" s="232"/>
      <c r="Z328" s="232"/>
      <c r="AA328" s="232"/>
      <c r="AB328" s="232"/>
      <c r="AC328" s="232"/>
      <c r="AD328" s="232"/>
      <c r="AE328" s="232"/>
      <c r="AF328" s="232"/>
      <c r="AG328" s="232"/>
      <c r="AH328" s="232"/>
      <c r="AI328" s="232"/>
      <c r="AJ328" s="232"/>
      <c r="AK328" s="232"/>
      <c r="AL328" s="232"/>
      <c r="AM328" s="232"/>
      <c r="AN328" s="232"/>
      <c r="AO328" s="232"/>
      <c r="AP328" s="232"/>
      <c r="AQ328" s="232"/>
      <c r="AR328" s="232"/>
      <c r="AS328" s="232"/>
      <c r="AT328" s="232"/>
      <c r="AU328" s="232"/>
      <c r="AV328" s="232"/>
      <c r="AW328" s="232"/>
      <c r="AX328" s="232"/>
      <c r="AY328" s="232"/>
      <c r="AZ328" s="232"/>
      <c r="BA328" s="232"/>
      <c r="BB328" s="232"/>
      <c r="BC328" s="232"/>
      <c r="BD328" s="232"/>
      <c r="BE328" s="232"/>
      <c r="BF328" s="232"/>
      <c r="BG328" s="232"/>
      <c r="BH328" s="232"/>
      <c r="BI328" s="232"/>
      <c r="BJ328" s="232"/>
      <c r="BK328" s="232"/>
      <c r="BL328" s="232"/>
      <c r="BM328" s="235">
        <v>1</v>
      </c>
    </row>
    <row r="329" spans="1:65">
      <c r="A329" s="30"/>
      <c r="B329" s="19">
        <v>1</v>
      </c>
      <c r="C329" s="9">
        <v>2</v>
      </c>
      <c r="D329" s="230">
        <v>44.6</v>
      </c>
      <c r="E329" s="231"/>
      <c r="F329" s="232"/>
      <c r="G329" s="232"/>
      <c r="H329" s="232"/>
      <c r="I329" s="232"/>
      <c r="J329" s="232"/>
      <c r="K329" s="232"/>
      <c r="L329" s="232"/>
      <c r="M329" s="232"/>
      <c r="N329" s="232"/>
      <c r="O329" s="232"/>
      <c r="P329" s="232"/>
      <c r="Q329" s="232"/>
      <c r="R329" s="232"/>
      <c r="S329" s="232"/>
      <c r="T329" s="232"/>
      <c r="U329" s="232"/>
      <c r="V329" s="232"/>
      <c r="W329" s="232"/>
      <c r="X329" s="232"/>
      <c r="Y329" s="232"/>
      <c r="Z329" s="232"/>
      <c r="AA329" s="232"/>
      <c r="AB329" s="232"/>
      <c r="AC329" s="232"/>
      <c r="AD329" s="232"/>
      <c r="AE329" s="232"/>
      <c r="AF329" s="232"/>
      <c r="AG329" s="232"/>
      <c r="AH329" s="232"/>
      <c r="AI329" s="232"/>
      <c r="AJ329" s="232"/>
      <c r="AK329" s="232"/>
      <c r="AL329" s="232"/>
      <c r="AM329" s="232"/>
      <c r="AN329" s="232"/>
      <c r="AO329" s="232"/>
      <c r="AP329" s="232"/>
      <c r="AQ329" s="232"/>
      <c r="AR329" s="232"/>
      <c r="AS329" s="232"/>
      <c r="AT329" s="232"/>
      <c r="AU329" s="232"/>
      <c r="AV329" s="232"/>
      <c r="AW329" s="232"/>
      <c r="AX329" s="232"/>
      <c r="AY329" s="232"/>
      <c r="AZ329" s="232"/>
      <c r="BA329" s="232"/>
      <c r="BB329" s="232"/>
      <c r="BC329" s="232"/>
      <c r="BD329" s="232"/>
      <c r="BE329" s="232"/>
      <c r="BF329" s="232"/>
      <c r="BG329" s="232"/>
      <c r="BH329" s="232"/>
      <c r="BI329" s="232"/>
      <c r="BJ329" s="232"/>
      <c r="BK329" s="232"/>
      <c r="BL329" s="232"/>
      <c r="BM329" s="235">
        <v>49</v>
      </c>
    </row>
    <row r="330" spans="1:65">
      <c r="A330" s="30"/>
      <c r="B330" s="20" t="s">
        <v>282</v>
      </c>
      <c r="C330" s="12"/>
      <c r="D330" s="237">
        <v>44.3</v>
      </c>
      <c r="E330" s="231"/>
      <c r="F330" s="232"/>
      <c r="G330" s="232"/>
      <c r="H330" s="232"/>
      <c r="I330" s="232"/>
      <c r="J330" s="232"/>
      <c r="K330" s="232"/>
      <c r="L330" s="232"/>
      <c r="M330" s="232"/>
      <c r="N330" s="232"/>
      <c r="O330" s="232"/>
      <c r="P330" s="232"/>
      <c r="Q330" s="232"/>
      <c r="R330" s="232"/>
      <c r="S330" s="232"/>
      <c r="T330" s="232"/>
      <c r="U330" s="232"/>
      <c r="V330" s="232"/>
      <c r="W330" s="232"/>
      <c r="X330" s="232"/>
      <c r="Y330" s="232"/>
      <c r="Z330" s="232"/>
      <c r="AA330" s="232"/>
      <c r="AB330" s="232"/>
      <c r="AC330" s="232"/>
      <c r="AD330" s="232"/>
      <c r="AE330" s="232"/>
      <c r="AF330" s="232"/>
      <c r="AG330" s="232"/>
      <c r="AH330" s="232"/>
      <c r="AI330" s="232"/>
      <c r="AJ330" s="232"/>
      <c r="AK330" s="232"/>
      <c r="AL330" s="232"/>
      <c r="AM330" s="232"/>
      <c r="AN330" s="232"/>
      <c r="AO330" s="232"/>
      <c r="AP330" s="232"/>
      <c r="AQ330" s="232"/>
      <c r="AR330" s="232"/>
      <c r="AS330" s="232"/>
      <c r="AT330" s="232"/>
      <c r="AU330" s="232"/>
      <c r="AV330" s="232"/>
      <c r="AW330" s="232"/>
      <c r="AX330" s="232"/>
      <c r="AY330" s="232"/>
      <c r="AZ330" s="232"/>
      <c r="BA330" s="232"/>
      <c r="BB330" s="232"/>
      <c r="BC330" s="232"/>
      <c r="BD330" s="232"/>
      <c r="BE330" s="232"/>
      <c r="BF330" s="232"/>
      <c r="BG330" s="232"/>
      <c r="BH330" s="232"/>
      <c r="BI330" s="232"/>
      <c r="BJ330" s="232"/>
      <c r="BK330" s="232"/>
      <c r="BL330" s="232"/>
      <c r="BM330" s="235">
        <v>16</v>
      </c>
    </row>
    <row r="331" spans="1:65">
      <c r="A331" s="30"/>
      <c r="B331" s="3" t="s">
        <v>283</v>
      </c>
      <c r="C331" s="29"/>
      <c r="D331" s="230">
        <v>44.3</v>
      </c>
      <c r="E331" s="231"/>
      <c r="F331" s="232"/>
      <c r="G331" s="232"/>
      <c r="H331" s="232"/>
      <c r="I331" s="232"/>
      <c r="J331" s="232"/>
      <c r="K331" s="232"/>
      <c r="L331" s="232"/>
      <c r="M331" s="232"/>
      <c r="N331" s="232"/>
      <c r="O331" s="232"/>
      <c r="P331" s="232"/>
      <c r="Q331" s="232"/>
      <c r="R331" s="232"/>
      <c r="S331" s="232"/>
      <c r="T331" s="232"/>
      <c r="U331" s="232"/>
      <c r="V331" s="232"/>
      <c r="W331" s="232"/>
      <c r="X331" s="232"/>
      <c r="Y331" s="232"/>
      <c r="Z331" s="232"/>
      <c r="AA331" s="232"/>
      <c r="AB331" s="232"/>
      <c r="AC331" s="232"/>
      <c r="AD331" s="232"/>
      <c r="AE331" s="232"/>
      <c r="AF331" s="232"/>
      <c r="AG331" s="232"/>
      <c r="AH331" s="232"/>
      <c r="AI331" s="232"/>
      <c r="AJ331" s="232"/>
      <c r="AK331" s="232"/>
      <c r="AL331" s="232"/>
      <c r="AM331" s="232"/>
      <c r="AN331" s="232"/>
      <c r="AO331" s="232"/>
      <c r="AP331" s="232"/>
      <c r="AQ331" s="232"/>
      <c r="AR331" s="232"/>
      <c r="AS331" s="232"/>
      <c r="AT331" s="232"/>
      <c r="AU331" s="232"/>
      <c r="AV331" s="232"/>
      <c r="AW331" s="232"/>
      <c r="AX331" s="232"/>
      <c r="AY331" s="232"/>
      <c r="AZ331" s="232"/>
      <c r="BA331" s="232"/>
      <c r="BB331" s="232"/>
      <c r="BC331" s="232"/>
      <c r="BD331" s="232"/>
      <c r="BE331" s="232"/>
      <c r="BF331" s="232"/>
      <c r="BG331" s="232"/>
      <c r="BH331" s="232"/>
      <c r="BI331" s="232"/>
      <c r="BJ331" s="232"/>
      <c r="BK331" s="232"/>
      <c r="BL331" s="232"/>
      <c r="BM331" s="235">
        <v>44.3</v>
      </c>
    </row>
    <row r="332" spans="1:65">
      <c r="A332" s="30"/>
      <c r="B332" s="3" t="s">
        <v>284</v>
      </c>
      <c r="C332" s="29"/>
      <c r="D332" s="230">
        <v>0.42426406871192951</v>
      </c>
      <c r="E332" s="231"/>
      <c r="F332" s="232"/>
      <c r="G332" s="232"/>
      <c r="H332" s="232"/>
      <c r="I332" s="232"/>
      <c r="J332" s="232"/>
      <c r="K332" s="232"/>
      <c r="L332" s="232"/>
      <c r="M332" s="232"/>
      <c r="N332" s="232"/>
      <c r="O332" s="232"/>
      <c r="P332" s="232"/>
      <c r="Q332" s="232"/>
      <c r="R332" s="232"/>
      <c r="S332" s="232"/>
      <c r="T332" s="232"/>
      <c r="U332" s="232"/>
      <c r="V332" s="232"/>
      <c r="W332" s="232"/>
      <c r="X332" s="232"/>
      <c r="Y332" s="232"/>
      <c r="Z332" s="232"/>
      <c r="AA332" s="232"/>
      <c r="AB332" s="232"/>
      <c r="AC332" s="232"/>
      <c r="AD332" s="232"/>
      <c r="AE332" s="232"/>
      <c r="AF332" s="232"/>
      <c r="AG332" s="232"/>
      <c r="AH332" s="232"/>
      <c r="AI332" s="232"/>
      <c r="AJ332" s="232"/>
      <c r="AK332" s="232"/>
      <c r="AL332" s="232"/>
      <c r="AM332" s="232"/>
      <c r="AN332" s="232"/>
      <c r="AO332" s="232"/>
      <c r="AP332" s="232"/>
      <c r="AQ332" s="232"/>
      <c r="AR332" s="232"/>
      <c r="AS332" s="232"/>
      <c r="AT332" s="232"/>
      <c r="AU332" s="232"/>
      <c r="AV332" s="232"/>
      <c r="AW332" s="232"/>
      <c r="AX332" s="232"/>
      <c r="AY332" s="232"/>
      <c r="AZ332" s="232"/>
      <c r="BA332" s="232"/>
      <c r="BB332" s="232"/>
      <c r="BC332" s="232"/>
      <c r="BD332" s="232"/>
      <c r="BE332" s="232"/>
      <c r="BF332" s="232"/>
      <c r="BG332" s="232"/>
      <c r="BH332" s="232"/>
      <c r="BI332" s="232"/>
      <c r="BJ332" s="232"/>
      <c r="BK332" s="232"/>
      <c r="BL332" s="232"/>
      <c r="BM332" s="235">
        <v>55</v>
      </c>
    </row>
    <row r="333" spans="1:65">
      <c r="A333" s="30"/>
      <c r="B333" s="3" t="s">
        <v>87</v>
      </c>
      <c r="C333" s="29"/>
      <c r="D333" s="13">
        <v>9.577067013813308E-3</v>
      </c>
      <c r="E333" s="15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6"/>
    </row>
    <row r="334" spans="1:65">
      <c r="A334" s="30"/>
      <c r="B334" s="3" t="s">
        <v>285</v>
      </c>
      <c r="C334" s="29"/>
      <c r="D334" s="13">
        <v>0</v>
      </c>
      <c r="E334" s="15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6"/>
    </row>
    <row r="335" spans="1:65">
      <c r="A335" s="30"/>
      <c r="B335" s="46" t="s">
        <v>286</v>
      </c>
      <c r="C335" s="47"/>
      <c r="D335" s="45" t="s">
        <v>287</v>
      </c>
      <c r="E335" s="15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6"/>
    </row>
    <row r="336" spans="1:65">
      <c r="B336" s="31"/>
      <c r="C336" s="20"/>
      <c r="D336" s="20"/>
      <c r="BM336" s="56"/>
    </row>
    <row r="337" spans="1:65" ht="15">
      <c r="B337" s="8" t="s">
        <v>799</v>
      </c>
      <c r="BM337" s="28" t="s">
        <v>292</v>
      </c>
    </row>
    <row r="338" spans="1:65" ht="15">
      <c r="A338" s="25" t="s">
        <v>29</v>
      </c>
      <c r="B338" s="18" t="s">
        <v>119</v>
      </c>
      <c r="C338" s="15" t="s">
        <v>120</v>
      </c>
      <c r="D338" s="16" t="s">
        <v>364</v>
      </c>
      <c r="E338" s="15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244</v>
      </c>
      <c r="C339" s="9" t="s">
        <v>244</v>
      </c>
      <c r="D339" s="10" t="s">
        <v>121</v>
      </c>
      <c r="E339" s="15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370</v>
      </c>
      <c r="E340" s="15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/>
      <c r="C341" s="9"/>
      <c r="D341" s="26"/>
      <c r="E341" s="15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1</v>
      </c>
    </row>
    <row r="342" spans="1:65">
      <c r="A342" s="30"/>
      <c r="B342" s="18">
        <v>1</v>
      </c>
      <c r="C342" s="14">
        <v>1</v>
      </c>
      <c r="D342" s="240">
        <v>16.3</v>
      </c>
      <c r="E342" s="231"/>
      <c r="F342" s="232"/>
      <c r="G342" s="232"/>
      <c r="H342" s="232"/>
      <c r="I342" s="232"/>
      <c r="J342" s="232"/>
      <c r="K342" s="232"/>
      <c r="L342" s="232"/>
      <c r="M342" s="232"/>
      <c r="N342" s="232"/>
      <c r="O342" s="232"/>
      <c r="P342" s="232"/>
      <c r="Q342" s="232"/>
      <c r="R342" s="232"/>
      <c r="S342" s="232"/>
      <c r="T342" s="232"/>
      <c r="U342" s="232"/>
      <c r="V342" s="232"/>
      <c r="W342" s="232"/>
      <c r="X342" s="232"/>
      <c r="Y342" s="232"/>
      <c r="Z342" s="232"/>
      <c r="AA342" s="232"/>
      <c r="AB342" s="232"/>
      <c r="AC342" s="232"/>
      <c r="AD342" s="232"/>
      <c r="AE342" s="232"/>
      <c r="AF342" s="232"/>
      <c r="AG342" s="232"/>
      <c r="AH342" s="232"/>
      <c r="AI342" s="232"/>
      <c r="AJ342" s="232"/>
      <c r="AK342" s="232"/>
      <c r="AL342" s="232"/>
      <c r="AM342" s="232"/>
      <c r="AN342" s="232"/>
      <c r="AO342" s="232"/>
      <c r="AP342" s="232"/>
      <c r="AQ342" s="232"/>
      <c r="AR342" s="232"/>
      <c r="AS342" s="232"/>
      <c r="AT342" s="232"/>
      <c r="AU342" s="232"/>
      <c r="AV342" s="232"/>
      <c r="AW342" s="232"/>
      <c r="AX342" s="232"/>
      <c r="AY342" s="232"/>
      <c r="AZ342" s="232"/>
      <c r="BA342" s="232"/>
      <c r="BB342" s="232"/>
      <c r="BC342" s="232"/>
      <c r="BD342" s="232"/>
      <c r="BE342" s="232"/>
      <c r="BF342" s="232"/>
      <c r="BG342" s="232"/>
      <c r="BH342" s="232"/>
      <c r="BI342" s="232"/>
      <c r="BJ342" s="232"/>
      <c r="BK342" s="232"/>
      <c r="BL342" s="232"/>
      <c r="BM342" s="235">
        <v>1</v>
      </c>
    </row>
    <row r="343" spans="1:65">
      <c r="A343" s="30"/>
      <c r="B343" s="19">
        <v>1</v>
      </c>
      <c r="C343" s="9">
        <v>2</v>
      </c>
      <c r="D343" s="230">
        <v>16.2</v>
      </c>
      <c r="E343" s="231"/>
      <c r="F343" s="232"/>
      <c r="G343" s="232"/>
      <c r="H343" s="232"/>
      <c r="I343" s="232"/>
      <c r="J343" s="232"/>
      <c r="K343" s="232"/>
      <c r="L343" s="232"/>
      <c r="M343" s="232"/>
      <c r="N343" s="232"/>
      <c r="O343" s="232"/>
      <c r="P343" s="232"/>
      <c r="Q343" s="232"/>
      <c r="R343" s="232"/>
      <c r="S343" s="232"/>
      <c r="T343" s="232"/>
      <c r="U343" s="232"/>
      <c r="V343" s="232"/>
      <c r="W343" s="232"/>
      <c r="X343" s="232"/>
      <c r="Y343" s="232"/>
      <c r="Z343" s="232"/>
      <c r="AA343" s="232"/>
      <c r="AB343" s="232"/>
      <c r="AC343" s="232"/>
      <c r="AD343" s="232"/>
      <c r="AE343" s="232"/>
      <c r="AF343" s="232"/>
      <c r="AG343" s="232"/>
      <c r="AH343" s="232"/>
      <c r="AI343" s="232"/>
      <c r="AJ343" s="232"/>
      <c r="AK343" s="232"/>
      <c r="AL343" s="232"/>
      <c r="AM343" s="232"/>
      <c r="AN343" s="232"/>
      <c r="AO343" s="232"/>
      <c r="AP343" s="232"/>
      <c r="AQ343" s="232"/>
      <c r="AR343" s="232"/>
      <c r="AS343" s="232"/>
      <c r="AT343" s="232"/>
      <c r="AU343" s="232"/>
      <c r="AV343" s="232"/>
      <c r="AW343" s="232"/>
      <c r="AX343" s="232"/>
      <c r="AY343" s="232"/>
      <c r="AZ343" s="232"/>
      <c r="BA343" s="232"/>
      <c r="BB343" s="232"/>
      <c r="BC343" s="232"/>
      <c r="BD343" s="232"/>
      <c r="BE343" s="232"/>
      <c r="BF343" s="232"/>
      <c r="BG343" s="232"/>
      <c r="BH343" s="232"/>
      <c r="BI343" s="232"/>
      <c r="BJ343" s="232"/>
      <c r="BK343" s="232"/>
      <c r="BL343" s="232"/>
      <c r="BM343" s="235">
        <v>19</v>
      </c>
    </row>
    <row r="344" spans="1:65">
      <c r="A344" s="30"/>
      <c r="B344" s="20" t="s">
        <v>282</v>
      </c>
      <c r="C344" s="12"/>
      <c r="D344" s="237">
        <v>16.25</v>
      </c>
      <c r="E344" s="231"/>
      <c r="F344" s="232"/>
      <c r="G344" s="232"/>
      <c r="H344" s="232"/>
      <c r="I344" s="232"/>
      <c r="J344" s="232"/>
      <c r="K344" s="232"/>
      <c r="L344" s="232"/>
      <c r="M344" s="232"/>
      <c r="N344" s="232"/>
      <c r="O344" s="232"/>
      <c r="P344" s="232"/>
      <c r="Q344" s="232"/>
      <c r="R344" s="232"/>
      <c r="S344" s="232"/>
      <c r="T344" s="232"/>
      <c r="U344" s="232"/>
      <c r="V344" s="232"/>
      <c r="W344" s="232"/>
      <c r="X344" s="232"/>
      <c r="Y344" s="232"/>
      <c r="Z344" s="232"/>
      <c r="AA344" s="232"/>
      <c r="AB344" s="232"/>
      <c r="AC344" s="232"/>
      <c r="AD344" s="232"/>
      <c r="AE344" s="232"/>
      <c r="AF344" s="232"/>
      <c r="AG344" s="232"/>
      <c r="AH344" s="232"/>
      <c r="AI344" s="232"/>
      <c r="AJ344" s="232"/>
      <c r="AK344" s="232"/>
      <c r="AL344" s="232"/>
      <c r="AM344" s="232"/>
      <c r="AN344" s="232"/>
      <c r="AO344" s="232"/>
      <c r="AP344" s="232"/>
      <c r="AQ344" s="232"/>
      <c r="AR344" s="232"/>
      <c r="AS344" s="232"/>
      <c r="AT344" s="232"/>
      <c r="AU344" s="232"/>
      <c r="AV344" s="232"/>
      <c r="AW344" s="232"/>
      <c r="AX344" s="232"/>
      <c r="AY344" s="232"/>
      <c r="AZ344" s="232"/>
      <c r="BA344" s="232"/>
      <c r="BB344" s="232"/>
      <c r="BC344" s="232"/>
      <c r="BD344" s="232"/>
      <c r="BE344" s="232"/>
      <c r="BF344" s="232"/>
      <c r="BG344" s="232"/>
      <c r="BH344" s="232"/>
      <c r="BI344" s="232"/>
      <c r="BJ344" s="232"/>
      <c r="BK344" s="232"/>
      <c r="BL344" s="232"/>
      <c r="BM344" s="235">
        <v>16</v>
      </c>
    </row>
    <row r="345" spans="1:65">
      <c r="A345" s="30"/>
      <c r="B345" s="3" t="s">
        <v>283</v>
      </c>
      <c r="C345" s="29"/>
      <c r="D345" s="230">
        <v>16.25</v>
      </c>
      <c r="E345" s="231"/>
      <c r="F345" s="232"/>
      <c r="G345" s="232"/>
      <c r="H345" s="232"/>
      <c r="I345" s="232"/>
      <c r="J345" s="232"/>
      <c r="K345" s="232"/>
      <c r="L345" s="232"/>
      <c r="M345" s="232"/>
      <c r="N345" s="232"/>
      <c r="O345" s="232"/>
      <c r="P345" s="232"/>
      <c r="Q345" s="232"/>
      <c r="R345" s="232"/>
      <c r="S345" s="232"/>
      <c r="T345" s="232"/>
      <c r="U345" s="232"/>
      <c r="V345" s="232"/>
      <c r="W345" s="232"/>
      <c r="X345" s="232"/>
      <c r="Y345" s="232"/>
      <c r="Z345" s="232"/>
      <c r="AA345" s="232"/>
      <c r="AB345" s="232"/>
      <c r="AC345" s="232"/>
      <c r="AD345" s="232"/>
      <c r="AE345" s="232"/>
      <c r="AF345" s="232"/>
      <c r="AG345" s="232"/>
      <c r="AH345" s="232"/>
      <c r="AI345" s="232"/>
      <c r="AJ345" s="232"/>
      <c r="AK345" s="232"/>
      <c r="AL345" s="232"/>
      <c r="AM345" s="232"/>
      <c r="AN345" s="232"/>
      <c r="AO345" s="232"/>
      <c r="AP345" s="232"/>
      <c r="AQ345" s="232"/>
      <c r="AR345" s="232"/>
      <c r="AS345" s="232"/>
      <c r="AT345" s="232"/>
      <c r="AU345" s="232"/>
      <c r="AV345" s="232"/>
      <c r="AW345" s="232"/>
      <c r="AX345" s="232"/>
      <c r="AY345" s="232"/>
      <c r="AZ345" s="232"/>
      <c r="BA345" s="232"/>
      <c r="BB345" s="232"/>
      <c r="BC345" s="232"/>
      <c r="BD345" s="232"/>
      <c r="BE345" s="232"/>
      <c r="BF345" s="232"/>
      <c r="BG345" s="232"/>
      <c r="BH345" s="232"/>
      <c r="BI345" s="232"/>
      <c r="BJ345" s="232"/>
      <c r="BK345" s="232"/>
      <c r="BL345" s="232"/>
      <c r="BM345" s="235">
        <v>16.25</v>
      </c>
    </row>
    <row r="346" spans="1:65">
      <c r="A346" s="30"/>
      <c r="B346" s="3" t="s">
        <v>284</v>
      </c>
      <c r="C346" s="29"/>
      <c r="D346" s="230">
        <v>7.0710678118655765E-2</v>
      </c>
      <c r="E346" s="231"/>
      <c r="F346" s="232"/>
      <c r="G346" s="232"/>
      <c r="H346" s="232"/>
      <c r="I346" s="232"/>
      <c r="J346" s="232"/>
      <c r="K346" s="232"/>
      <c r="L346" s="232"/>
      <c r="M346" s="232"/>
      <c r="N346" s="232"/>
      <c r="O346" s="232"/>
      <c r="P346" s="232"/>
      <c r="Q346" s="232"/>
      <c r="R346" s="232"/>
      <c r="S346" s="232"/>
      <c r="T346" s="232"/>
      <c r="U346" s="232"/>
      <c r="V346" s="232"/>
      <c r="W346" s="232"/>
      <c r="X346" s="232"/>
      <c r="Y346" s="232"/>
      <c r="Z346" s="232"/>
      <c r="AA346" s="232"/>
      <c r="AB346" s="232"/>
      <c r="AC346" s="232"/>
      <c r="AD346" s="232"/>
      <c r="AE346" s="232"/>
      <c r="AF346" s="232"/>
      <c r="AG346" s="232"/>
      <c r="AH346" s="232"/>
      <c r="AI346" s="232"/>
      <c r="AJ346" s="232"/>
      <c r="AK346" s="232"/>
      <c r="AL346" s="232"/>
      <c r="AM346" s="232"/>
      <c r="AN346" s="232"/>
      <c r="AO346" s="232"/>
      <c r="AP346" s="232"/>
      <c r="AQ346" s="232"/>
      <c r="AR346" s="232"/>
      <c r="AS346" s="232"/>
      <c r="AT346" s="232"/>
      <c r="AU346" s="232"/>
      <c r="AV346" s="232"/>
      <c r="AW346" s="232"/>
      <c r="AX346" s="232"/>
      <c r="AY346" s="232"/>
      <c r="AZ346" s="232"/>
      <c r="BA346" s="232"/>
      <c r="BB346" s="232"/>
      <c r="BC346" s="232"/>
      <c r="BD346" s="232"/>
      <c r="BE346" s="232"/>
      <c r="BF346" s="232"/>
      <c r="BG346" s="232"/>
      <c r="BH346" s="232"/>
      <c r="BI346" s="232"/>
      <c r="BJ346" s="232"/>
      <c r="BK346" s="232"/>
      <c r="BL346" s="232"/>
      <c r="BM346" s="235">
        <v>56</v>
      </c>
    </row>
    <row r="347" spans="1:65">
      <c r="A347" s="30"/>
      <c r="B347" s="3" t="s">
        <v>87</v>
      </c>
      <c r="C347" s="29"/>
      <c r="D347" s="13">
        <v>4.351426345763432E-3</v>
      </c>
      <c r="E347" s="15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6"/>
    </row>
    <row r="348" spans="1:65">
      <c r="A348" s="30"/>
      <c r="B348" s="3" t="s">
        <v>285</v>
      </c>
      <c r="C348" s="29"/>
      <c r="D348" s="13">
        <v>0</v>
      </c>
      <c r="E348" s="15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6"/>
    </row>
    <row r="349" spans="1:65">
      <c r="A349" s="30"/>
      <c r="B349" s="46" t="s">
        <v>286</v>
      </c>
      <c r="C349" s="47"/>
      <c r="D349" s="45" t="s">
        <v>287</v>
      </c>
      <c r="E349" s="15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6"/>
    </row>
    <row r="350" spans="1:65">
      <c r="B350" s="31"/>
      <c r="C350" s="20"/>
      <c r="D350" s="20"/>
      <c r="BM350" s="56"/>
    </row>
    <row r="351" spans="1:65" ht="15">
      <c r="B351" s="8" t="s">
        <v>800</v>
      </c>
      <c r="BM351" s="28" t="s">
        <v>292</v>
      </c>
    </row>
    <row r="352" spans="1:65" ht="15">
      <c r="A352" s="25" t="s">
        <v>31</v>
      </c>
      <c r="B352" s="18" t="s">
        <v>119</v>
      </c>
      <c r="C352" s="15" t="s">
        <v>120</v>
      </c>
      <c r="D352" s="16" t="s">
        <v>364</v>
      </c>
      <c r="E352" s="15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244</v>
      </c>
      <c r="C353" s="9" t="s">
        <v>244</v>
      </c>
      <c r="D353" s="10" t="s">
        <v>121</v>
      </c>
      <c r="E353" s="15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370</v>
      </c>
      <c r="E354" s="15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5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40">
        <v>42.2</v>
      </c>
      <c r="E356" s="231"/>
      <c r="F356" s="232"/>
      <c r="G356" s="232"/>
      <c r="H356" s="232"/>
      <c r="I356" s="232"/>
      <c r="J356" s="232"/>
      <c r="K356" s="232"/>
      <c r="L356" s="232"/>
      <c r="M356" s="232"/>
      <c r="N356" s="232"/>
      <c r="O356" s="232"/>
      <c r="P356" s="232"/>
      <c r="Q356" s="232"/>
      <c r="R356" s="232"/>
      <c r="S356" s="232"/>
      <c r="T356" s="232"/>
      <c r="U356" s="232"/>
      <c r="V356" s="232"/>
      <c r="W356" s="232"/>
      <c r="X356" s="232"/>
      <c r="Y356" s="232"/>
      <c r="Z356" s="232"/>
      <c r="AA356" s="232"/>
      <c r="AB356" s="232"/>
      <c r="AC356" s="232"/>
      <c r="AD356" s="232"/>
      <c r="AE356" s="232"/>
      <c r="AF356" s="232"/>
      <c r="AG356" s="232"/>
      <c r="AH356" s="232"/>
      <c r="AI356" s="232"/>
      <c r="AJ356" s="232"/>
      <c r="AK356" s="232"/>
      <c r="AL356" s="232"/>
      <c r="AM356" s="232"/>
      <c r="AN356" s="232"/>
      <c r="AO356" s="232"/>
      <c r="AP356" s="232"/>
      <c r="AQ356" s="232"/>
      <c r="AR356" s="232"/>
      <c r="AS356" s="232"/>
      <c r="AT356" s="232"/>
      <c r="AU356" s="232"/>
      <c r="AV356" s="232"/>
      <c r="AW356" s="232"/>
      <c r="AX356" s="232"/>
      <c r="AY356" s="232"/>
      <c r="AZ356" s="232"/>
      <c r="BA356" s="232"/>
      <c r="BB356" s="232"/>
      <c r="BC356" s="232"/>
      <c r="BD356" s="232"/>
      <c r="BE356" s="232"/>
      <c r="BF356" s="232"/>
      <c r="BG356" s="232"/>
      <c r="BH356" s="232"/>
      <c r="BI356" s="232"/>
      <c r="BJ356" s="232"/>
      <c r="BK356" s="232"/>
      <c r="BL356" s="232"/>
      <c r="BM356" s="235">
        <v>1</v>
      </c>
    </row>
    <row r="357" spans="1:65">
      <c r="A357" s="30"/>
      <c r="B357" s="19">
        <v>1</v>
      </c>
      <c r="C357" s="9">
        <v>2</v>
      </c>
      <c r="D357" s="230">
        <v>42.1</v>
      </c>
      <c r="E357" s="231"/>
      <c r="F357" s="232"/>
      <c r="G357" s="232"/>
      <c r="H357" s="232"/>
      <c r="I357" s="232"/>
      <c r="J357" s="232"/>
      <c r="K357" s="232"/>
      <c r="L357" s="232"/>
      <c r="M357" s="232"/>
      <c r="N357" s="232"/>
      <c r="O357" s="232"/>
      <c r="P357" s="232"/>
      <c r="Q357" s="232"/>
      <c r="R357" s="232"/>
      <c r="S357" s="232"/>
      <c r="T357" s="232"/>
      <c r="U357" s="232"/>
      <c r="V357" s="232"/>
      <c r="W357" s="232"/>
      <c r="X357" s="232"/>
      <c r="Y357" s="232"/>
      <c r="Z357" s="232"/>
      <c r="AA357" s="232"/>
      <c r="AB357" s="232"/>
      <c r="AC357" s="232"/>
      <c r="AD357" s="232"/>
      <c r="AE357" s="232"/>
      <c r="AF357" s="232"/>
      <c r="AG357" s="232"/>
      <c r="AH357" s="232"/>
      <c r="AI357" s="232"/>
      <c r="AJ357" s="232"/>
      <c r="AK357" s="232"/>
      <c r="AL357" s="232"/>
      <c r="AM357" s="232"/>
      <c r="AN357" s="232"/>
      <c r="AO357" s="232"/>
      <c r="AP357" s="232"/>
      <c r="AQ357" s="232"/>
      <c r="AR357" s="232"/>
      <c r="AS357" s="232"/>
      <c r="AT357" s="232"/>
      <c r="AU357" s="232"/>
      <c r="AV357" s="232"/>
      <c r="AW357" s="232"/>
      <c r="AX357" s="232"/>
      <c r="AY357" s="232"/>
      <c r="AZ357" s="232"/>
      <c r="BA357" s="232"/>
      <c r="BB357" s="232"/>
      <c r="BC357" s="232"/>
      <c r="BD357" s="232"/>
      <c r="BE357" s="232"/>
      <c r="BF357" s="232"/>
      <c r="BG357" s="232"/>
      <c r="BH357" s="232"/>
      <c r="BI357" s="232"/>
      <c r="BJ357" s="232"/>
      <c r="BK357" s="232"/>
      <c r="BL357" s="232"/>
      <c r="BM357" s="235">
        <v>51</v>
      </c>
    </row>
    <row r="358" spans="1:65">
      <c r="A358" s="30"/>
      <c r="B358" s="20" t="s">
        <v>282</v>
      </c>
      <c r="C358" s="12"/>
      <c r="D358" s="237">
        <v>42.150000000000006</v>
      </c>
      <c r="E358" s="231"/>
      <c r="F358" s="232"/>
      <c r="G358" s="232"/>
      <c r="H358" s="232"/>
      <c r="I358" s="232"/>
      <c r="J358" s="232"/>
      <c r="K358" s="232"/>
      <c r="L358" s="232"/>
      <c r="M358" s="232"/>
      <c r="N358" s="232"/>
      <c r="O358" s="232"/>
      <c r="P358" s="232"/>
      <c r="Q358" s="232"/>
      <c r="R358" s="232"/>
      <c r="S358" s="232"/>
      <c r="T358" s="232"/>
      <c r="U358" s="232"/>
      <c r="V358" s="232"/>
      <c r="W358" s="232"/>
      <c r="X358" s="232"/>
      <c r="Y358" s="232"/>
      <c r="Z358" s="232"/>
      <c r="AA358" s="232"/>
      <c r="AB358" s="232"/>
      <c r="AC358" s="232"/>
      <c r="AD358" s="232"/>
      <c r="AE358" s="232"/>
      <c r="AF358" s="232"/>
      <c r="AG358" s="232"/>
      <c r="AH358" s="232"/>
      <c r="AI358" s="232"/>
      <c r="AJ358" s="232"/>
      <c r="AK358" s="232"/>
      <c r="AL358" s="232"/>
      <c r="AM358" s="232"/>
      <c r="AN358" s="232"/>
      <c r="AO358" s="232"/>
      <c r="AP358" s="232"/>
      <c r="AQ358" s="232"/>
      <c r="AR358" s="232"/>
      <c r="AS358" s="232"/>
      <c r="AT358" s="232"/>
      <c r="AU358" s="232"/>
      <c r="AV358" s="232"/>
      <c r="AW358" s="232"/>
      <c r="AX358" s="232"/>
      <c r="AY358" s="232"/>
      <c r="AZ358" s="232"/>
      <c r="BA358" s="232"/>
      <c r="BB358" s="232"/>
      <c r="BC358" s="232"/>
      <c r="BD358" s="232"/>
      <c r="BE358" s="232"/>
      <c r="BF358" s="232"/>
      <c r="BG358" s="232"/>
      <c r="BH358" s="232"/>
      <c r="BI358" s="232"/>
      <c r="BJ358" s="232"/>
      <c r="BK358" s="232"/>
      <c r="BL358" s="232"/>
      <c r="BM358" s="235">
        <v>16</v>
      </c>
    </row>
    <row r="359" spans="1:65">
      <c r="A359" s="30"/>
      <c r="B359" s="3" t="s">
        <v>283</v>
      </c>
      <c r="C359" s="29"/>
      <c r="D359" s="230">
        <v>42.150000000000006</v>
      </c>
      <c r="E359" s="231"/>
      <c r="F359" s="232"/>
      <c r="G359" s="232"/>
      <c r="H359" s="232"/>
      <c r="I359" s="232"/>
      <c r="J359" s="232"/>
      <c r="K359" s="232"/>
      <c r="L359" s="232"/>
      <c r="M359" s="232"/>
      <c r="N359" s="232"/>
      <c r="O359" s="232"/>
      <c r="P359" s="232"/>
      <c r="Q359" s="232"/>
      <c r="R359" s="232"/>
      <c r="S359" s="232"/>
      <c r="T359" s="232"/>
      <c r="U359" s="232"/>
      <c r="V359" s="232"/>
      <c r="W359" s="232"/>
      <c r="X359" s="232"/>
      <c r="Y359" s="232"/>
      <c r="Z359" s="232"/>
      <c r="AA359" s="232"/>
      <c r="AB359" s="232"/>
      <c r="AC359" s="232"/>
      <c r="AD359" s="232"/>
      <c r="AE359" s="232"/>
      <c r="AF359" s="232"/>
      <c r="AG359" s="232"/>
      <c r="AH359" s="232"/>
      <c r="AI359" s="232"/>
      <c r="AJ359" s="232"/>
      <c r="AK359" s="232"/>
      <c r="AL359" s="232"/>
      <c r="AM359" s="232"/>
      <c r="AN359" s="232"/>
      <c r="AO359" s="232"/>
      <c r="AP359" s="232"/>
      <c r="AQ359" s="232"/>
      <c r="AR359" s="232"/>
      <c r="AS359" s="232"/>
      <c r="AT359" s="232"/>
      <c r="AU359" s="232"/>
      <c r="AV359" s="232"/>
      <c r="AW359" s="232"/>
      <c r="AX359" s="232"/>
      <c r="AY359" s="232"/>
      <c r="AZ359" s="232"/>
      <c r="BA359" s="232"/>
      <c r="BB359" s="232"/>
      <c r="BC359" s="232"/>
      <c r="BD359" s="232"/>
      <c r="BE359" s="232"/>
      <c r="BF359" s="232"/>
      <c r="BG359" s="232"/>
      <c r="BH359" s="232"/>
      <c r="BI359" s="232"/>
      <c r="BJ359" s="232"/>
      <c r="BK359" s="232"/>
      <c r="BL359" s="232"/>
      <c r="BM359" s="235">
        <v>42.15</v>
      </c>
    </row>
    <row r="360" spans="1:65">
      <c r="A360" s="30"/>
      <c r="B360" s="3" t="s">
        <v>284</v>
      </c>
      <c r="C360" s="29"/>
      <c r="D360" s="230">
        <v>7.0710678118655765E-2</v>
      </c>
      <c r="E360" s="231"/>
      <c r="F360" s="232"/>
      <c r="G360" s="232"/>
      <c r="H360" s="232"/>
      <c r="I360" s="232"/>
      <c r="J360" s="232"/>
      <c r="K360" s="232"/>
      <c r="L360" s="232"/>
      <c r="M360" s="232"/>
      <c r="N360" s="232"/>
      <c r="O360" s="232"/>
      <c r="P360" s="232"/>
      <c r="Q360" s="232"/>
      <c r="R360" s="232"/>
      <c r="S360" s="232"/>
      <c r="T360" s="232"/>
      <c r="U360" s="232"/>
      <c r="V360" s="232"/>
      <c r="W360" s="232"/>
      <c r="X360" s="232"/>
      <c r="Y360" s="232"/>
      <c r="Z360" s="232"/>
      <c r="AA360" s="232"/>
      <c r="AB360" s="232"/>
      <c r="AC360" s="232"/>
      <c r="AD360" s="232"/>
      <c r="AE360" s="232"/>
      <c r="AF360" s="232"/>
      <c r="AG360" s="232"/>
      <c r="AH360" s="232"/>
      <c r="AI360" s="232"/>
      <c r="AJ360" s="232"/>
      <c r="AK360" s="232"/>
      <c r="AL360" s="232"/>
      <c r="AM360" s="232"/>
      <c r="AN360" s="232"/>
      <c r="AO360" s="232"/>
      <c r="AP360" s="232"/>
      <c r="AQ360" s="232"/>
      <c r="AR360" s="232"/>
      <c r="AS360" s="232"/>
      <c r="AT360" s="232"/>
      <c r="AU360" s="232"/>
      <c r="AV360" s="232"/>
      <c r="AW360" s="232"/>
      <c r="AX360" s="232"/>
      <c r="AY360" s="232"/>
      <c r="AZ360" s="232"/>
      <c r="BA360" s="232"/>
      <c r="BB360" s="232"/>
      <c r="BC360" s="232"/>
      <c r="BD360" s="232"/>
      <c r="BE360" s="232"/>
      <c r="BF360" s="232"/>
      <c r="BG360" s="232"/>
      <c r="BH360" s="232"/>
      <c r="BI360" s="232"/>
      <c r="BJ360" s="232"/>
      <c r="BK360" s="232"/>
      <c r="BL360" s="232"/>
      <c r="BM360" s="235">
        <v>57</v>
      </c>
    </row>
    <row r="361" spans="1:65">
      <c r="A361" s="30"/>
      <c r="B361" s="3" t="s">
        <v>87</v>
      </c>
      <c r="C361" s="29"/>
      <c r="D361" s="13">
        <v>1.6775961593987131E-3</v>
      </c>
      <c r="E361" s="15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6"/>
    </row>
    <row r="362" spans="1:65">
      <c r="A362" s="30"/>
      <c r="B362" s="3" t="s">
        <v>285</v>
      </c>
      <c r="C362" s="29"/>
      <c r="D362" s="13">
        <v>2.2204460492503131E-16</v>
      </c>
      <c r="E362" s="15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6"/>
    </row>
    <row r="363" spans="1:65">
      <c r="A363" s="30"/>
      <c r="B363" s="46" t="s">
        <v>286</v>
      </c>
      <c r="C363" s="47"/>
      <c r="D363" s="45" t="s">
        <v>287</v>
      </c>
      <c r="E363" s="15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6"/>
    </row>
    <row r="364" spans="1:65">
      <c r="B364" s="31"/>
      <c r="C364" s="20"/>
      <c r="D364" s="20"/>
      <c r="BM364" s="56"/>
    </row>
    <row r="365" spans="1:65" ht="15">
      <c r="B365" s="8" t="s">
        <v>801</v>
      </c>
      <c r="BM365" s="28" t="s">
        <v>292</v>
      </c>
    </row>
    <row r="366" spans="1:65" ht="15">
      <c r="A366" s="25" t="s">
        <v>34</v>
      </c>
      <c r="B366" s="18" t="s">
        <v>119</v>
      </c>
      <c r="C366" s="15" t="s">
        <v>120</v>
      </c>
      <c r="D366" s="16" t="s">
        <v>364</v>
      </c>
      <c r="E366" s="15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244</v>
      </c>
      <c r="C367" s="9" t="s">
        <v>244</v>
      </c>
      <c r="D367" s="10" t="s">
        <v>121</v>
      </c>
      <c r="E367" s="15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370</v>
      </c>
      <c r="E368" s="15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/>
      <c r="C369" s="9"/>
      <c r="D369" s="26"/>
      <c r="E369" s="15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1</v>
      </c>
    </row>
    <row r="370" spans="1:65">
      <c r="A370" s="30"/>
      <c r="B370" s="18">
        <v>1</v>
      </c>
      <c r="C370" s="14">
        <v>1</v>
      </c>
      <c r="D370" s="240">
        <v>48</v>
      </c>
      <c r="E370" s="231"/>
      <c r="F370" s="232"/>
      <c r="G370" s="232"/>
      <c r="H370" s="232"/>
      <c r="I370" s="232"/>
      <c r="J370" s="232"/>
      <c r="K370" s="232"/>
      <c r="L370" s="232"/>
      <c r="M370" s="232"/>
      <c r="N370" s="232"/>
      <c r="O370" s="232"/>
      <c r="P370" s="232"/>
      <c r="Q370" s="232"/>
      <c r="R370" s="232"/>
      <c r="S370" s="232"/>
      <c r="T370" s="232"/>
      <c r="U370" s="232"/>
      <c r="V370" s="232"/>
      <c r="W370" s="232"/>
      <c r="X370" s="232"/>
      <c r="Y370" s="232"/>
      <c r="Z370" s="232"/>
      <c r="AA370" s="232"/>
      <c r="AB370" s="232"/>
      <c r="AC370" s="232"/>
      <c r="AD370" s="232"/>
      <c r="AE370" s="232"/>
      <c r="AF370" s="232"/>
      <c r="AG370" s="232"/>
      <c r="AH370" s="232"/>
      <c r="AI370" s="232"/>
      <c r="AJ370" s="232"/>
      <c r="AK370" s="232"/>
      <c r="AL370" s="232"/>
      <c r="AM370" s="232"/>
      <c r="AN370" s="232"/>
      <c r="AO370" s="232"/>
      <c r="AP370" s="232"/>
      <c r="AQ370" s="232"/>
      <c r="AR370" s="232"/>
      <c r="AS370" s="232"/>
      <c r="AT370" s="232"/>
      <c r="AU370" s="232"/>
      <c r="AV370" s="232"/>
      <c r="AW370" s="232"/>
      <c r="AX370" s="232"/>
      <c r="AY370" s="232"/>
      <c r="AZ370" s="232"/>
      <c r="BA370" s="232"/>
      <c r="BB370" s="232"/>
      <c r="BC370" s="232"/>
      <c r="BD370" s="232"/>
      <c r="BE370" s="232"/>
      <c r="BF370" s="232"/>
      <c r="BG370" s="232"/>
      <c r="BH370" s="232"/>
      <c r="BI370" s="232"/>
      <c r="BJ370" s="232"/>
      <c r="BK370" s="232"/>
      <c r="BL370" s="232"/>
      <c r="BM370" s="235">
        <v>1</v>
      </c>
    </row>
    <row r="371" spans="1:65">
      <c r="A371" s="30"/>
      <c r="B371" s="19">
        <v>1</v>
      </c>
      <c r="C371" s="9">
        <v>2</v>
      </c>
      <c r="D371" s="230">
        <v>46</v>
      </c>
      <c r="E371" s="231"/>
      <c r="F371" s="232"/>
      <c r="G371" s="232"/>
      <c r="H371" s="232"/>
      <c r="I371" s="232"/>
      <c r="J371" s="232"/>
      <c r="K371" s="232"/>
      <c r="L371" s="232"/>
      <c r="M371" s="232"/>
      <c r="N371" s="232"/>
      <c r="O371" s="232"/>
      <c r="P371" s="232"/>
      <c r="Q371" s="232"/>
      <c r="R371" s="232"/>
      <c r="S371" s="232"/>
      <c r="T371" s="232"/>
      <c r="U371" s="232"/>
      <c r="V371" s="232"/>
      <c r="W371" s="232"/>
      <c r="X371" s="232"/>
      <c r="Y371" s="232"/>
      <c r="Z371" s="232"/>
      <c r="AA371" s="232"/>
      <c r="AB371" s="232"/>
      <c r="AC371" s="232"/>
      <c r="AD371" s="232"/>
      <c r="AE371" s="232"/>
      <c r="AF371" s="232"/>
      <c r="AG371" s="232"/>
      <c r="AH371" s="232"/>
      <c r="AI371" s="232"/>
      <c r="AJ371" s="232"/>
      <c r="AK371" s="232"/>
      <c r="AL371" s="232"/>
      <c r="AM371" s="232"/>
      <c r="AN371" s="232"/>
      <c r="AO371" s="232"/>
      <c r="AP371" s="232"/>
      <c r="AQ371" s="232"/>
      <c r="AR371" s="232"/>
      <c r="AS371" s="232"/>
      <c r="AT371" s="232"/>
      <c r="AU371" s="232"/>
      <c r="AV371" s="232"/>
      <c r="AW371" s="232"/>
      <c r="AX371" s="232"/>
      <c r="AY371" s="232"/>
      <c r="AZ371" s="232"/>
      <c r="BA371" s="232"/>
      <c r="BB371" s="232"/>
      <c r="BC371" s="232"/>
      <c r="BD371" s="232"/>
      <c r="BE371" s="232"/>
      <c r="BF371" s="232"/>
      <c r="BG371" s="232"/>
      <c r="BH371" s="232"/>
      <c r="BI371" s="232"/>
      <c r="BJ371" s="232"/>
      <c r="BK371" s="232"/>
      <c r="BL371" s="232"/>
      <c r="BM371" s="235">
        <v>20</v>
      </c>
    </row>
    <row r="372" spans="1:65">
      <c r="A372" s="30"/>
      <c r="B372" s="20" t="s">
        <v>282</v>
      </c>
      <c r="C372" s="12"/>
      <c r="D372" s="237">
        <v>47</v>
      </c>
      <c r="E372" s="231"/>
      <c r="F372" s="232"/>
      <c r="G372" s="232"/>
      <c r="H372" s="232"/>
      <c r="I372" s="232"/>
      <c r="J372" s="232"/>
      <c r="K372" s="232"/>
      <c r="L372" s="232"/>
      <c r="M372" s="232"/>
      <c r="N372" s="232"/>
      <c r="O372" s="232"/>
      <c r="P372" s="232"/>
      <c r="Q372" s="232"/>
      <c r="R372" s="232"/>
      <c r="S372" s="232"/>
      <c r="T372" s="232"/>
      <c r="U372" s="232"/>
      <c r="V372" s="232"/>
      <c r="W372" s="232"/>
      <c r="X372" s="232"/>
      <c r="Y372" s="232"/>
      <c r="Z372" s="232"/>
      <c r="AA372" s="232"/>
      <c r="AB372" s="232"/>
      <c r="AC372" s="232"/>
      <c r="AD372" s="232"/>
      <c r="AE372" s="232"/>
      <c r="AF372" s="232"/>
      <c r="AG372" s="232"/>
      <c r="AH372" s="232"/>
      <c r="AI372" s="232"/>
      <c r="AJ372" s="232"/>
      <c r="AK372" s="232"/>
      <c r="AL372" s="232"/>
      <c r="AM372" s="232"/>
      <c r="AN372" s="232"/>
      <c r="AO372" s="232"/>
      <c r="AP372" s="232"/>
      <c r="AQ372" s="232"/>
      <c r="AR372" s="232"/>
      <c r="AS372" s="232"/>
      <c r="AT372" s="232"/>
      <c r="AU372" s="232"/>
      <c r="AV372" s="232"/>
      <c r="AW372" s="232"/>
      <c r="AX372" s="232"/>
      <c r="AY372" s="232"/>
      <c r="AZ372" s="232"/>
      <c r="BA372" s="232"/>
      <c r="BB372" s="232"/>
      <c r="BC372" s="232"/>
      <c r="BD372" s="232"/>
      <c r="BE372" s="232"/>
      <c r="BF372" s="232"/>
      <c r="BG372" s="232"/>
      <c r="BH372" s="232"/>
      <c r="BI372" s="232"/>
      <c r="BJ372" s="232"/>
      <c r="BK372" s="232"/>
      <c r="BL372" s="232"/>
      <c r="BM372" s="235">
        <v>16</v>
      </c>
    </row>
    <row r="373" spans="1:65">
      <c r="A373" s="30"/>
      <c r="B373" s="3" t="s">
        <v>283</v>
      </c>
      <c r="C373" s="29"/>
      <c r="D373" s="230">
        <v>47</v>
      </c>
      <c r="E373" s="231"/>
      <c r="F373" s="232"/>
      <c r="G373" s="232"/>
      <c r="H373" s="232"/>
      <c r="I373" s="232"/>
      <c r="J373" s="232"/>
      <c r="K373" s="232"/>
      <c r="L373" s="232"/>
      <c r="M373" s="232"/>
      <c r="N373" s="232"/>
      <c r="O373" s="232"/>
      <c r="P373" s="232"/>
      <c r="Q373" s="232"/>
      <c r="R373" s="232"/>
      <c r="S373" s="232"/>
      <c r="T373" s="232"/>
      <c r="U373" s="232"/>
      <c r="V373" s="232"/>
      <c r="W373" s="232"/>
      <c r="X373" s="232"/>
      <c r="Y373" s="232"/>
      <c r="Z373" s="232"/>
      <c r="AA373" s="232"/>
      <c r="AB373" s="232"/>
      <c r="AC373" s="232"/>
      <c r="AD373" s="232"/>
      <c r="AE373" s="232"/>
      <c r="AF373" s="232"/>
      <c r="AG373" s="232"/>
      <c r="AH373" s="232"/>
      <c r="AI373" s="232"/>
      <c r="AJ373" s="232"/>
      <c r="AK373" s="232"/>
      <c r="AL373" s="232"/>
      <c r="AM373" s="232"/>
      <c r="AN373" s="232"/>
      <c r="AO373" s="232"/>
      <c r="AP373" s="232"/>
      <c r="AQ373" s="232"/>
      <c r="AR373" s="232"/>
      <c r="AS373" s="232"/>
      <c r="AT373" s="232"/>
      <c r="AU373" s="232"/>
      <c r="AV373" s="232"/>
      <c r="AW373" s="232"/>
      <c r="AX373" s="232"/>
      <c r="AY373" s="232"/>
      <c r="AZ373" s="232"/>
      <c r="BA373" s="232"/>
      <c r="BB373" s="232"/>
      <c r="BC373" s="232"/>
      <c r="BD373" s="232"/>
      <c r="BE373" s="232"/>
      <c r="BF373" s="232"/>
      <c r="BG373" s="232"/>
      <c r="BH373" s="232"/>
      <c r="BI373" s="232"/>
      <c r="BJ373" s="232"/>
      <c r="BK373" s="232"/>
      <c r="BL373" s="232"/>
      <c r="BM373" s="235">
        <v>47</v>
      </c>
    </row>
    <row r="374" spans="1:65">
      <c r="A374" s="30"/>
      <c r="B374" s="3" t="s">
        <v>284</v>
      </c>
      <c r="C374" s="29"/>
      <c r="D374" s="230">
        <v>1.4142135623730951</v>
      </c>
      <c r="E374" s="231"/>
      <c r="F374" s="232"/>
      <c r="G374" s="232"/>
      <c r="H374" s="232"/>
      <c r="I374" s="232"/>
      <c r="J374" s="232"/>
      <c r="K374" s="232"/>
      <c r="L374" s="232"/>
      <c r="M374" s="232"/>
      <c r="N374" s="232"/>
      <c r="O374" s="232"/>
      <c r="P374" s="232"/>
      <c r="Q374" s="232"/>
      <c r="R374" s="232"/>
      <c r="S374" s="232"/>
      <c r="T374" s="232"/>
      <c r="U374" s="232"/>
      <c r="V374" s="232"/>
      <c r="W374" s="232"/>
      <c r="X374" s="232"/>
      <c r="Y374" s="232"/>
      <c r="Z374" s="232"/>
      <c r="AA374" s="232"/>
      <c r="AB374" s="232"/>
      <c r="AC374" s="232"/>
      <c r="AD374" s="232"/>
      <c r="AE374" s="232"/>
      <c r="AF374" s="232"/>
      <c r="AG374" s="232"/>
      <c r="AH374" s="232"/>
      <c r="AI374" s="232"/>
      <c r="AJ374" s="232"/>
      <c r="AK374" s="232"/>
      <c r="AL374" s="232"/>
      <c r="AM374" s="232"/>
      <c r="AN374" s="232"/>
      <c r="AO374" s="232"/>
      <c r="AP374" s="232"/>
      <c r="AQ374" s="232"/>
      <c r="AR374" s="232"/>
      <c r="AS374" s="232"/>
      <c r="AT374" s="232"/>
      <c r="AU374" s="232"/>
      <c r="AV374" s="232"/>
      <c r="AW374" s="232"/>
      <c r="AX374" s="232"/>
      <c r="AY374" s="232"/>
      <c r="AZ374" s="232"/>
      <c r="BA374" s="232"/>
      <c r="BB374" s="232"/>
      <c r="BC374" s="232"/>
      <c r="BD374" s="232"/>
      <c r="BE374" s="232"/>
      <c r="BF374" s="232"/>
      <c r="BG374" s="232"/>
      <c r="BH374" s="232"/>
      <c r="BI374" s="232"/>
      <c r="BJ374" s="232"/>
      <c r="BK374" s="232"/>
      <c r="BL374" s="232"/>
      <c r="BM374" s="235">
        <v>58</v>
      </c>
    </row>
    <row r="375" spans="1:65">
      <c r="A375" s="30"/>
      <c r="B375" s="3" t="s">
        <v>87</v>
      </c>
      <c r="C375" s="29"/>
      <c r="D375" s="13">
        <v>3.0089650263257342E-2</v>
      </c>
      <c r="E375" s="15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6"/>
    </row>
    <row r="376" spans="1:65">
      <c r="A376" s="30"/>
      <c r="B376" s="3" t="s">
        <v>285</v>
      </c>
      <c r="C376" s="29"/>
      <c r="D376" s="13">
        <v>0</v>
      </c>
      <c r="E376" s="15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6"/>
    </row>
    <row r="377" spans="1:65">
      <c r="A377" s="30"/>
      <c r="B377" s="46" t="s">
        <v>286</v>
      </c>
      <c r="C377" s="47"/>
      <c r="D377" s="45" t="s">
        <v>287</v>
      </c>
      <c r="E377" s="15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6"/>
    </row>
    <row r="378" spans="1:65">
      <c r="B378" s="31"/>
      <c r="C378" s="20"/>
      <c r="D378" s="20"/>
      <c r="BM378" s="56"/>
    </row>
    <row r="379" spans="1:65" ht="15">
      <c r="B379" s="8" t="s">
        <v>802</v>
      </c>
      <c r="BM379" s="28" t="s">
        <v>292</v>
      </c>
    </row>
    <row r="380" spans="1:65" ht="15">
      <c r="A380" s="25" t="s">
        <v>37</v>
      </c>
      <c r="B380" s="18" t="s">
        <v>119</v>
      </c>
      <c r="C380" s="15" t="s">
        <v>120</v>
      </c>
      <c r="D380" s="16" t="s">
        <v>364</v>
      </c>
      <c r="E380" s="15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244</v>
      </c>
      <c r="C381" s="9" t="s">
        <v>244</v>
      </c>
      <c r="D381" s="10" t="s">
        <v>121</v>
      </c>
      <c r="E381" s="15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370</v>
      </c>
      <c r="E382" s="15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0</v>
      </c>
    </row>
    <row r="383" spans="1:65">
      <c r="A383" s="30"/>
      <c r="B383" s="19"/>
      <c r="C383" s="9"/>
      <c r="D383" s="26"/>
      <c r="E383" s="15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0</v>
      </c>
    </row>
    <row r="384" spans="1:65">
      <c r="A384" s="30"/>
      <c r="B384" s="18">
        <v>1</v>
      </c>
      <c r="C384" s="14">
        <v>1</v>
      </c>
      <c r="D384" s="220">
        <v>133</v>
      </c>
      <c r="E384" s="223"/>
      <c r="F384" s="224"/>
      <c r="G384" s="224"/>
      <c r="H384" s="224"/>
      <c r="I384" s="224"/>
      <c r="J384" s="224"/>
      <c r="K384" s="224"/>
      <c r="L384" s="224"/>
      <c r="M384" s="224"/>
      <c r="N384" s="224"/>
      <c r="O384" s="224"/>
      <c r="P384" s="224"/>
      <c r="Q384" s="224"/>
      <c r="R384" s="224"/>
      <c r="S384" s="224"/>
      <c r="T384" s="224"/>
      <c r="U384" s="224"/>
      <c r="V384" s="224"/>
      <c r="W384" s="224"/>
      <c r="X384" s="224"/>
      <c r="Y384" s="224"/>
      <c r="Z384" s="224"/>
      <c r="AA384" s="224"/>
      <c r="AB384" s="224"/>
      <c r="AC384" s="224"/>
      <c r="AD384" s="224"/>
      <c r="AE384" s="224"/>
      <c r="AF384" s="224"/>
      <c r="AG384" s="224"/>
      <c r="AH384" s="224"/>
      <c r="AI384" s="224"/>
      <c r="AJ384" s="224"/>
      <c r="AK384" s="224"/>
      <c r="AL384" s="224"/>
      <c r="AM384" s="224"/>
      <c r="AN384" s="224"/>
      <c r="AO384" s="224"/>
      <c r="AP384" s="224"/>
      <c r="AQ384" s="224"/>
      <c r="AR384" s="224"/>
      <c r="AS384" s="224"/>
      <c r="AT384" s="224"/>
      <c r="AU384" s="224"/>
      <c r="AV384" s="224"/>
      <c r="AW384" s="224"/>
      <c r="AX384" s="224"/>
      <c r="AY384" s="224"/>
      <c r="AZ384" s="224"/>
      <c r="BA384" s="224"/>
      <c r="BB384" s="224"/>
      <c r="BC384" s="224"/>
      <c r="BD384" s="224"/>
      <c r="BE384" s="224"/>
      <c r="BF384" s="224"/>
      <c r="BG384" s="224"/>
      <c r="BH384" s="224"/>
      <c r="BI384" s="224"/>
      <c r="BJ384" s="224"/>
      <c r="BK384" s="224"/>
      <c r="BL384" s="224"/>
      <c r="BM384" s="225">
        <v>1</v>
      </c>
    </row>
    <row r="385" spans="1:65">
      <c r="A385" s="30"/>
      <c r="B385" s="19">
        <v>1</v>
      </c>
      <c r="C385" s="9">
        <v>2</v>
      </c>
      <c r="D385" s="226">
        <v>133</v>
      </c>
      <c r="E385" s="223"/>
      <c r="F385" s="224"/>
      <c r="G385" s="224"/>
      <c r="H385" s="224"/>
      <c r="I385" s="224"/>
      <c r="J385" s="224"/>
      <c r="K385" s="224"/>
      <c r="L385" s="224"/>
      <c r="M385" s="224"/>
      <c r="N385" s="224"/>
      <c r="O385" s="224"/>
      <c r="P385" s="224"/>
      <c r="Q385" s="224"/>
      <c r="R385" s="224"/>
      <c r="S385" s="224"/>
      <c r="T385" s="224"/>
      <c r="U385" s="224"/>
      <c r="V385" s="224"/>
      <c r="W385" s="224"/>
      <c r="X385" s="224"/>
      <c r="Y385" s="224"/>
      <c r="Z385" s="224"/>
      <c r="AA385" s="224"/>
      <c r="AB385" s="224"/>
      <c r="AC385" s="224"/>
      <c r="AD385" s="224"/>
      <c r="AE385" s="224"/>
      <c r="AF385" s="224"/>
      <c r="AG385" s="224"/>
      <c r="AH385" s="224"/>
      <c r="AI385" s="224"/>
      <c r="AJ385" s="224"/>
      <c r="AK385" s="224"/>
      <c r="AL385" s="224"/>
      <c r="AM385" s="224"/>
      <c r="AN385" s="224"/>
      <c r="AO385" s="224"/>
      <c r="AP385" s="224"/>
      <c r="AQ385" s="224"/>
      <c r="AR385" s="224"/>
      <c r="AS385" s="224"/>
      <c r="AT385" s="224"/>
      <c r="AU385" s="224"/>
      <c r="AV385" s="224"/>
      <c r="AW385" s="224"/>
      <c r="AX385" s="224"/>
      <c r="AY385" s="224"/>
      <c r="AZ385" s="224"/>
      <c r="BA385" s="224"/>
      <c r="BB385" s="224"/>
      <c r="BC385" s="224"/>
      <c r="BD385" s="224"/>
      <c r="BE385" s="224"/>
      <c r="BF385" s="224"/>
      <c r="BG385" s="224"/>
      <c r="BH385" s="224"/>
      <c r="BI385" s="224"/>
      <c r="BJ385" s="224"/>
      <c r="BK385" s="224"/>
      <c r="BL385" s="224"/>
      <c r="BM385" s="225">
        <v>22</v>
      </c>
    </row>
    <row r="386" spans="1:65">
      <c r="A386" s="30"/>
      <c r="B386" s="20" t="s">
        <v>282</v>
      </c>
      <c r="C386" s="12"/>
      <c r="D386" s="229">
        <v>133</v>
      </c>
      <c r="E386" s="223"/>
      <c r="F386" s="224"/>
      <c r="G386" s="224"/>
      <c r="H386" s="224"/>
      <c r="I386" s="224"/>
      <c r="J386" s="224"/>
      <c r="K386" s="224"/>
      <c r="L386" s="224"/>
      <c r="M386" s="224"/>
      <c r="N386" s="224"/>
      <c r="O386" s="224"/>
      <c r="P386" s="224"/>
      <c r="Q386" s="224"/>
      <c r="R386" s="224"/>
      <c r="S386" s="224"/>
      <c r="T386" s="224"/>
      <c r="U386" s="224"/>
      <c r="V386" s="224"/>
      <c r="W386" s="224"/>
      <c r="X386" s="224"/>
      <c r="Y386" s="224"/>
      <c r="Z386" s="224"/>
      <c r="AA386" s="224"/>
      <c r="AB386" s="224"/>
      <c r="AC386" s="224"/>
      <c r="AD386" s="224"/>
      <c r="AE386" s="224"/>
      <c r="AF386" s="224"/>
      <c r="AG386" s="224"/>
      <c r="AH386" s="224"/>
      <c r="AI386" s="224"/>
      <c r="AJ386" s="224"/>
      <c r="AK386" s="224"/>
      <c r="AL386" s="224"/>
      <c r="AM386" s="224"/>
      <c r="AN386" s="224"/>
      <c r="AO386" s="224"/>
      <c r="AP386" s="224"/>
      <c r="AQ386" s="224"/>
      <c r="AR386" s="224"/>
      <c r="AS386" s="224"/>
      <c r="AT386" s="224"/>
      <c r="AU386" s="224"/>
      <c r="AV386" s="224"/>
      <c r="AW386" s="224"/>
      <c r="AX386" s="224"/>
      <c r="AY386" s="224"/>
      <c r="AZ386" s="224"/>
      <c r="BA386" s="224"/>
      <c r="BB386" s="224"/>
      <c r="BC386" s="224"/>
      <c r="BD386" s="224"/>
      <c r="BE386" s="224"/>
      <c r="BF386" s="224"/>
      <c r="BG386" s="224"/>
      <c r="BH386" s="224"/>
      <c r="BI386" s="224"/>
      <c r="BJ386" s="224"/>
      <c r="BK386" s="224"/>
      <c r="BL386" s="224"/>
      <c r="BM386" s="225">
        <v>16</v>
      </c>
    </row>
    <row r="387" spans="1:65">
      <c r="A387" s="30"/>
      <c r="B387" s="3" t="s">
        <v>283</v>
      </c>
      <c r="C387" s="29"/>
      <c r="D387" s="226">
        <v>133</v>
      </c>
      <c r="E387" s="223"/>
      <c r="F387" s="224"/>
      <c r="G387" s="224"/>
      <c r="H387" s="224"/>
      <c r="I387" s="224"/>
      <c r="J387" s="224"/>
      <c r="K387" s="224"/>
      <c r="L387" s="224"/>
      <c r="M387" s="224"/>
      <c r="N387" s="224"/>
      <c r="O387" s="224"/>
      <c r="P387" s="224"/>
      <c r="Q387" s="224"/>
      <c r="R387" s="224"/>
      <c r="S387" s="224"/>
      <c r="T387" s="224"/>
      <c r="U387" s="224"/>
      <c r="V387" s="224"/>
      <c r="W387" s="224"/>
      <c r="X387" s="224"/>
      <c r="Y387" s="224"/>
      <c r="Z387" s="224"/>
      <c r="AA387" s="224"/>
      <c r="AB387" s="224"/>
      <c r="AC387" s="224"/>
      <c r="AD387" s="224"/>
      <c r="AE387" s="224"/>
      <c r="AF387" s="224"/>
      <c r="AG387" s="224"/>
      <c r="AH387" s="224"/>
      <c r="AI387" s="224"/>
      <c r="AJ387" s="224"/>
      <c r="AK387" s="224"/>
      <c r="AL387" s="224"/>
      <c r="AM387" s="224"/>
      <c r="AN387" s="224"/>
      <c r="AO387" s="224"/>
      <c r="AP387" s="224"/>
      <c r="AQ387" s="224"/>
      <c r="AR387" s="224"/>
      <c r="AS387" s="224"/>
      <c r="AT387" s="224"/>
      <c r="AU387" s="224"/>
      <c r="AV387" s="224"/>
      <c r="AW387" s="224"/>
      <c r="AX387" s="224"/>
      <c r="AY387" s="224"/>
      <c r="AZ387" s="224"/>
      <c r="BA387" s="224"/>
      <c r="BB387" s="224"/>
      <c r="BC387" s="224"/>
      <c r="BD387" s="224"/>
      <c r="BE387" s="224"/>
      <c r="BF387" s="224"/>
      <c r="BG387" s="224"/>
      <c r="BH387" s="224"/>
      <c r="BI387" s="224"/>
      <c r="BJ387" s="224"/>
      <c r="BK387" s="224"/>
      <c r="BL387" s="224"/>
      <c r="BM387" s="225">
        <v>133</v>
      </c>
    </row>
    <row r="388" spans="1:65">
      <c r="A388" s="30"/>
      <c r="B388" s="3" t="s">
        <v>284</v>
      </c>
      <c r="C388" s="29"/>
      <c r="D388" s="226">
        <v>0</v>
      </c>
      <c r="E388" s="223"/>
      <c r="F388" s="224"/>
      <c r="G388" s="224"/>
      <c r="H388" s="224"/>
      <c r="I388" s="224"/>
      <c r="J388" s="224"/>
      <c r="K388" s="224"/>
      <c r="L388" s="224"/>
      <c r="M388" s="224"/>
      <c r="N388" s="224"/>
      <c r="O388" s="224"/>
      <c r="P388" s="224"/>
      <c r="Q388" s="224"/>
      <c r="R388" s="224"/>
      <c r="S388" s="224"/>
      <c r="T388" s="224"/>
      <c r="U388" s="224"/>
      <c r="V388" s="224"/>
      <c r="W388" s="224"/>
      <c r="X388" s="224"/>
      <c r="Y388" s="224"/>
      <c r="Z388" s="224"/>
      <c r="AA388" s="224"/>
      <c r="AB388" s="224"/>
      <c r="AC388" s="224"/>
      <c r="AD388" s="224"/>
      <c r="AE388" s="224"/>
      <c r="AF388" s="224"/>
      <c r="AG388" s="224"/>
      <c r="AH388" s="224"/>
      <c r="AI388" s="224"/>
      <c r="AJ388" s="224"/>
      <c r="AK388" s="224"/>
      <c r="AL388" s="224"/>
      <c r="AM388" s="224"/>
      <c r="AN388" s="224"/>
      <c r="AO388" s="224"/>
      <c r="AP388" s="224"/>
      <c r="AQ388" s="224"/>
      <c r="AR388" s="224"/>
      <c r="AS388" s="224"/>
      <c r="AT388" s="224"/>
      <c r="AU388" s="224"/>
      <c r="AV388" s="224"/>
      <c r="AW388" s="224"/>
      <c r="AX388" s="224"/>
      <c r="AY388" s="224"/>
      <c r="AZ388" s="224"/>
      <c r="BA388" s="224"/>
      <c r="BB388" s="224"/>
      <c r="BC388" s="224"/>
      <c r="BD388" s="224"/>
      <c r="BE388" s="224"/>
      <c r="BF388" s="224"/>
      <c r="BG388" s="224"/>
      <c r="BH388" s="224"/>
      <c r="BI388" s="224"/>
      <c r="BJ388" s="224"/>
      <c r="BK388" s="224"/>
      <c r="BL388" s="224"/>
      <c r="BM388" s="225">
        <v>59</v>
      </c>
    </row>
    <row r="389" spans="1:65">
      <c r="A389" s="30"/>
      <c r="B389" s="3" t="s">
        <v>87</v>
      </c>
      <c r="C389" s="29"/>
      <c r="D389" s="13">
        <v>0</v>
      </c>
      <c r="E389" s="15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6"/>
    </row>
    <row r="390" spans="1:65">
      <c r="A390" s="30"/>
      <c r="B390" s="3" t="s">
        <v>285</v>
      </c>
      <c r="C390" s="29"/>
      <c r="D390" s="13">
        <v>0</v>
      </c>
      <c r="E390" s="15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6"/>
    </row>
    <row r="391" spans="1:65">
      <c r="A391" s="30"/>
      <c r="B391" s="46" t="s">
        <v>286</v>
      </c>
      <c r="C391" s="47"/>
      <c r="D391" s="45" t="s">
        <v>287</v>
      </c>
      <c r="E391" s="15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6"/>
    </row>
    <row r="392" spans="1:65">
      <c r="B392" s="31"/>
      <c r="C392" s="20"/>
      <c r="D392" s="20"/>
      <c r="BM392" s="56"/>
    </row>
    <row r="393" spans="1:65" ht="15">
      <c r="B393" s="8" t="s">
        <v>803</v>
      </c>
      <c r="BM393" s="28" t="s">
        <v>292</v>
      </c>
    </row>
    <row r="394" spans="1:65" ht="15">
      <c r="A394" s="25" t="s">
        <v>40</v>
      </c>
      <c r="B394" s="18" t="s">
        <v>119</v>
      </c>
      <c r="C394" s="15" t="s">
        <v>120</v>
      </c>
      <c r="D394" s="16" t="s">
        <v>364</v>
      </c>
      <c r="E394" s="15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244</v>
      </c>
      <c r="C395" s="9" t="s">
        <v>244</v>
      </c>
      <c r="D395" s="10" t="s">
        <v>121</v>
      </c>
      <c r="E395" s="15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370</v>
      </c>
      <c r="E396" s="15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1</v>
      </c>
    </row>
    <row r="397" spans="1:65">
      <c r="A397" s="30"/>
      <c r="B397" s="19"/>
      <c r="C397" s="9"/>
      <c r="D397" s="26"/>
      <c r="E397" s="15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1</v>
      </c>
    </row>
    <row r="398" spans="1:65">
      <c r="A398" s="30"/>
      <c r="B398" s="18">
        <v>1</v>
      </c>
      <c r="C398" s="14">
        <v>1</v>
      </c>
      <c r="D398" s="240">
        <v>12.3</v>
      </c>
      <c r="E398" s="231"/>
      <c r="F398" s="232"/>
      <c r="G398" s="232"/>
      <c r="H398" s="232"/>
      <c r="I398" s="232"/>
      <c r="J398" s="232"/>
      <c r="K398" s="232"/>
      <c r="L398" s="232"/>
      <c r="M398" s="232"/>
      <c r="N398" s="232"/>
      <c r="O398" s="232"/>
      <c r="P398" s="232"/>
      <c r="Q398" s="232"/>
      <c r="R398" s="232"/>
      <c r="S398" s="232"/>
      <c r="T398" s="232"/>
      <c r="U398" s="232"/>
      <c r="V398" s="232"/>
      <c r="W398" s="232"/>
      <c r="X398" s="232"/>
      <c r="Y398" s="232"/>
      <c r="Z398" s="232"/>
      <c r="AA398" s="232"/>
      <c r="AB398" s="232"/>
      <c r="AC398" s="232"/>
      <c r="AD398" s="232"/>
      <c r="AE398" s="232"/>
      <c r="AF398" s="232"/>
      <c r="AG398" s="232"/>
      <c r="AH398" s="232"/>
      <c r="AI398" s="232"/>
      <c r="AJ398" s="232"/>
      <c r="AK398" s="232"/>
      <c r="AL398" s="232"/>
      <c r="AM398" s="232"/>
      <c r="AN398" s="232"/>
      <c r="AO398" s="232"/>
      <c r="AP398" s="232"/>
      <c r="AQ398" s="232"/>
      <c r="AR398" s="232"/>
      <c r="AS398" s="232"/>
      <c r="AT398" s="232"/>
      <c r="AU398" s="232"/>
      <c r="AV398" s="232"/>
      <c r="AW398" s="232"/>
      <c r="AX398" s="232"/>
      <c r="AY398" s="232"/>
      <c r="AZ398" s="232"/>
      <c r="BA398" s="232"/>
      <c r="BB398" s="232"/>
      <c r="BC398" s="232"/>
      <c r="BD398" s="232"/>
      <c r="BE398" s="232"/>
      <c r="BF398" s="232"/>
      <c r="BG398" s="232"/>
      <c r="BH398" s="232"/>
      <c r="BI398" s="232"/>
      <c r="BJ398" s="232"/>
      <c r="BK398" s="232"/>
      <c r="BL398" s="232"/>
      <c r="BM398" s="235">
        <v>1</v>
      </c>
    </row>
    <row r="399" spans="1:65">
      <c r="A399" s="30"/>
      <c r="B399" s="19">
        <v>1</v>
      </c>
      <c r="C399" s="9">
        <v>2</v>
      </c>
      <c r="D399" s="230">
        <v>12.1</v>
      </c>
      <c r="E399" s="231"/>
      <c r="F399" s="232"/>
      <c r="G399" s="232"/>
      <c r="H399" s="232"/>
      <c r="I399" s="232"/>
      <c r="J399" s="232"/>
      <c r="K399" s="232"/>
      <c r="L399" s="232"/>
      <c r="M399" s="232"/>
      <c r="N399" s="232"/>
      <c r="O399" s="232"/>
      <c r="P399" s="232"/>
      <c r="Q399" s="232"/>
      <c r="R399" s="232"/>
      <c r="S399" s="232"/>
      <c r="T399" s="232"/>
      <c r="U399" s="232"/>
      <c r="V399" s="232"/>
      <c r="W399" s="232"/>
      <c r="X399" s="232"/>
      <c r="Y399" s="232"/>
      <c r="Z399" s="232"/>
      <c r="AA399" s="232"/>
      <c r="AB399" s="232"/>
      <c r="AC399" s="232"/>
      <c r="AD399" s="232"/>
      <c r="AE399" s="232"/>
      <c r="AF399" s="232"/>
      <c r="AG399" s="232"/>
      <c r="AH399" s="232"/>
      <c r="AI399" s="232"/>
      <c r="AJ399" s="232"/>
      <c r="AK399" s="232"/>
      <c r="AL399" s="232"/>
      <c r="AM399" s="232"/>
      <c r="AN399" s="232"/>
      <c r="AO399" s="232"/>
      <c r="AP399" s="232"/>
      <c r="AQ399" s="232"/>
      <c r="AR399" s="232"/>
      <c r="AS399" s="232"/>
      <c r="AT399" s="232"/>
      <c r="AU399" s="232"/>
      <c r="AV399" s="232"/>
      <c r="AW399" s="232"/>
      <c r="AX399" s="232"/>
      <c r="AY399" s="232"/>
      <c r="AZ399" s="232"/>
      <c r="BA399" s="232"/>
      <c r="BB399" s="232"/>
      <c r="BC399" s="232"/>
      <c r="BD399" s="232"/>
      <c r="BE399" s="232"/>
      <c r="BF399" s="232"/>
      <c r="BG399" s="232"/>
      <c r="BH399" s="232"/>
      <c r="BI399" s="232"/>
      <c r="BJ399" s="232"/>
      <c r="BK399" s="232"/>
      <c r="BL399" s="232"/>
      <c r="BM399" s="235">
        <v>54</v>
      </c>
    </row>
    <row r="400" spans="1:65">
      <c r="A400" s="30"/>
      <c r="B400" s="20" t="s">
        <v>282</v>
      </c>
      <c r="C400" s="12"/>
      <c r="D400" s="237">
        <v>12.2</v>
      </c>
      <c r="E400" s="231"/>
      <c r="F400" s="232"/>
      <c r="G400" s="232"/>
      <c r="H400" s="232"/>
      <c r="I400" s="232"/>
      <c r="J400" s="232"/>
      <c r="K400" s="232"/>
      <c r="L400" s="232"/>
      <c r="M400" s="232"/>
      <c r="N400" s="232"/>
      <c r="O400" s="232"/>
      <c r="P400" s="232"/>
      <c r="Q400" s="232"/>
      <c r="R400" s="232"/>
      <c r="S400" s="232"/>
      <c r="T400" s="232"/>
      <c r="U400" s="232"/>
      <c r="V400" s="232"/>
      <c r="W400" s="232"/>
      <c r="X400" s="232"/>
      <c r="Y400" s="232"/>
      <c r="Z400" s="232"/>
      <c r="AA400" s="232"/>
      <c r="AB400" s="232"/>
      <c r="AC400" s="232"/>
      <c r="AD400" s="232"/>
      <c r="AE400" s="232"/>
      <c r="AF400" s="232"/>
      <c r="AG400" s="232"/>
      <c r="AH400" s="232"/>
      <c r="AI400" s="232"/>
      <c r="AJ400" s="232"/>
      <c r="AK400" s="232"/>
      <c r="AL400" s="232"/>
      <c r="AM400" s="232"/>
      <c r="AN400" s="232"/>
      <c r="AO400" s="232"/>
      <c r="AP400" s="232"/>
      <c r="AQ400" s="232"/>
      <c r="AR400" s="232"/>
      <c r="AS400" s="232"/>
      <c r="AT400" s="232"/>
      <c r="AU400" s="232"/>
      <c r="AV400" s="232"/>
      <c r="AW400" s="232"/>
      <c r="AX400" s="232"/>
      <c r="AY400" s="232"/>
      <c r="AZ400" s="232"/>
      <c r="BA400" s="232"/>
      <c r="BB400" s="232"/>
      <c r="BC400" s="232"/>
      <c r="BD400" s="232"/>
      <c r="BE400" s="232"/>
      <c r="BF400" s="232"/>
      <c r="BG400" s="232"/>
      <c r="BH400" s="232"/>
      <c r="BI400" s="232"/>
      <c r="BJ400" s="232"/>
      <c r="BK400" s="232"/>
      <c r="BL400" s="232"/>
      <c r="BM400" s="235">
        <v>16</v>
      </c>
    </row>
    <row r="401" spans="1:65">
      <c r="A401" s="30"/>
      <c r="B401" s="3" t="s">
        <v>283</v>
      </c>
      <c r="C401" s="29"/>
      <c r="D401" s="230">
        <v>12.2</v>
      </c>
      <c r="E401" s="231"/>
      <c r="F401" s="232"/>
      <c r="G401" s="232"/>
      <c r="H401" s="232"/>
      <c r="I401" s="232"/>
      <c r="J401" s="232"/>
      <c r="K401" s="232"/>
      <c r="L401" s="232"/>
      <c r="M401" s="232"/>
      <c r="N401" s="232"/>
      <c r="O401" s="232"/>
      <c r="P401" s="232"/>
      <c r="Q401" s="232"/>
      <c r="R401" s="232"/>
      <c r="S401" s="232"/>
      <c r="T401" s="232"/>
      <c r="U401" s="232"/>
      <c r="V401" s="232"/>
      <c r="W401" s="232"/>
      <c r="X401" s="232"/>
      <c r="Y401" s="232"/>
      <c r="Z401" s="232"/>
      <c r="AA401" s="232"/>
      <c r="AB401" s="232"/>
      <c r="AC401" s="232"/>
      <c r="AD401" s="232"/>
      <c r="AE401" s="232"/>
      <c r="AF401" s="232"/>
      <c r="AG401" s="232"/>
      <c r="AH401" s="232"/>
      <c r="AI401" s="232"/>
      <c r="AJ401" s="232"/>
      <c r="AK401" s="232"/>
      <c r="AL401" s="232"/>
      <c r="AM401" s="232"/>
      <c r="AN401" s="232"/>
      <c r="AO401" s="232"/>
      <c r="AP401" s="232"/>
      <c r="AQ401" s="232"/>
      <c r="AR401" s="232"/>
      <c r="AS401" s="232"/>
      <c r="AT401" s="232"/>
      <c r="AU401" s="232"/>
      <c r="AV401" s="232"/>
      <c r="AW401" s="232"/>
      <c r="AX401" s="232"/>
      <c r="AY401" s="232"/>
      <c r="AZ401" s="232"/>
      <c r="BA401" s="232"/>
      <c r="BB401" s="232"/>
      <c r="BC401" s="232"/>
      <c r="BD401" s="232"/>
      <c r="BE401" s="232"/>
      <c r="BF401" s="232"/>
      <c r="BG401" s="232"/>
      <c r="BH401" s="232"/>
      <c r="BI401" s="232"/>
      <c r="BJ401" s="232"/>
      <c r="BK401" s="232"/>
      <c r="BL401" s="232"/>
      <c r="BM401" s="235">
        <v>12.2</v>
      </c>
    </row>
    <row r="402" spans="1:65">
      <c r="A402" s="30"/>
      <c r="B402" s="3" t="s">
        <v>284</v>
      </c>
      <c r="C402" s="29"/>
      <c r="D402" s="230">
        <v>0.14142135623731025</v>
      </c>
      <c r="E402" s="231"/>
      <c r="F402" s="232"/>
      <c r="G402" s="232"/>
      <c r="H402" s="232"/>
      <c r="I402" s="232"/>
      <c r="J402" s="232"/>
      <c r="K402" s="232"/>
      <c r="L402" s="232"/>
      <c r="M402" s="232"/>
      <c r="N402" s="232"/>
      <c r="O402" s="232"/>
      <c r="P402" s="232"/>
      <c r="Q402" s="232"/>
      <c r="R402" s="232"/>
      <c r="S402" s="232"/>
      <c r="T402" s="232"/>
      <c r="U402" s="232"/>
      <c r="V402" s="232"/>
      <c r="W402" s="232"/>
      <c r="X402" s="232"/>
      <c r="Y402" s="232"/>
      <c r="Z402" s="232"/>
      <c r="AA402" s="232"/>
      <c r="AB402" s="232"/>
      <c r="AC402" s="232"/>
      <c r="AD402" s="232"/>
      <c r="AE402" s="232"/>
      <c r="AF402" s="232"/>
      <c r="AG402" s="232"/>
      <c r="AH402" s="232"/>
      <c r="AI402" s="232"/>
      <c r="AJ402" s="232"/>
      <c r="AK402" s="232"/>
      <c r="AL402" s="232"/>
      <c r="AM402" s="232"/>
      <c r="AN402" s="232"/>
      <c r="AO402" s="232"/>
      <c r="AP402" s="232"/>
      <c r="AQ402" s="232"/>
      <c r="AR402" s="232"/>
      <c r="AS402" s="232"/>
      <c r="AT402" s="232"/>
      <c r="AU402" s="232"/>
      <c r="AV402" s="232"/>
      <c r="AW402" s="232"/>
      <c r="AX402" s="232"/>
      <c r="AY402" s="232"/>
      <c r="AZ402" s="232"/>
      <c r="BA402" s="232"/>
      <c r="BB402" s="232"/>
      <c r="BC402" s="232"/>
      <c r="BD402" s="232"/>
      <c r="BE402" s="232"/>
      <c r="BF402" s="232"/>
      <c r="BG402" s="232"/>
      <c r="BH402" s="232"/>
      <c r="BI402" s="232"/>
      <c r="BJ402" s="232"/>
      <c r="BK402" s="232"/>
      <c r="BL402" s="232"/>
      <c r="BM402" s="235">
        <v>60</v>
      </c>
    </row>
    <row r="403" spans="1:65">
      <c r="A403" s="30"/>
      <c r="B403" s="3" t="s">
        <v>87</v>
      </c>
      <c r="C403" s="29"/>
      <c r="D403" s="13">
        <v>1.1591914445681169E-2</v>
      </c>
      <c r="E403" s="15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6"/>
    </row>
    <row r="404" spans="1:65">
      <c r="A404" s="30"/>
      <c r="B404" s="3" t="s">
        <v>285</v>
      </c>
      <c r="C404" s="29"/>
      <c r="D404" s="13">
        <v>0</v>
      </c>
      <c r="E404" s="15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6"/>
    </row>
    <row r="405" spans="1:65">
      <c r="A405" s="30"/>
      <c r="B405" s="46" t="s">
        <v>286</v>
      </c>
      <c r="C405" s="47"/>
      <c r="D405" s="45" t="s">
        <v>287</v>
      </c>
      <c r="E405" s="15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6"/>
    </row>
    <row r="406" spans="1:65">
      <c r="B406" s="31"/>
      <c r="C406" s="20"/>
      <c r="D406" s="20"/>
      <c r="BM406" s="56"/>
    </row>
    <row r="407" spans="1:65" ht="15">
      <c r="B407" s="8" t="s">
        <v>804</v>
      </c>
      <c r="BM407" s="28" t="s">
        <v>292</v>
      </c>
    </row>
    <row r="408" spans="1:65" ht="15">
      <c r="A408" s="25" t="s">
        <v>43</v>
      </c>
      <c r="B408" s="18" t="s">
        <v>119</v>
      </c>
      <c r="C408" s="15" t="s">
        <v>120</v>
      </c>
      <c r="D408" s="16" t="s">
        <v>364</v>
      </c>
      <c r="E408" s="15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244</v>
      </c>
      <c r="C409" s="9" t="s">
        <v>244</v>
      </c>
      <c r="D409" s="10" t="s">
        <v>121</v>
      </c>
      <c r="E409" s="15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370</v>
      </c>
      <c r="E410" s="15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</v>
      </c>
    </row>
    <row r="411" spans="1:65">
      <c r="A411" s="30"/>
      <c r="B411" s="19"/>
      <c r="C411" s="9"/>
      <c r="D411" s="26"/>
      <c r="E411" s="15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</v>
      </c>
    </row>
    <row r="412" spans="1:65">
      <c r="A412" s="30"/>
      <c r="B412" s="18">
        <v>1</v>
      </c>
      <c r="C412" s="14">
        <v>1</v>
      </c>
      <c r="D412" s="220">
        <v>90.2</v>
      </c>
      <c r="E412" s="223"/>
      <c r="F412" s="224"/>
      <c r="G412" s="224"/>
      <c r="H412" s="224"/>
      <c r="I412" s="224"/>
      <c r="J412" s="224"/>
      <c r="K412" s="224"/>
      <c r="L412" s="224"/>
      <c r="M412" s="224"/>
      <c r="N412" s="224"/>
      <c r="O412" s="224"/>
      <c r="P412" s="224"/>
      <c r="Q412" s="224"/>
      <c r="R412" s="224"/>
      <c r="S412" s="224"/>
      <c r="T412" s="224"/>
      <c r="U412" s="224"/>
      <c r="V412" s="224"/>
      <c r="W412" s="224"/>
      <c r="X412" s="224"/>
      <c r="Y412" s="224"/>
      <c r="Z412" s="224"/>
      <c r="AA412" s="224"/>
      <c r="AB412" s="224"/>
      <c r="AC412" s="224"/>
      <c r="AD412" s="224"/>
      <c r="AE412" s="224"/>
      <c r="AF412" s="224"/>
      <c r="AG412" s="224"/>
      <c r="AH412" s="224"/>
      <c r="AI412" s="224"/>
      <c r="AJ412" s="224"/>
      <c r="AK412" s="224"/>
      <c r="AL412" s="224"/>
      <c r="AM412" s="224"/>
      <c r="AN412" s="224"/>
      <c r="AO412" s="224"/>
      <c r="AP412" s="224"/>
      <c r="AQ412" s="224"/>
      <c r="AR412" s="224"/>
      <c r="AS412" s="224"/>
      <c r="AT412" s="224"/>
      <c r="AU412" s="224"/>
      <c r="AV412" s="224"/>
      <c r="AW412" s="224"/>
      <c r="AX412" s="224"/>
      <c r="AY412" s="224"/>
      <c r="AZ412" s="224"/>
      <c r="BA412" s="224"/>
      <c r="BB412" s="224"/>
      <c r="BC412" s="224"/>
      <c r="BD412" s="224"/>
      <c r="BE412" s="224"/>
      <c r="BF412" s="224"/>
      <c r="BG412" s="224"/>
      <c r="BH412" s="224"/>
      <c r="BI412" s="224"/>
      <c r="BJ412" s="224"/>
      <c r="BK412" s="224"/>
      <c r="BL412" s="224"/>
      <c r="BM412" s="225">
        <v>1</v>
      </c>
    </row>
    <row r="413" spans="1:65">
      <c r="A413" s="30"/>
      <c r="B413" s="19">
        <v>1</v>
      </c>
      <c r="C413" s="9">
        <v>2</v>
      </c>
      <c r="D413" s="226">
        <v>89.9</v>
      </c>
      <c r="E413" s="223"/>
      <c r="F413" s="224"/>
      <c r="G413" s="224"/>
      <c r="H413" s="224"/>
      <c r="I413" s="224"/>
      <c r="J413" s="224"/>
      <c r="K413" s="224"/>
      <c r="L413" s="224"/>
      <c r="M413" s="224"/>
      <c r="N413" s="224"/>
      <c r="O413" s="224"/>
      <c r="P413" s="224"/>
      <c r="Q413" s="224"/>
      <c r="R413" s="224"/>
      <c r="S413" s="224"/>
      <c r="T413" s="224"/>
      <c r="U413" s="224"/>
      <c r="V413" s="224"/>
      <c r="W413" s="224"/>
      <c r="X413" s="224"/>
      <c r="Y413" s="224"/>
      <c r="Z413" s="224"/>
      <c r="AA413" s="224"/>
      <c r="AB413" s="224"/>
      <c r="AC413" s="224"/>
      <c r="AD413" s="224"/>
      <c r="AE413" s="224"/>
      <c r="AF413" s="224"/>
      <c r="AG413" s="224"/>
      <c r="AH413" s="224"/>
      <c r="AI413" s="224"/>
      <c r="AJ413" s="224"/>
      <c r="AK413" s="224"/>
      <c r="AL413" s="224"/>
      <c r="AM413" s="224"/>
      <c r="AN413" s="224"/>
      <c r="AO413" s="224"/>
      <c r="AP413" s="224"/>
      <c r="AQ413" s="224"/>
      <c r="AR413" s="224"/>
      <c r="AS413" s="224"/>
      <c r="AT413" s="224"/>
      <c r="AU413" s="224"/>
      <c r="AV413" s="224"/>
      <c r="AW413" s="224"/>
      <c r="AX413" s="224"/>
      <c r="AY413" s="224"/>
      <c r="AZ413" s="224"/>
      <c r="BA413" s="224"/>
      <c r="BB413" s="224"/>
      <c r="BC413" s="224"/>
      <c r="BD413" s="224"/>
      <c r="BE413" s="224"/>
      <c r="BF413" s="224"/>
      <c r="BG413" s="224"/>
      <c r="BH413" s="224"/>
      <c r="BI413" s="224"/>
      <c r="BJ413" s="224"/>
      <c r="BK413" s="224"/>
      <c r="BL413" s="224"/>
      <c r="BM413" s="225">
        <v>23</v>
      </c>
    </row>
    <row r="414" spans="1:65">
      <c r="A414" s="30"/>
      <c r="B414" s="20" t="s">
        <v>282</v>
      </c>
      <c r="C414" s="12"/>
      <c r="D414" s="229">
        <v>90.050000000000011</v>
      </c>
      <c r="E414" s="223"/>
      <c r="F414" s="224"/>
      <c r="G414" s="224"/>
      <c r="H414" s="224"/>
      <c r="I414" s="224"/>
      <c r="J414" s="224"/>
      <c r="K414" s="224"/>
      <c r="L414" s="224"/>
      <c r="M414" s="224"/>
      <c r="N414" s="224"/>
      <c r="O414" s="224"/>
      <c r="P414" s="224"/>
      <c r="Q414" s="224"/>
      <c r="R414" s="224"/>
      <c r="S414" s="224"/>
      <c r="T414" s="224"/>
      <c r="U414" s="224"/>
      <c r="V414" s="224"/>
      <c r="W414" s="224"/>
      <c r="X414" s="224"/>
      <c r="Y414" s="224"/>
      <c r="Z414" s="224"/>
      <c r="AA414" s="224"/>
      <c r="AB414" s="224"/>
      <c r="AC414" s="224"/>
      <c r="AD414" s="224"/>
      <c r="AE414" s="224"/>
      <c r="AF414" s="224"/>
      <c r="AG414" s="224"/>
      <c r="AH414" s="224"/>
      <c r="AI414" s="224"/>
      <c r="AJ414" s="224"/>
      <c r="AK414" s="224"/>
      <c r="AL414" s="224"/>
      <c r="AM414" s="224"/>
      <c r="AN414" s="224"/>
      <c r="AO414" s="224"/>
      <c r="AP414" s="224"/>
      <c r="AQ414" s="224"/>
      <c r="AR414" s="224"/>
      <c r="AS414" s="224"/>
      <c r="AT414" s="224"/>
      <c r="AU414" s="224"/>
      <c r="AV414" s="224"/>
      <c r="AW414" s="224"/>
      <c r="AX414" s="224"/>
      <c r="AY414" s="224"/>
      <c r="AZ414" s="224"/>
      <c r="BA414" s="224"/>
      <c r="BB414" s="224"/>
      <c r="BC414" s="224"/>
      <c r="BD414" s="224"/>
      <c r="BE414" s="224"/>
      <c r="BF414" s="224"/>
      <c r="BG414" s="224"/>
      <c r="BH414" s="224"/>
      <c r="BI414" s="224"/>
      <c r="BJ414" s="224"/>
      <c r="BK414" s="224"/>
      <c r="BL414" s="224"/>
      <c r="BM414" s="225">
        <v>16</v>
      </c>
    </row>
    <row r="415" spans="1:65">
      <c r="A415" s="30"/>
      <c r="B415" s="3" t="s">
        <v>283</v>
      </c>
      <c r="C415" s="29"/>
      <c r="D415" s="226">
        <v>90.050000000000011</v>
      </c>
      <c r="E415" s="223"/>
      <c r="F415" s="224"/>
      <c r="G415" s="224"/>
      <c r="H415" s="224"/>
      <c r="I415" s="224"/>
      <c r="J415" s="224"/>
      <c r="K415" s="224"/>
      <c r="L415" s="224"/>
      <c r="M415" s="224"/>
      <c r="N415" s="224"/>
      <c r="O415" s="224"/>
      <c r="P415" s="224"/>
      <c r="Q415" s="224"/>
      <c r="R415" s="224"/>
      <c r="S415" s="224"/>
      <c r="T415" s="224"/>
      <c r="U415" s="224"/>
      <c r="V415" s="224"/>
      <c r="W415" s="224"/>
      <c r="X415" s="224"/>
      <c r="Y415" s="224"/>
      <c r="Z415" s="224"/>
      <c r="AA415" s="224"/>
      <c r="AB415" s="224"/>
      <c r="AC415" s="224"/>
      <c r="AD415" s="224"/>
      <c r="AE415" s="224"/>
      <c r="AF415" s="224"/>
      <c r="AG415" s="224"/>
      <c r="AH415" s="224"/>
      <c r="AI415" s="224"/>
      <c r="AJ415" s="224"/>
      <c r="AK415" s="224"/>
      <c r="AL415" s="224"/>
      <c r="AM415" s="224"/>
      <c r="AN415" s="224"/>
      <c r="AO415" s="224"/>
      <c r="AP415" s="224"/>
      <c r="AQ415" s="224"/>
      <c r="AR415" s="224"/>
      <c r="AS415" s="224"/>
      <c r="AT415" s="224"/>
      <c r="AU415" s="224"/>
      <c r="AV415" s="224"/>
      <c r="AW415" s="224"/>
      <c r="AX415" s="224"/>
      <c r="AY415" s="224"/>
      <c r="AZ415" s="224"/>
      <c r="BA415" s="224"/>
      <c r="BB415" s="224"/>
      <c r="BC415" s="224"/>
      <c r="BD415" s="224"/>
      <c r="BE415" s="224"/>
      <c r="BF415" s="224"/>
      <c r="BG415" s="224"/>
      <c r="BH415" s="224"/>
      <c r="BI415" s="224"/>
      <c r="BJ415" s="224"/>
      <c r="BK415" s="224"/>
      <c r="BL415" s="224"/>
      <c r="BM415" s="225">
        <v>90.05</v>
      </c>
    </row>
    <row r="416" spans="1:65">
      <c r="A416" s="30"/>
      <c r="B416" s="3" t="s">
        <v>284</v>
      </c>
      <c r="C416" s="29"/>
      <c r="D416" s="226">
        <v>0.21213203435596226</v>
      </c>
      <c r="E416" s="223"/>
      <c r="F416" s="224"/>
      <c r="G416" s="224"/>
      <c r="H416" s="224"/>
      <c r="I416" s="224"/>
      <c r="J416" s="224"/>
      <c r="K416" s="224"/>
      <c r="L416" s="224"/>
      <c r="M416" s="224"/>
      <c r="N416" s="224"/>
      <c r="O416" s="224"/>
      <c r="P416" s="224"/>
      <c r="Q416" s="224"/>
      <c r="R416" s="224"/>
      <c r="S416" s="224"/>
      <c r="T416" s="224"/>
      <c r="U416" s="224"/>
      <c r="V416" s="224"/>
      <c r="W416" s="224"/>
      <c r="X416" s="224"/>
      <c r="Y416" s="224"/>
      <c r="Z416" s="224"/>
      <c r="AA416" s="224"/>
      <c r="AB416" s="224"/>
      <c r="AC416" s="224"/>
      <c r="AD416" s="224"/>
      <c r="AE416" s="224"/>
      <c r="AF416" s="224"/>
      <c r="AG416" s="224"/>
      <c r="AH416" s="224"/>
      <c r="AI416" s="224"/>
      <c r="AJ416" s="224"/>
      <c r="AK416" s="224"/>
      <c r="AL416" s="224"/>
      <c r="AM416" s="224"/>
      <c r="AN416" s="224"/>
      <c r="AO416" s="224"/>
      <c r="AP416" s="224"/>
      <c r="AQ416" s="224"/>
      <c r="AR416" s="224"/>
      <c r="AS416" s="224"/>
      <c r="AT416" s="224"/>
      <c r="AU416" s="224"/>
      <c r="AV416" s="224"/>
      <c r="AW416" s="224"/>
      <c r="AX416" s="224"/>
      <c r="AY416" s="224"/>
      <c r="AZ416" s="224"/>
      <c r="BA416" s="224"/>
      <c r="BB416" s="224"/>
      <c r="BC416" s="224"/>
      <c r="BD416" s="224"/>
      <c r="BE416" s="224"/>
      <c r="BF416" s="224"/>
      <c r="BG416" s="224"/>
      <c r="BH416" s="224"/>
      <c r="BI416" s="224"/>
      <c r="BJ416" s="224"/>
      <c r="BK416" s="224"/>
      <c r="BL416" s="224"/>
      <c r="BM416" s="225">
        <v>61</v>
      </c>
    </row>
    <row r="417" spans="1:65">
      <c r="A417" s="30"/>
      <c r="B417" s="3" t="s">
        <v>87</v>
      </c>
      <c r="C417" s="29"/>
      <c r="D417" s="13">
        <v>2.355713874025122E-3</v>
      </c>
      <c r="E417" s="15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6"/>
    </row>
    <row r="418" spans="1:65">
      <c r="A418" s="30"/>
      <c r="B418" s="3" t="s">
        <v>285</v>
      </c>
      <c r="C418" s="29"/>
      <c r="D418" s="13">
        <v>2.2204460492503131E-16</v>
      </c>
      <c r="E418" s="15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6"/>
    </row>
    <row r="419" spans="1:65">
      <c r="A419" s="30"/>
      <c r="B419" s="46" t="s">
        <v>286</v>
      </c>
      <c r="C419" s="47"/>
      <c r="D419" s="45" t="s">
        <v>287</v>
      </c>
      <c r="E419" s="15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6"/>
    </row>
    <row r="420" spans="1:65">
      <c r="B420" s="31"/>
      <c r="C420" s="20"/>
      <c r="D420" s="20"/>
      <c r="BM420" s="56"/>
    </row>
    <row r="421" spans="1:65" ht="15">
      <c r="B421" s="8" t="s">
        <v>805</v>
      </c>
      <c r="BM421" s="28" t="s">
        <v>292</v>
      </c>
    </row>
    <row r="422" spans="1:65" ht="15">
      <c r="A422" s="25" t="s">
        <v>59</v>
      </c>
      <c r="B422" s="18" t="s">
        <v>119</v>
      </c>
      <c r="C422" s="15" t="s">
        <v>120</v>
      </c>
      <c r="D422" s="16" t="s">
        <v>364</v>
      </c>
      <c r="E422" s="15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244</v>
      </c>
      <c r="C423" s="9" t="s">
        <v>244</v>
      </c>
      <c r="D423" s="10" t="s">
        <v>121</v>
      </c>
      <c r="E423" s="15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370</v>
      </c>
      <c r="E424" s="15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11">
        <v>0.03</v>
      </c>
      <c r="E426" s="212"/>
      <c r="F426" s="213"/>
      <c r="G426" s="213"/>
      <c r="H426" s="213"/>
      <c r="I426" s="213"/>
      <c r="J426" s="213"/>
      <c r="K426" s="213"/>
      <c r="L426" s="213"/>
      <c r="M426" s="213"/>
      <c r="N426" s="213"/>
      <c r="O426" s="213"/>
      <c r="P426" s="213"/>
      <c r="Q426" s="213"/>
      <c r="R426" s="213"/>
      <c r="S426" s="213"/>
      <c r="T426" s="213"/>
      <c r="U426" s="213"/>
      <c r="V426" s="213"/>
      <c r="W426" s="213"/>
      <c r="X426" s="213"/>
      <c r="Y426" s="213"/>
      <c r="Z426" s="213"/>
      <c r="AA426" s="213"/>
      <c r="AB426" s="213"/>
      <c r="AC426" s="213"/>
      <c r="AD426" s="213"/>
      <c r="AE426" s="213"/>
      <c r="AF426" s="213"/>
      <c r="AG426" s="213"/>
      <c r="AH426" s="213"/>
      <c r="AI426" s="213"/>
      <c r="AJ426" s="213"/>
      <c r="AK426" s="213"/>
      <c r="AL426" s="213"/>
      <c r="AM426" s="213"/>
      <c r="AN426" s="213"/>
      <c r="AO426" s="213"/>
      <c r="AP426" s="213"/>
      <c r="AQ426" s="213"/>
      <c r="AR426" s="213"/>
      <c r="AS426" s="213"/>
      <c r="AT426" s="213"/>
      <c r="AU426" s="213"/>
      <c r="AV426" s="213"/>
      <c r="AW426" s="213"/>
      <c r="AX426" s="213"/>
      <c r="AY426" s="213"/>
      <c r="AZ426" s="213"/>
      <c r="BA426" s="213"/>
      <c r="BB426" s="213"/>
      <c r="BC426" s="213"/>
      <c r="BD426" s="213"/>
      <c r="BE426" s="213"/>
      <c r="BF426" s="213"/>
      <c r="BG426" s="213"/>
      <c r="BH426" s="213"/>
      <c r="BI426" s="213"/>
      <c r="BJ426" s="213"/>
      <c r="BK426" s="213"/>
      <c r="BL426" s="213"/>
      <c r="BM426" s="214">
        <v>1</v>
      </c>
    </row>
    <row r="427" spans="1:65">
      <c r="A427" s="30"/>
      <c r="B427" s="19">
        <v>1</v>
      </c>
      <c r="C427" s="9">
        <v>2</v>
      </c>
      <c r="D427" s="23">
        <v>0.03</v>
      </c>
      <c r="E427" s="212"/>
      <c r="F427" s="213"/>
      <c r="G427" s="213"/>
      <c r="H427" s="213"/>
      <c r="I427" s="213"/>
      <c r="J427" s="213"/>
      <c r="K427" s="213"/>
      <c r="L427" s="213"/>
      <c r="M427" s="213"/>
      <c r="N427" s="213"/>
      <c r="O427" s="213"/>
      <c r="P427" s="213"/>
      <c r="Q427" s="213"/>
      <c r="R427" s="213"/>
      <c r="S427" s="213"/>
      <c r="T427" s="213"/>
      <c r="U427" s="213"/>
      <c r="V427" s="213"/>
      <c r="W427" s="213"/>
      <c r="X427" s="213"/>
      <c r="Y427" s="213"/>
      <c r="Z427" s="213"/>
      <c r="AA427" s="213"/>
      <c r="AB427" s="213"/>
      <c r="AC427" s="213"/>
      <c r="AD427" s="213"/>
      <c r="AE427" s="213"/>
      <c r="AF427" s="213"/>
      <c r="AG427" s="213"/>
      <c r="AH427" s="213"/>
      <c r="AI427" s="213"/>
      <c r="AJ427" s="213"/>
      <c r="AK427" s="213"/>
      <c r="AL427" s="213"/>
      <c r="AM427" s="213"/>
      <c r="AN427" s="213"/>
      <c r="AO427" s="213"/>
      <c r="AP427" s="213"/>
      <c r="AQ427" s="213"/>
      <c r="AR427" s="213"/>
      <c r="AS427" s="213"/>
      <c r="AT427" s="213"/>
      <c r="AU427" s="213"/>
      <c r="AV427" s="213"/>
      <c r="AW427" s="213"/>
      <c r="AX427" s="213"/>
      <c r="AY427" s="213"/>
      <c r="AZ427" s="213"/>
      <c r="BA427" s="213"/>
      <c r="BB427" s="213"/>
      <c r="BC427" s="213"/>
      <c r="BD427" s="213"/>
      <c r="BE427" s="213"/>
      <c r="BF427" s="213"/>
      <c r="BG427" s="213"/>
      <c r="BH427" s="213"/>
      <c r="BI427" s="213"/>
      <c r="BJ427" s="213"/>
      <c r="BK427" s="213"/>
      <c r="BL427" s="213"/>
      <c r="BM427" s="214">
        <v>24</v>
      </c>
    </row>
    <row r="428" spans="1:65">
      <c r="A428" s="30"/>
      <c r="B428" s="20" t="s">
        <v>282</v>
      </c>
      <c r="C428" s="12"/>
      <c r="D428" s="216">
        <v>0.03</v>
      </c>
      <c r="E428" s="212"/>
      <c r="F428" s="213"/>
      <c r="G428" s="213"/>
      <c r="H428" s="213"/>
      <c r="I428" s="213"/>
      <c r="J428" s="213"/>
      <c r="K428" s="213"/>
      <c r="L428" s="213"/>
      <c r="M428" s="213"/>
      <c r="N428" s="213"/>
      <c r="O428" s="213"/>
      <c r="P428" s="213"/>
      <c r="Q428" s="213"/>
      <c r="R428" s="213"/>
      <c r="S428" s="213"/>
      <c r="T428" s="213"/>
      <c r="U428" s="213"/>
      <c r="V428" s="213"/>
      <c r="W428" s="213"/>
      <c r="X428" s="213"/>
      <c r="Y428" s="213"/>
      <c r="Z428" s="213"/>
      <c r="AA428" s="213"/>
      <c r="AB428" s="213"/>
      <c r="AC428" s="213"/>
      <c r="AD428" s="213"/>
      <c r="AE428" s="213"/>
      <c r="AF428" s="213"/>
      <c r="AG428" s="213"/>
      <c r="AH428" s="213"/>
      <c r="AI428" s="213"/>
      <c r="AJ428" s="213"/>
      <c r="AK428" s="213"/>
      <c r="AL428" s="213"/>
      <c r="AM428" s="213"/>
      <c r="AN428" s="213"/>
      <c r="AO428" s="213"/>
      <c r="AP428" s="213"/>
      <c r="AQ428" s="213"/>
      <c r="AR428" s="213"/>
      <c r="AS428" s="213"/>
      <c r="AT428" s="213"/>
      <c r="AU428" s="213"/>
      <c r="AV428" s="213"/>
      <c r="AW428" s="213"/>
      <c r="AX428" s="213"/>
      <c r="AY428" s="213"/>
      <c r="AZ428" s="213"/>
      <c r="BA428" s="213"/>
      <c r="BB428" s="213"/>
      <c r="BC428" s="213"/>
      <c r="BD428" s="213"/>
      <c r="BE428" s="213"/>
      <c r="BF428" s="213"/>
      <c r="BG428" s="213"/>
      <c r="BH428" s="213"/>
      <c r="BI428" s="213"/>
      <c r="BJ428" s="213"/>
      <c r="BK428" s="213"/>
      <c r="BL428" s="213"/>
      <c r="BM428" s="214">
        <v>16</v>
      </c>
    </row>
    <row r="429" spans="1:65">
      <c r="A429" s="30"/>
      <c r="B429" s="3" t="s">
        <v>283</v>
      </c>
      <c r="C429" s="29"/>
      <c r="D429" s="23">
        <v>0.03</v>
      </c>
      <c r="E429" s="212"/>
      <c r="F429" s="213"/>
      <c r="G429" s="213"/>
      <c r="H429" s="213"/>
      <c r="I429" s="213"/>
      <c r="J429" s="213"/>
      <c r="K429" s="213"/>
      <c r="L429" s="213"/>
      <c r="M429" s="213"/>
      <c r="N429" s="213"/>
      <c r="O429" s="213"/>
      <c r="P429" s="213"/>
      <c r="Q429" s="213"/>
      <c r="R429" s="213"/>
      <c r="S429" s="213"/>
      <c r="T429" s="213"/>
      <c r="U429" s="213"/>
      <c r="V429" s="213"/>
      <c r="W429" s="213"/>
      <c r="X429" s="213"/>
      <c r="Y429" s="213"/>
      <c r="Z429" s="213"/>
      <c r="AA429" s="213"/>
      <c r="AB429" s="213"/>
      <c r="AC429" s="213"/>
      <c r="AD429" s="213"/>
      <c r="AE429" s="213"/>
      <c r="AF429" s="213"/>
      <c r="AG429" s="213"/>
      <c r="AH429" s="213"/>
      <c r="AI429" s="213"/>
      <c r="AJ429" s="213"/>
      <c r="AK429" s="213"/>
      <c r="AL429" s="213"/>
      <c r="AM429" s="213"/>
      <c r="AN429" s="213"/>
      <c r="AO429" s="213"/>
      <c r="AP429" s="213"/>
      <c r="AQ429" s="213"/>
      <c r="AR429" s="213"/>
      <c r="AS429" s="213"/>
      <c r="AT429" s="213"/>
      <c r="AU429" s="213"/>
      <c r="AV429" s="213"/>
      <c r="AW429" s="213"/>
      <c r="AX429" s="213"/>
      <c r="AY429" s="213"/>
      <c r="AZ429" s="213"/>
      <c r="BA429" s="213"/>
      <c r="BB429" s="213"/>
      <c r="BC429" s="213"/>
      <c r="BD429" s="213"/>
      <c r="BE429" s="213"/>
      <c r="BF429" s="213"/>
      <c r="BG429" s="213"/>
      <c r="BH429" s="213"/>
      <c r="BI429" s="213"/>
      <c r="BJ429" s="213"/>
      <c r="BK429" s="213"/>
      <c r="BL429" s="213"/>
      <c r="BM429" s="214">
        <v>0.03</v>
      </c>
    </row>
    <row r="430" spans="1:65">
      <c r="A430" s="30"/>
      <c r="B430" s="3" t="s">
        <v>284</v>
      </c>
      <c r="C430" s="29"/>
      <c r="D430" s="23">
        <v>0</v>
      </c>
      <c r="E430" s="212"/>
      <c r="F430" s="213"/>
      <c r="G430" s="213"/>
      <c r="H430" s="213"/>
      <c r="I430" s="213"/>
      <c r="J430" s="213"/>
      <c r="K430" s="213"/>
      <c r="L430" s="213"/>
      <c r="M430" s="213"/>
      <c r="N430" s="213"/>
      <c r="O430" s="213"/>
      <c r="P430" s="213"/>
      <c r="Q430" s="213"/>
      <c r="R430" s="213"/>
      <c r="S430" s="213"/>
      <c r="T430" s="213"/>
      <c r="U430" s="213"/>
      <c r="V430" s="213"/>
      <c r="W430" s="213"/>
      <c r="X430" s="213"/>
      <c r="Y430" s="213"/>
      <c r="Z430" s="213"/>
      <c r="AA430" s="213"/>
      <c r="AB430" s="213"/>
      <c r="AC430" s="213"/>
      <c r="AD430" s="213"/>
      <c r="AE430" s="213"/>
      <c r="AF430" s="213"/>
      <c r="AG430" s="213"/>
      <c r="AH430" s="213"/>
      <c r="AI430" s="213"/>
      <c r="AJ430" s="213"/>
      <c r="AK430" s="213"/>
      <c r="AL430" s="213"/>
      <c r="AM430" s="213"/>
      <c r="AN430" s="213"/>
      <c r="AO430" s="213"/>
      <c r="AP430" s="213"/>
      <c r="AQ430" s="213"/>
      <c r="AR430" s="213"/>
      <c r="AS430" s="213"/>
      <c r="AT430" s="213"/>
      <c r="AU430" s="213"/>
      <c r="AV430" s="213"/>
      <c r="AW430" s="213"/>
      <c r="AX430" s="213"/>
      <c r="AY430" s="213"/>
      <c r="AZ430" s="213"/>
      <c r="BA430" s="213"/>
      <c r="BB430" s="213"/>
      <c r="BC430" s="213"/>
      <c r="BD430" s="213"/>
      <c r="BE430" s="213"/>
      <c r="BF430" s="213"/>
      <c r="BG430" s="213"/>
      <c r="BH430" s="213"/>
      <c r="BI430" s="213"/>
      <c r="BJ430" s="213"/>
      <c r="BK430" s="213"/>
      <c r="BL430" s="213"/>
      <c r="BM430" s="214">
        <v>62</v>
      </c>
    </row>
    <row r="431" spans="1:65">
      <c r="A431" s="30"/>
      <c r="B431" s="3" t="s">
        <v>87</v>
      </c>
      <c r="C431" s="29"/>
      <c r="D431" s="13">
        <v>0</v>
      </c>
      <c r="E431" s="15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6"/>
    </row>
    <row r="432" spans="1:65">
      <c r="A432" s="30"/>
      <c r="B432" s="3" t="s">
        <v>285</v>
      </c>
      <c r="C432" s="29"/>
      <c r="D432" s="13">
        <v>0</v>
      </c>
      <c r="E432" s="15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6"/>
    </row>
    <row r="433" spans="1:65">
      <c r="A433" s="30"/>
      <c r="B433" s="46" t="s">
        <v>286</v>
      </c>
      <c r="C433" s="47"/>
      <c r="D433" s="45" t="s">
        <v>287</v>
      </c>
      <c r="E433" s="15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6"/>
    </row>
    <row r="434" spans="1:65">
      <c r="B434" s="31"/>
      <c r="C434" s="20"/>
      <c r="D434" s="20"/>
      <c r="BM434" s="56"/>
    </row>
    <row r="435" spans="1:65" ht="15">
      <c r="B435" s="8" t="s">
        <v>806</v>
      </c>
      <c r="BM435" s="28" t="s">
        <v>292</v>
      </c>
    </row>
    <row r="436" spans="1:65" ht="15">
      <c r="A436" s="25" t="s">
        <v>6</v>
      </c>
      <c r="B436" s="18" t="s">
        <v>119</v>
      </c>
      <c r="C436" s="15" t="s">
        <v>120</v>
      </c>
      <c r="D436" s="16" t="s">
        <v>364</v>
      </c>
      <c r="E436" s="15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244</v>
      </c>
      <c r="C437" s="9" t="s">
        <v>244</v>
      </c>
      <c r="D437" s="10" t="s">
        <v>121</v>
      </c>
      <c r="E437" s="15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370</v>
      </c>
      <c r="E438" s="15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2</v>
      </c>
    </row>
    <row r="439" spans="1:65">
      <c r="A439" s="30"/>
      <c r="B439" s="19"/>
      <c r="C439" s="9"/>
      <c r="D439" s="26"/>
      <c r="E439" s="15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8">
        <v>1</v>
      </c>
      <c r="C440" s="14">
        <v>1</v>
      </c>
      <c r="D440" s="21">
        <v>3.8</v>
      </c>
      <c r="E440" s="15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>
        <v>1</v>
      </c>
      <c r="C441" s="9">
        <v>2</v>
      </c>
      <c r="D441" s="11">
        <v>3.8</v>
      </c>
      <c r="E441" s="15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25</v>
      </c>
    </row>
    <row r="442" spans="1:65">
      <c r="A442" s="30"/>
      <c r="B442" s="20" t="s">
        <v>282</v>
      </c>
      <c r="C442" s="12"/>
      <c r="D442" s="22">
        <v>3.8</v>
      </c>
      <c r="E442" s="15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16</v>
      </c>
    </row>
    <row r="443" spans="1:65">
      <c r="A443" s="30"/>
      <c r="B443" s="3" t="s">
        <v>283</v>
      </c>
      <c r="C443" s="29"/>
      <c r="D443" s="11">
        <v>3.8</v>
      </c>
      <c r="E443" s="15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3.8</v>
      </c>
    </row>
    <row r="444" spans="1:65">
      <c r="A444" s="30"/>
      <c r="B444" s="3" t="s">
        <v>284</v>
      </c>
      <c r="C444" s="29"/>
      <c r="D444" s="23">
        <v>0</v>
      </c>
      <c r="E444" s="15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63</v>
      </c>
    </row>
    <row r="445" spans="1:65">
      <c r="A445" s="30"/>
      <c r="B445" s="3" t="s">
        <v>87</v>
      </c>
      <c r="C445" s="29"/>
      <c r="D445" s="13">
        <v>0</v>
      </c>
      <c r="E445" s="15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6"/>
    </row>
    <row r="446" spans="1:65">
      <c r="A446" s="30"/>
      <c r="B446" s="3" t="s">
        <v>285</v>
      </c>
      <c r="C446" s="29"/>
      <c r="D446" s="13">
        <v>0</v>
      </c>
      <c r="E446" s="15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6"/>
    </row>
    <row r="447" spans="1:65">
      <c r="A447" s="30"/>
      <c r="B447" s="46" t="s">
        <v>286</v>
      </c>
      <c r="C447" s="47"/>
      <c r="D447" s="45" t="s">
        <v>287</v>
      </c>
      <c r="E447" s="15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6"/>
    </row>
    <row r="448" spans="1:65">
      <c r="B448" s="31"/>
      <c r="C448" s="20"/>
      <c r="D448" s="20"/>
      <c r="BM448" s="56"/>
    </row>
    <row r="449" spans="1:65" ht="15">
      <c r="B449" s="8" t="s">
        <v>807</v>
      </c>
      <c r="BM449" s="28" t="s">
        <v>292</v>
      </c>
    </row>
    <row r="450" spans="1:65" ht="15">
      <c r="A450" s="25" t="s">
        <v>9</v>
      </c>
      <c r="B450" s="18" t="s">
        <v>119</v>
      </c>
      <c r="C450" s="15" t="s">
        <v>120</v>
      </c>
      <c r="D450" s="16" t="s">
        <v>364</v>
      </c>
      <c r="E450" s="15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244</v>
      </c>
      <c r="C451" s="9" t="s">
        <v>244</v>
      </c>
      <c r="D451" s="10" t="s">
        <v>121</v>
      </c>
      <c r="E451" s="15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370</v>
      </c>
      <c r="E452" s="15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2</v>
      </c>
    </row>
    <row r="453" spans="1:65">
      <c r="A453" s="30"/>
      <c r="B453" s="19"/>
      <c r="C453" s="9"/>
      <c r="D453" s="26"/>
      <c r="E453" s="15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2</v>
      </c>
    </row>
    <row r="454" spans="1:65">
      <c r="A454" s="30"/>
      <c r="B454" s="18">
        <v>1</v>
      </c>
      <c r="C454" s="14">
        <v>1</v>
      </c>
      <c r="D454" s="21">
        <v>9</v>
      </c>
      <c r="E454" s="15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1</v>
      </c>
    </row>
    <row r="455" spans="1:65">
      <c r="A455" s="30"/>
      <c r="B455" s="19">
        <v>1</v>
      </c>
      <c r="C455" s="9">
        <v>2</v>
      </c>
      <c r="D455" s="11">
        <v>8.4</v>
      </c>
      <c r="E455" s="15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26</v>
      </c>
    </row>
    <row r="456" spans="1:65">
      <c r="A456" s="30"/>
      <c r="B456" s="20" t="s">
        <v>282</v>
      </c>
      <c r="C456" s="12"/>
      <c r="D456" s="22">
        <v>8.6999999999999993</v>
      </c>
      <c r="E456" s="15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16</v>
      </c>
    </row>
    <row r="457" spans="1:65">
      <c r="A457" s="30"/>
      <c r="B457" s="3" t="s">
        <v>283</v>
      </c>
      <c r="C457" s="29"/>
      <c r="D457" s="11">
        <v>8.6999999999999993</v>
      </c>
      <c r="E457" s="15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8.6999999999999993</v>
      </c>
    </row>
    <row r="458" spans="1:65">
      <c r="A458" s="30"/>
      <c r="B458" s="3" t="s">
        <v>284</v>
      </c>
      <c r="C458" s="29"/>
      <c r="D458" s="23">
        <v>0.42426406871192823</v>
      </c>
      <c r="E458" s="15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64</v>
      </c>
    </row>
    <row r="459" spans="1:65">
      <c r="A459" s="30"/>
      <c r="B459" s="3" t="s">
        <v>87</v>
      </c>
      <c r="C459" s="29"/>
      <c r="D459" s="13">
        <v>4.876598490941704E-2</v>
      </c>
      <c r="E459" s="15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6"/>
    </row>
    <row r="460" spans="1:65">
      <c r="A460" s="30"/>
      <c r="B460" s="3" t="s">
        <v>285</v>
      </c>
      <c r="C460" s="29"/>
      <c r="D460" s="13">
        <v>0</v>
      </c>
      <c r="E460" s="15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6"/>
    </row>
    <row r="461" spans="1:65">
      <c r="A461" s="30"/>
      <c r="B461" s="46" t="s">
        <v>286</v>
      </c>
      <c r="C461" s="47"/>
      <c r="D461" s="45" t="s">
        <v>287</v>
      </c>
      <c r="E461" s="15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6"/>
    </row>
    <row r="462" spans="1:65">
      <c r="B462" s="31"/>
      <c r="C462" s="20"/>
      <c r="D462" s="20"/>
      <c r="BM462" s="56"/>
    </row>
    <row r="463" spans="1:65" ht="15">
      <c r="B463" s="8" t="s">
        <v>731</v>
      </c>
      <c r="BM463" s="28" t="s">
        <v>292</v>
      </c>
    </row>
    <row r="464" spans="1:65" ht="15">
      <c r="A464" s="25" t="s">
        <v>61</v>
      </c>
      <c r="B464" s="18" t="s">
        <v>119</v>
      </c>
      <c r="C464" s="15" t="s">
        <v>120</v>
      </c>
      <c r="D464" s="16" t="s">
        <v>364</v>
      </c>
      <c r="E464" s="15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244</v>
      </c>
      <c r="C465" s="9" t="s">
        <v>244</v>
      </c>
      <c r="D465" s="10" t="s">
        <v>121</v>
      </c>
      <c r="E465" s="15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370</v>
      </c>
      <c r="E466" s="15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154" t="s">
        <v>112</v>
      </c>
      <c r="E468" s="15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55" t="s">
        <v>112</v>
      </c>
      <c r="E469" s="15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27</v>
      </c>
    </row>
    <row r="470" spans="1:65">
      <c r="A470" s="30"/>
      <c r="B470" s="20" t="s">
        <v>282</v>
      </c>
      <c r="C470" s="12"/>
      <c r="D470" s="22" t="s">
        <v>825</v>
      </c>
      <c r="E470" s="15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283</v>
      </c>
      <c r="C471" s="29"/>
      <c r="D471" s="11" t="s">
        <v>825</v>
      </c>
      <c r="E471" s="15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112</v>
      </c>
    </row>
    <row r="472" spans="1:65">
      <c r="A472" s="30"/>
      <c r="B472" s="3" t="s">
        <v>284</v>
      </c>
      <c r="C472" s="29"/>
      <c r="D472" s="23" t="s">
        <v>825</v>
      </c>
      <c r="E472" s="15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65</v>
      </c>
    </row>
    <row r="473" spans="1:65">
      <c r="A473" s="30"/>
      <c r="B473" s="3" t="s">
        <v>87</v>
      </c>
      <c r="C473" s="29"/>
      <c r="D473" s="13" t="s">
        <v>825</v>
      </c>
      <c r="E473" s="15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6"/>
    </row>
    <row r="474" spans="1:65">
      <c r="A474" s="30"/>
      <c r="B474" s="3" t="s">
        <v>285</v>
      </c>
      <c r="C474" s="29"/>
      <c r="D474" s="13" t="s">
        <v>825</v>
      </c>
      <c r="E474" s="15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6"/>
    </row>
    <row r="475" spans="1:65">
      <c r="A475" s="30"/>
      <c r="B475" s="46" t="s">
        <v>286</v>
      </c>
      <c r="C475" s="47"/>
      <c r="D475" s="45" t="s">
        <v>287</v>
      </c>
      <c r="E475" s="15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6"/>
    </row>
    <row r="476" spans="1:65">
      <c r="B476" s="31"/>
      <c r="C476" s="20"/>
      <c r="D476" s="20"/>
      <c r="BM476" s="56"/>
    </row>
    <row r="477" spans="1:65" ht="15">
      <c r="B477" s="8" t="s">
        <v>808</v>
      </c>
      <c r="BM477" s="28" t="s">
        <v>292</v>
      </c>
    </row>
    <row r="478" spans="1:65" ht="15">
      <c r="A478" s="25" t="s">
        <v>12</v>
      </c>
      <c r="B478" s="18" t="s">
        <v>119</v>
      </c>
      <c r="C478" s="15" t="s">
        <v>120</v>
      </c>
      <c r="D478" s="16" t="s">
        <v>364</v>
      </c>
      <c r="E478" s="15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244</v>
      </c>
      <c r="C479" s="9" t="s">
        <v>244</v>
      </c>
      <c r="D479" s="10" t="s">
        <v>121</v>
      </c>
      <c r="E479" s="15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370</v>
      </c>
      <c r="E480" s="15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1">
        <v>7.58</v>
      </c>
      <c r="E482" s="15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7.5</v>
      </c>
      <c r="E483" s="15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43</v>
      </c>
    </row>
    <row r="484" spans="1:65">
      <c r="A484" s="30"/>
      <c r="B484" s="20" t="s">
        <v>282</v>
      </c>
      <c r="C484" s="12"/>
      <c r="D484" s="22">
        <v>7.54</v>
      </c>
      <c r="E484" s="15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283</v>
      </c>
      <c r="C485" s="29"/>
      <c r="D485" s="11">
        <v>7.54</v>
      </c>
      <c r="E485" s="15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7.54</v>
      </c>
    </row>
    <row r="486" spans="1:65">
      <c r="A486" s="30"/>
      <c r="B486" s="3" t="s">
        <v>284</v>
      </c>
      <c r="C486" s="29"/>
      <c r="D486" s="23">
        <v>5.6568542494923851E-2</v>
      </c>
      <c r="E486" s="15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49</v>
      </c>
    </row>
    <row r="487" spans="1:65">
      <c r="A487" s="30"/>
      <c r="B487" s="3" t="s">
        <v>87</v>
      </c>
      <c r="C487" s="29"/>
      <c r="D487" s="13">
        <v>7.5024592168334023E-3</v>
      </c>
      <c r="E487" s="15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6"/>
    </row>
    <row r="488" spans="1:65">
      <c r="A488" s="30"/>
      <c r="B488" s="3" t="s">
        <v>285</v>
      </c>
      <c r="C488" s="29"/>
      <c r="D488" s="13">
        <v>0</v>
      </c>
      <c r="E488" s="15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6"/>
    </row>
    <row r="489" spans="1:65">
      <c r="A489" s="30"/>
      <c r="B489" s="46" t="s">
        <v>286</v>
      </c>
      <c r="C489" s="47"/>
      <c r="D489" s="45" t="s">
        <v>287</v>
      </c>
      <c r="E489" s="15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6"/>
    </row>
    <row r="490" spans="1:65">
      <c r="B490" s="31"/>
      <c r="C490" s="20"/>
      <c r="D490" s="20"/>
      <c r="BM490" s="56"/>
    </row>
    <row r="491" spans="1:65" ht="15">
      <c r="B491" s="8" t="s">
        <v>809</v>
      </c>
      <c r="BM491" s="28" t="s">
        <v>292</v>
      </c>
    </row>
    <row r="492" spans="1:65" ht="15">
      <c r="A492" s="25" t="s">
        <v>15</v>
      </c>
      <c r="B492" s="18" t="s">
        <v>119</v>
      </c>
      <c r="C492" s="15" t="s">
        <v>120</v>
      </c>
      <c r="D492" s="16" t="s">
        <v>364</v>
      </c>
      <c r="E492" s="15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244</v>
      </c>
      <c r="C493" s="9" t="s">
        <v>244</v>
      </c>
      <c r="D493" s="10" t="s">
        <v>121</v>
      </c>
      <c r="E493" s="15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370</v>
      </c>
      <c r="E494" s="15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9"/>
      <c r="C495" s="9"/>
      <c r="D495" s="26"/>
      <c r="E495" s="15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8">
        <v>1</v>
      </c>
      <c r="C496" s="14">
        <v>1</v>
      </c>
      <c r="D496" s="21">
        <v>5.2</v>
      </c>
      <c r="E496" s="15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>
        <v>1</v>
      </c>
      <c r="C497" s="9">
        <v>2</v>
      </c>
      <c r="D497" s="11">
        <v>4.8</v>
      </c>
      <c r="E497" s="15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28</v>
      </c>
    </row>
    <row r="498" spans="1:65">
      <c r="A498" s="30"/>
      <c r="B498" s="20" t="s">
        <v>282</v>
      </c>
      <c r="C498" s="12"/>
      <c r="D498" s="22">
        <v>5</v>
      </c>
      <c r="E498" s="15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16</v>
      </c>
    </row>
    <row r="499" spans="1:65">
      <c r="A499" s="30"/>
      <c r="B499" s="3" t="s">
        <v>283</v>
      </c>
      <c r="C499" s="29"/>
      <c r="D499" s="11">
        <v>5</v>
      </c>
      <c r="E499" s="15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5</v>
      </c>
    </row>
    <row r="500" spans="1:65">
      <c r="A500" s="30"/>
      <c r="B500" s="3" t="s">
        <v>284</v>
      </c>
      <c r="C500" s="29"/>
      <c r="D500" s="23">
        <v>0.28284271247461928</v>
      </c>
      <c r="E500" s="15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50</v>
      </c>
    </row>
    <row r="501" spans="1:65">
      <c r="A501" s="30"/>
      <c r="B501" s="3" t="s">
        <v>87</v>
      </c>
      <c r="C501" s="29"/>
      <c r="D501" s="13">
        <v>5.6568542494923858E-2</v>
      </c>
      <c r="E501" s="15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6"/>
    </row>
    <row r="502" spans="1:65">
      <c r="A502" s="30"/>
      <c r="B502" s="3" t="s">
        <v>285</v>
      </c>
      <c r="C502" s="29"/>
      <c r="D502" s="13">
        <v>0</v>
      </c>
      <c r="E502" s="15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6"/>
    </row>
    <row r="503" spans="1:65">
      <c r="A503" s="30"/>
      <c r="B503" s="46" t="s">
        <v>286</v>
      </c>
      <c r="C503" s="47"/>
      <c r="D503" s="45" t="s">
        <v>287</v>
      </c>
      <c r="E503" s="15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6"/>
    </row>
    <row r="504" spans="1:65">
      <c r="B504" s="31"/>
      <c r="C504" s="20"/>
      <c r="D504" s="20"/>
      <c r="BM504" s="56"/>
    </row>
    <row r="505" spans="1:65" ht="15">
      <c r="B505" s="8" t="s">
        <v>810</v>
      </c>
      <c r="BM505" s="28" t="s">
        <v>292</v>
      </c>
    </row>
    <row r="506" spans="1:65" ht="15">
      <c r="A506" s="25" t="s">
        <v>18</v>
      </c>
      <c r="B506" s="18" t="s">
        <v>119</v>
      </c>
      <c r="C506" s="15" t="s">
        <v>120</v>
      </c>
      <c r="D506" s="16" t="s">
        <v>364</v>
      </c>
      <c r="E506" s="15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244</v>
      </c>
      <c r="C507" s="9" t="s">
        <v>244</v>
      </c>
      <c r="D507" s="10" t="s">
        <v>121</v>
      </c>
      <c r="E507" s="15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370</v>
      </c>
      <c r="E508" s="15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0</v>
      </c>
    </row>
    <row r="509" spans="1:65">
      <c r="A509" s="30"/>
      <c r="B509" s="19"/>
      <c r="C509" s="9"/>
      <c r="D509" s="26"/>
      <c r="E509" s="15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0</v>
      </c>
    </row>
    <row r="510" spans="1:65">
      <c r="A510" s="30"/>
      <c r="B510" s="18">
        <v>1</v>
      </c>
      <c r="C510" s="14">
        <v>1</v>
      </c>
      <c r="D510" s="220">
        <v>235</v>
      </c>
      <c r="E510" s="223"/>
      <c r="F510" s="224"/>
      <c r="G510" s="224"/>
      <c r="H510" s="224"/>
      <c r="I510" s="224"/>
      <c r="J510" s="224"/>
      <c r="K510" s="224"/>
      <c r="L510" s="224"/>
      <c r="M510" s="224"/>
      <c r="N510" s="224"/>
      <c r="O510" s="224"/>
      <c r="P510" s="224"/>
      <c r="Q510" s="224"/>
      <c r="R510" s="224"/>
      <c r="S510" s="224"/>
      <c r="T510" s="224"/>
      <c r="U510" s="224"/>
      <c r="V510" s="224"/>
      <c r="W510" s="224"/>
      <c r="X510" s="224"/>
      <c r="Y510" s="224"/>
      <c r="Z510" s="224"/>
      <c r="AA510" s="224"/>
      <c r="AB510" s="224"/>
      <c r="AC510" s="224"/>
      <c r="AD510" s="224"/>
      <c r="AE510" s="224"/>
      <c r="AF510" s="224"/>
      <c r="AG510" s="224"/>
      <c r="AH510" s="224"/>
      <c r="AI510" s="224"/>
      <c r="AJ510" s="224"/>
      <c r="AK510" s="224"/>
      <c r="AL510" s="224"/>
      <c r="AM510" s="224"/>
      <c r="AN510" s="224"/>
      <c r="AO510" s="224"/>
      <c r="AP510" s="224"/>
      <c r="AQ510" s="224"/>
      <c r="AR510" s="224"/>
      <c r="AS510" s="224"/>
      <c r="AT510" s="224"/>
      <c r="AU510" s="224"/>
      <c r="AV510" s="224"/>
      <c r="AW510" s="224"/>
      <c r="AX510" s="224"/>
      <c r="AY510" s="224"/>
      <c r="AZ510" s="224"/>
      <c r="BA510" s="224"/>
      <c r="BB510" s="224"/>
      <c r="BC510" s="224"/>
      <c r="BD510" s="224"/>
      <c r="BE510" s="224"/>
      <c r="BF510" s="224"/>
      <c r="BG510" s="224"/>
      <c r="BH510" s="224"/>
      <c r="BI510" s="224"/>
      <c r="BJ510" s="224"/>
      <c r="BK510" s="224"/>
      <c r="BL510" s="224"/>
      <c r="BM510" s="225">
        <v>1</v>
      </c>
    </row>
    <row r="511" spans="1:65">
      <c r="A511" s="30"/>
      <c r="B511" s="19">
        <v>1</v>
      </c>
      <c r="C511" s="9">
        <v>2</v>
      </c>
      <c r="D511" s="226">
        <v>237</v>
      </c>
      <c r="E511" s="223"/>
      <c r="F511" s="224"/>
      <c r="G511" s="224"/>
      <c r="H511" s="224"/>
      <c r="I511" s="224"/>
      <c r="J511" s="224"/>
      <c r="K511" s="224"/>
      <c r="L511" s="224"/>
      <c r="M511" s="224"/>
      <c r="N511" s="224"/>
      <c r="O511" s="224"/>
      <c r="P511" s="224"/>
      <c r="Q511" s="224"/>
      <c r="R511" s="224"/>
      <c r="S511" s="224"/>
      <c r="T511" s="224"/>
      <c r="U511" s="224"/>
      <c r="V511" s="224"/>
      <c r="W511" s="224"/>
      <c r="X511" s="224"/>
      <c r="Y511" s="224"/>
      <c r="Z511" s="224"/>
      <c r="AA511" s="224"/>
      <c r="AB511" s="224"/>
      <c r="AC511" s="224"/>
      <c r="AD511" s="224"/>
      <c r="AE511" s="224"/>
      <c r="AF511" s="224"/>
      <c r="AG511" s="224"/>
      <c r="AH511" s="224"/>
      <c r="AI511" s="224"/>
      <c r="AJ511" s="224"/>
      <c r="AK511" s="224"/>
      <c r="AL511" s="224"/>
      <c r="AM511" s="224"/>
      <c r="AN511" s="224"/>
      <c r="AO511" s="224"/>
      <c r="AP511" s="224"/>
      <c r="AQ511" s="224"/>
      <c r="AR511" s="224"/>
      <c r="AS511" s="224"/>
      <c r="AT511" s="224"/>
      <c r="AU511" s="224"/>
      <c r="AV511" s="224"/>
      <c r="AW511" s="224"/>
      <c r="AX511" s="224"/>
      <c r="AY511" s="224"/>
      <c r="AZ511" s="224"/>
      <c r="BA511" s="224"/>
      <c r="BB511" s="224"/>
      <c r="BC511" s="224"/>
      <c r="BD511" s="224"/>
      <c r="BE511" s="224"/>
      <c r="BF511" s="224"/>
      <c r="BG511" s="224"/>
      <c r="BH511" s="224"/>
      <c r="BI511" s="224"/>
      <c r="BJ511" s="224"/>
      <c r="BK511" s="224"/>
      <c r="BL511" s="224"/>
      <c r="BM511" s="225">
        <v>13</v>
      </c>
    </row>
    <row r="512" spans="1:65">
      <c r="A512" s="30"/>
      <c r="B512" s="20" t="s">
        <v>282</v>
      </c>
      <c r="C512" s="12"/>
      <c r="D512" s="229">
        <v>236</v>
      </c>
      <c r="E512" s="223"/>
      <c r="F512" s="224"/>
      <c r="G512" s="224"/>
      <c r="H512" s="224"/>
      <c r="I512" s="224"/>
      <c r="J512" s="224"/>
      <c r="K512" s="224"/>
      <c r="L512" s="224"/>
      <c r="M512" s="224"/>
      <c r="N512" s="224"/>
      <c r="O512" s="224"/>
      <c r="P512" s="224"/>
      <c r="Q512" s="224"/>
      <c r="R512" s="224"/>
      <c r="S512" s="224"/>
      <c r="T512" s="224"/>
      <c r="U512" s="224"/>
      <c r="V512" s="224"/>
      <c r="W512" s="224"/>
      <c r="X512" s="224"/>
      <c r="Y512" s="224"/>
      <c r="Z512" s="224"/>
      <c r="AA512" s="224"/>
      <c r="AB512" s="224"/>
      <c r="AC512" s="224"/>
      <c r="AD512" s="224"/>
      <c r="AE512" s="224"/>
      <c r="AF512" s="224"/>
      <c r="AG512" s="224"/>
      <c r="AH512" s="224"/>
      <c r="AI512" s="224"/>
      <c r="AJ512" s="224"/>
      <c r="AK512" s="224"/>
      <c r="AL512" s="224"/>
      <c r="AM512" s="224"/>
      <c r="AN512" s="224"/>
      <c r="AO512" s="224"/>
      <c r="AP512" s="224"/>
      <c r="AQ512" s="224"/>
      <c r="AR512" s="224"/>
      <c r="AS512" s="224"/>
      <c r="AT512" s="224"/>
      <c r="AU512" s="224"/>
      <c r="AV512" s="224"/>
      <c r="AW512" s="224"/>
      <c r="AX512" s="224"/>
      <c r="AY512" s="224"/>
      <c r="AZ512" s="224"/>
      <c r="BA512" s="224"/>
      <c r="BB512" s="224"/>
      <c r="BC512" s="224"/>
      <c r="BD512" s="224"/>
      <c r="BE512" s="224"/>
      <c r="BF512" s="224"/>
      <c r="BG512" s="224"/>
      <c r="BH512" s="224"/>
      <c r="BI512" s="224"/>
      <c r="BJ512" s="224"/>
      <c r="BK512" s="224"/>
      <c r="BL512" s="224"/>
      <c r="BM512" s="225">
        <v>16</v>
      </c>
    </row>
    <row r="513" spans="1:65">
      <c r="A513" s="30"/>
      <c r="B513" s="3" t="s">
        <v>283</v>
      </c>
      <c r="C513" s="29"/>
      <c r="D513" s="226">
        <v>236</v>
      </c>
      <c r="E513" s="223"/>
      <c r="F513" s="224"/>
      <c r="G513" s="224"/>
      <c r="H513" s="224"/>
      <c r="I513" s="224"/>
      <c r="J513" s="224"/>
      <c r="K513" s="224"/>
      <c r="L513" s="224"/>
      <c r="M513" s="224"/>
      <c r="N513" s="224"/>
      <c r="O513" s="224"/>
      <c r="P513" s="224"/>
      <c r="Q513" s="224"/>
      <c r="R513" s="224"/>
      <c r="S513" s="224"/>
      <c r="T513" s="224"/>
      <c r="U513" s="224"/>
      <c r="V513" s="224"/>
      <c r="W513" s="224"/>
      <c r="X513" s="224"/>
      <c r="Y513" s="224"/>
      <c r="Z513" s="224"/>
      <c r="AA513" s="224"/>
      <c r="AB513" s="224"/>
      <c r="AC513" s="224"/>
      <c r="AD513" s="224"/>
      <c r="AE513" s="224"/>
      <c r="AF513" s="224"/>
      <c r="AG513" s="224"/>
      <c r="AH513" s="224"/>
      <c r="AI513" s="224"/>
      <c r="AJ513" s="224"/>
      <c r="AK513" s="224"/>
      <c r="AL513" s="224"/>
      <c r="AM513" s="224"/>
      <c r="AN513" s="224"/>
      <c r="AO513" s="224"/>
      <c r="AP513" s="224"/>
      <c r="AQ513" s="224"/>
      <c r="AR513" s="224"/>
      <c r="AS513" s="224"/>
      <c r="AT513" s="224"/>
      <c r="AU513" s="224"/>
      <c r="AV513" s="224"/>
      <c r="AW513" s="224"/>
      <c r="AX513" s="224"/>
      <c r="AY513" s="224"/>
      <c r="AZ513" s="224"/>
      <c r="BA513" s="224"/>
      <c r="BB513" s="224"/>
      <c r="BC513" s="224"/>
      <c r="BD513" s="224"/>
      <c r="BE513" s="224"/>
      <c r="BF513" s="224"/>
      <c r="BG513" s="224"/>
      <c r="BH513" s="224"/>
      <c r="BI513" s="224"/>
      <c r="BJ513" s="224"/>
      <c r="BK513" s="224"/>
      <c r="BL513" s="224"/>
      <c r="BM513" s="225">
        <v>236</v>
      </c>
    </row>
    <row r="514" spans="1:65">
      <c r="A514" s="30"/>
      <c r="B514" s="3" t="s">
        <v>284</v>
      </c>
      <c r="C514" s="29"/>
      <c r="D514" s="226">
        <v>1.4142135623730951</v>
      </c>
      <c r="E514" s="223"/>
      <c r="F514" s="224"/>
      <c r="G514" s="224"/>
      <c r="H514" s="224"/>
      <c r="I514" s="224"/>
      <c r="J514" s="224"/>
      <c r="K514" s="224"/>
      <c r="L514" s="224"/>
      <c r="M514" s="224"/>
      <c r="N514" s="224"/>
      <c r="O514" s="224"/>
      <c r="P514" s="224"/>
      <c r="Q514" s="224"/>
      <c r="R514" s="224"/>
      <c r="S514" s="224"/>
      <c r="T514" s="224"/>
      <c r="U514" s="224"/>
      <c r="V514" s="224"/>
      <c r="W514" s="224"/>
      <c r="X514" s="224"/>
      <c r="Y514" s="224"/>
      <c r="Z514" s="224"/>
      <c r="AA514" s="224"/>
      <c r="AB514" s="224"/>
      <c r="AC514" s="224"/>
      <c r="AD514" s="224"/>
      <c r="AE514" s="224"/>
      <c r="AF514" s="224"/>
      <c r="AG514" s="224"/>
      <c r="AH514" s="224"/>
      <c r="AI514" s="224"/>
      <c r="AJ514" s="224"/>
      <c r="AK514" s="224"/>
      <c r="AL514" s="224"/>
      <c r="AM514" s="224"/>
      <c r="AN514" s="224"/>
      <c r="AO514" s="224"/>
      <c r="AP514" s="224"/>
      <c r="AQ514" s="224"/>
      <c r="AR514" s="224"/>
      <c r="AS514" s="224"/>
      <c r="AT514" s="224"/>
      <c r="AU514" s="224"/>
      <c r="AV514" s="224"/>
      <c r="AW514" s="224"/>
      <c r="AX514" s="224"/>
      <c r="AY514" s="224"/>
      <c r="AZ514" s="224"/>
      <c r="BA514" s="224"/>
      <c r="BB514" s="224"/>
      <c r="BC514" s="224"/>
      <c r="BD514" s="224"/>
      <c r="BE514" s="224"/>
      <c r="BF514" s="224"/>
      <c r="BG514" s="224"/>
      <c r="BH514" s="224"/>
      <c r="BI514" s="224"/>
      <c r="BJ514" s="224"/>
      <c r="BK514" s="224"/>
      <c r="BL514" s="224"/>
      <c r="BM514" s="225">
        <v>51</v>
      </c>
    </row>
    <row r="515" spans="1:65">
      <c r="A515" s="30"/>
      <c r="B515" s="3" t="s">
        <v>87</v>
      </c>
      <c r="C515" s="29"/>
      <c r="D515" s="13">
        <v>5.9924303490385385E-3</v>
      </c>
      <c r="E515" s="15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6"/>
    </row>
    <row r="516" spans="1:65">
      <c r="A516" s="30"/>
      <c r="B516" s="3" t="s">
        <v>285</v>
      </c>
      <c r="C516" s="29"/>
      <c r="D516" s="13">
        <v>0</v>
      </c>
      <c r="E516" s="15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6"/>
    </row>
    <row r="517" spans="1:65">
      <c r="A517" s="30"/>
      <c r="B517" s="46" t="s">
        <v>286</v>
      </c>
      <c r="C517" s="47"/>
      <c r="D517" s="45" t="s">
        <v>287</v>
      </c>
      <c r="E517" s="15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6"/>
    </row>
    <row r="518" spans="1:65">
      <c r="B518" s="31"/>
      <c r="C518" s="20"/>
      <c r="D518" s="20"/>
      <c r="BM518" s="56"/>
    </row>
    <row r="519" spans="1:65" ht="15">
      <c r="B519" s="8" t="s">
        <v>811</v>
      </c>
      <c r="BM519" s="28" t="s">
        <v>292</v>
      </c>
    </row>
    <row r="520" spans="1:65" ht="15">
      <c r="A520" s="25" t="s">
        <v>21</v>
      </c>
      <c r="B520" s="18" t="s">
        <v>119</v>
      </c>
      <c r="C520" s="15" t="s">
        <v>120</v>
      </c>
      <c r="D520" s="16" t="s">
        <v>364</v>
      </c>
      <c r="E520" s="15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244</v>
      </c>
      <c r="C521" s="9" t="s">
        <v>244</v>
      </c>
      <c r="D521" s="10" t="s">
        <v>121</v>
      </c>
      <c r="E521" s="15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370</v>
      </c>
      <c r="E522" s="15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1">
        <v>1.18</v>
      </c>
      <c r="E524" s="15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1.18</v>
      </c>
      <c r="E525" s="15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7</v>
      </c>
    </row>
    <row r="526" spans="1:65">
      <c r="A526" s="30"/>
      <c r="B526" s="20" t="s">
        <v>282</v>
      </c>
      <c r="C526" s="12"/>
      <c r="D526" s="22">
        <v>1.18</v>
      </c>
      <c r="E526" s="15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283</v>
      </c>
      <c r="C527" s="29"/>
      <c r="D527" s="11">
        <v>1.18</v>
      </c>
      <c r="E527" s="15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1.18</v>
      </c>
    </row>
    <row r="528" spans="1:65">
      <c r="A528" s="30"/>
      <c r="B528" s="3" t="s">
        <v>284</v>
      </c>
      <c r="C528" s="29"/>
      <c r="D528" s="23">
        <v>0</v>
      </c>
      <c r="E528" s="15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52</v>
      </c>
    </row>
    <row r="529" spans="1:65">
      <c r="A529" s="30"/>
      <c r="B529" s="3" t="s">
        <v>87</v>
      </c>
      <c r="C529" s="29"/>
      <c r="D529" s="13">
        <v>0</v>
      </c>
      <c r="E529" s="15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6"/>
    </row>
    <row r="530" spans="1:65">
      <c r="A530" s="30"/>
      <c r="B530" s="3" t="s">
        <v>285</v>
      </c>
      <c r="C530" s="29"/>
      <c r="D530" s="13">
        <v>0</v>
      </c>
      <c r="E530" s="15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6"/>
    </row>
    <row r="531" spans="1:65">
      <c r="A531" s="30"/>
      <c r="B531" s="46" t="s">
        <v>286</v>
      </c>
      <c r="C531" s="47"/>
      <c r="D531" s="45" t="s">
        <v>287</v>
      </c>
      <c r="E531" s="15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6"/>
    </row>
    <row r="532" spans="1:65">
      <c r="B532" s="31"/>
      <c r="C532" s="20"/>
      <c r="D532" s="20"/>
      <c r="BM532" s="56"/>
    </row>
    <row r="533" spans="1:65" ht="15">
      <c r="B533" s="8" t="s">
        <v>812</v>
      </c>
      <c r="BM533" s="28" t="s">
        <v>292</v>
      </c>
    </row>
    <row r="534" spans="1:65" ht="15">
      <c r="A534" s="25" t="s">
        <v>24</v>
      </c>
      <c r="B534" s="18" t="s">
        <v>119</v>
      </c>
      <c r="C534" s="15" t="s">
        <v>120</v>
      </c>
      <c r="D534" s="16" t="s">
        <v>364</v>
      </c>
      <c r="E534" s="15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244</v>
      </c>
      <c r="C535" s="9" t="s">
        <v>244</v>
      </c>
      <c r="D535" s="10" t="s">
        <v>121</v>
      </c>
      <c r="E535" s="15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370</v>
      </c>
      <c r="E536" s="15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1">
        <v>0.85</v>
      </c>
      <c r="E538" s="15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0.84</v>
      </c>
      <c r="E539" s="15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15</v>
      </c>
    </row>
    <row r="540" spans="1:65">
      <c r="A540" s="30"/>
      <c r="B540" s="20" t="s">
        <v>282</v>
      </c>
      <c r="C540" s="12"/>
      <c r="D540" s="22">
        <v>0.84499999999999997</v>
      </c>
      <c r="E540" s="15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283</v>
      </c>
      <c r="C541" s="29"/>
      <c r="D541" s="11">
        <v>0.84499999999999997</v>
      </c>
      <c r="E541" s="15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0.84499999999999997</v>
      </c>
    </row>
    <row r="542" spans="1:65">
      <c r="A542" s="30"/>
      <c r="B542" s="3" t="s">
        <v>284</v>
      </c>
      <c r="C542" s="29"/>
      <c r="D542" s="23">
        <v>7.0710678118654814E-3</v>
      </c>
      <c r="E542" s="15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53</v>
      </c>
    </row>
    <row r="543" spans="1:65">
      <c r="A543" s="30"/>
      <c r="B543" s="3" t="s">
        <v>87</v>
      </c>
      <c r="C543" s="29"/>
      <c r="D543" s="13">
        <v>8.3681275880064868E-3</v>
      </c>
      <c r="E543" s="15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6"/>
    </row>
    <row r="544" spans="1:65">
      <c r="A544" s="30"/>
      <c r="B544" s="3" t="s">
        <v>285</v>
      </c>
      <c r="C544" s="29"/>
      <c r="D544" s="13">
        <v>0</v>
      </c>
      <c r="E544" s="15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6"/>
    </row>
    <row r="545" spans="1:65">
      <c r="A545" s="30"/>
      <c r="B545" s="46" t="s">
        <v>286</v>
      </c>
      <c r="C545" s="47"/>
      <c r="D545" s="45" t="s">
        <v>287</v>
      </c>
      <c r="E545" s="15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6"/>
    </row>
    <row r="546" spans="1:65">
      <c r="B546" s="31"/>
      <c r="C546" s="20"/>
      <c r="D546" s="20"/>
      <c r="BM546" s="56"/>
    </row>
    <row r="547" spans="1:65" ht="15">
      <c r="B547" s="8" t="s">
        <v>813</v>
      </c>
      <c r="BM547" s="28" t="s">
        <v>292</v>
      </c>
    </row>
    <row r="548" spans="1:65" ht="15">
      <c r="A548" s="25" t="s">
        <v>27</v>
      </c>
      <c r="B548" s="18" t="s">
        <v>119</v>
      </c>
      <c r="C548" s="15" t="s">
        <v>120</v>
      </c>
      <c r="D548" s="16" t="s">
        <v>364</v>
      </c>
      <c r="E548" s="15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244</v>
      </c>
      <c r="C549" s="9" t="s">
        <v>244</v>
      </c>
      <c r="D549" s="10" t="s">
        <v>121</v>
      </c>
      <c r="E549" s="15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370</v>
      </c>
      <c r="E550" s="15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5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21" t="s">
        <v>98</v>
      </c>
      <c r="E552" s="15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1">
        <v>0.2</v>
      </c>
      <c r="E553" s="15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16</v>
      </c>
    </row>
    <row r="554" spans="1:65">
      <c r="A554" s="30"/>
      <c r="B554" s="20" t="s">
        <v>282</v>
      </c>
      <c r="C554" s="12"/>
      <c r="D554" s="22">
        <v>0.2</v>
      </c>
      <c r="E554" s="15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283</v>
      </c>
      <c r="C555" s="29"/>
      <c r="D555" s="11">
        <v>0.2</v>
      </c>
      <c r="E555" s="15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0.15</v>
      </c>
    </row>
    <row r="556" spans="1:65">
      <c r="A556" s="30"/>
      <c r="B556" s="3" t="s">
        <v>284</v>
      </c>
      <c r="C556" s="29"/>
      <c r="D556" s="23" t="s">
        <v>825</v>
      </c>
      <c r="E556" s="15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54</v>
      </c>
    </row>
    <row r="557" spans="1:65">
      <c r="A557" s="30"/>
      <c r="B557" s="3" t="s">
        <v>87</v>
      </c>
      <c r="C557" s="29"/>
      <c r="D557" s="13" t="s">
        <v>825</v>
      </c>
      <c r="E557" s="15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6"/>
    </row>
    <row r="558" spans="1:65">
      <c r="A558" s="30"/>
      <c r="B558" s="3" t="s">
        <v>285</v>
      </c>
      <c r="C558" s="29"/>
      <c r="D558" s="13">
        <v>0.33333333333333348</v>
      </c>
      <c r="E558" s="15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6"/>
    </row>
    <row r="559" spans="1:65">
      <c r="A559" s="30"/>
      <c r="B559" s="46" t="s">
        <v>286</v>
      </c>
      <c r="C559" s="47"/>
      <c r="D559" s="45" t="s">
        <v>287</v>
      </c>
      <c r="E559" s="15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6"/>
    </row>
    <row r="560" spans="1:65">
      <c r="B560" s="31"/>
      <c r="C560" s="20"/>
      <c r="D560" s="20"/>
      <c r="BM560" s="56"/>
    </row>
    <row r="561" spans="1:65" ht="15">
      <c r="B561" s="8" t="s">
        <v>814</v>
      </c>
      <c r="BM561" s="28" t="s">
        <v>292</v>
      </c>
    </row>
    <row r="562" spans="1:65" ht="15">
      <c r="A562" s="25" t="s">
        <v>30</v>
      </c>
      <c r="B562" s="18" t="s">
        <v>119</v>
      </c>
      <c r="C562" s="15" t="s">
        <v>120</v>
      </c>
      <c r="D562" s="16" t="s">
        <v>364</v>
      </c>
      <c r="E562" s="15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244</v>
      </c>
      <c r="C563" s="9" t="s">
        <v>244</v>
      </c>
      <c r="D563" s="10" t="s">
        <v>121</v>
      </c>
      <c r="E563" s="15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3</v>
      </c>
    </row>
    <row r="564" spans="1:65">
      <c r="A564" s="30"/>
      <c r="B564" s="19"/>
      <c r="C564" s="9"/>
      <c r="D564" s="10" t="s">
        <v>370</v>
      </c>
      <c r="E564" s="15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1</v>
      </c>
    </row>
    <row r="565" spans="1:65">
      <c r="A565" s="30"/>
      <c r="B565" s="19"/>
      <c r="C565" s="9"/>
      <c r="D565" s="26"/>
      <c r="E565" s="15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1</v>
      </c>
    </row>
    <row r="566" spans="1:65">
      <c r="A566" s="30"/>
      <c r="B566" s="18">
        <v>1</v>
      </c>
      <c r="C566" s="14">
        <v>1</v>
      </c>
      <c r="D566" s="240">
        <v>10.7</v>
      </c>
      <c r="E566" s="231"/>
      <c r="F566" s="232"/>
      <c r="G566" s="232"/>
      <c r="H566" s="232"/>
      <c r="I566" s="232"/>
      <c r="J566" s="232"/>
      <c r="K566" s="232"/>
      <c r="L566" s="232"/>
      <c r="M566" s="232"/>
      <c r="N566" s="232"/>
      <c r="O566" s="232"/>
      <c r="P566" s="232"/>
      <c r="Q566" s="232"/>
      <c r="R566" s="232"/>
      <c r="S566" s="232"/>
      <c r="T566" s="232"/>
      <c r="U566" s="232"/>
      <c r="V566" s="232"/>
      <c r="W566" s="232"/>
      <c r="X566" s="232"/>
      <c r="Y566" s="232"/>
      <c r="Z566" s="232"/>
      <c r="AA566" s="232"/>
      <c r="AB566" s="232"/>
      <c r="AC566" s="232"/>
      <c r="AD566" s="232"/>
      <c r="AE566" s="232"/>
      <c r="AF566" s="232"/>
      <c r="AG566" s="232"/>
      <c r="AH566" s="232"/>
      <c r="AI566" s="232"/>
      <c r="AJ566" s="232"/>
      <c r="AK566" s="232"/>
      <c r="AL566" s="232"/>
      <c r="AM566" s="232"/>
      <c r="AN566" s="232"/>
      <c r="AO566" s="232"/>
      <c r="AP566" s="232"/>
      <c r="AQ566" s="232"/>
      <c r="AR566" s="232"/>
      <c r="AS566" s="232"/>
      <c r="AT566" s="232"/>
      <c r="AU566" s="232"/>
      <c r="AV566" s="232"/>
      <c r="AW566" s="232"/>
      <c r="AX566" s="232"/>
      <c r="AY566" s="232"/>
      <c r="AZ566" s="232"/>
      <c r="BA566" s="232"/>
      <c r="BB566" s="232"/>
      <c r="BC566" s="232"/>
      <c r="BD566" s="232"/>
      <c r="BE566" s="232"/>
      <c r="BF566" s="232"/>
      <c r="BG566" s="232"/>
      <c r="BH566" s="232"/>
      <c r="BI566" s="232"/>
      <c r="BJ566" s="232"/>
      <c r="BK566" s="232"/>
      <c r="BL566" s="232"/>
      <c r="BM566" s="235">
        <v>1</v>
      </c>
    </row>
    <row r="567" spans="1:65">
      <c r="A567" s="30"/>
      <c r="B567" s="19">
        <v>1</v>
      </c>
      <c r="C567" s="9">
        <v>2</v>
      </c>
      <c r="D567" s="230">
        <v>10.5</v>
      </c>
      <c r="E567" s="231"/>
      <c r="F567" s="232"/>
      <c r="G567" s="232"/>
      <c r="H567" s="232"/>
      <c r="I567" s="232"/>
      <c r="J567" s="232"/>
      <c r="K567" s="232"/>
      <c r="L567" s="232"/>
      <c r="M567" s="232"/>
      <c r="N567" s="232"/>
      <c r="O567" s="232"/>
      <c r="P567" s="232"/>
      <c r="Q567" s="232"/>
      <c r="R567" s="232"/>
      <c r="S567" s="232"/>
      <c r="T567" s="232"/>
      <c r="U567" s="232"/>
      <c r="V567" s="232"/>
      <c r="W567" s="232"/>
      <c r="X567" s="232"/>
      <c r="Y567" s="232"/>
      <c r="Z567" s="232"/>
      <c r="AA567" s="232"/>
      <c r="AB567" s="232"/>
      <c r="AC567" s="232"/>
      <c r="AD567" s="232"/>
      <c r="AE567" s="232"/>
      <c r="AF567" s="232"/>
      <c r="AG567" s="232"/>
      <c r="AH567" s="232"/>
      <c r="AI567" s="232"/>
      <c r="AJ567" s="232"/>
      <c r="AK567" s="232"/>
      <c r="AL567" s="232"/>
      <c r="AM567" s="232"/>
      <c r="AN567" s="232"/>
      <c r="AO567" s="232"/>
      <c r="AP567" s="232"/>
      <c r="AQ567" s="232"/>
      <c r="AR567" s="232"/>
      <c r="AS567" s="232"/>
      <c r="AT567" s="232"/>
      <c r="AU567" s="232"/>
      <c r="AV567" s="232"/>
      <c r="AW567" s="232"/>
      <c r="AX567" s="232"/>
      <c r="AY567" s="232"/>
      <c r="AZ567" s="232"/>
      <c r="BA567" s="232"/>
      <c r="BB567" s="232"/>
      <c r="BC567" s="232"/>
      <c r="BD567" s="232"/>
      <c r="BE567" s="232"/>
      <c r="BF567" s="232"/>
      <c r="BG567" s="232"/>
      <c r="BH567" s="232"/>
      <c r="BI567" s="232"/>
      <c r="BJ567" s="232"/>
      <c r="BK567" s="232"/>
      <c r="BL567" s="232"/>
      <c r="BM567" s="235">
        <v>17</v>
      </c>
    </row>
    <row r="568" spans="1:65">
      <c r="A568" s="30"/>
      <c r="B568" s="20" t="s">
        <v>282</v>
      </c>
      <c r="C568" s="12"/>
      <c r="D568" s="237">
        <v>10.6</v>
      </c>
      <c r="E568" s="231"/>
      <c r="F568" s="232"/>
      <c r="G568" s="232"/>
      <c r="H568" s="232"/>
      <c r="I568" s="232"/>
      <c r="J568" s="232"/>
      <c r="K568" s="232"/>
      <c r="L568" s="232"/>
      <c r="M568" s="232"/>
      <c r="N568" s="232"/>
      <c r="O568" s="232"/>
      <c r="P568" s="232"/>
      <c r="Q568" s="232"/>
      <c r="R568" s="232"/>
      <c r="S568" s="232"/>
      <c r="T568" s="232"/>
      <c r="U568" s="232"/>
      <c r="V568" s="232"/>
      <c r="W568" s="232"/>
      <c r="X568" s="232"/>
      <c r="Y568" s="232"/>
      <c r="Z568" s="232"/>
      <c r="AA568" s="232"/>
      <c r="AB568" s="232"/>
      <c r="AC568" s="232"/>
      <c r="AD568" s="232"/>
      <c r="AE568" s="232"/>
      <c r="AF568" s="232"/>
      <c r="AG568" s="232"/>
      <c r="AH568" s="232"/>
      <c r="AI568" s="232"/>
      <c r="AJ568" s="232"/>
      <c r="AK568" s="232"/>
      <c r="AL568" s="232"/>
      <c r="AM568" s="232"/>
      <c r="AN568" s="232"/>
      <c r="AO568" s="232"/>
      <c r="AP568" s="232"/>
      <c r="AQ568" s="232"/>
      <c r="AR568" s="232"/>
      <c r="AS568" s="232"/>
      <c r="AT568" s="232"/>
      <c r="AU568" s="232"/>
      <c r="AV568" s="232"/>
      <c r="AW568" s="232"/>
      <c r="AX568" s="232"/>
      <c r="AY568" s="232"/>
      <c r="AZ568" s="232"/>
      <c r="BA568" s="232"/>
      <c r="BB568" s="232"/>
      <c r="BC568" s="232"/>
      <c r="BD568" s="232"/>
      <c r="BE568" s="232"/>
      <c r="BF568" s="232"/>
      <c r="BG568" s="232"/>
      <c r="BH568" s="232"/>
      <c r="BI568" s="232"/>
      <c r="BJ568" s="232"/>
      <c r="BK568" s="232"/>
      <c r="BL568" s="232"/>
      <c r="BM568" s="235">
        <v>16</v>
      </c>
    </row>
    <row r="569" spans="1:65">
      <c r="A569" s="30"/>
      <c r="B569" s="3" t="s">
        <v>283</v>
      </c>
      <c r="C569" s="29"/>
      <c r="D569" s="230">
        <v>10.6</v>
      </c>
      <c r="E569" s="231"/>
      <c r="F569" s="232"/>
      <c r="G569" s="232"/>
      <c r="H569" s="232"/>
      <c r="I569" s="232"/>
      <c r="J569" s="232"/>
      <c r="K569" s="232"/>
      <c r="L569" s="232"/>
      <c r="M569" s="232"/>
      <c r="N569" s="232"/>
      <c r="O569" s="232"/>
      <c r="P569" s="232"/>
      <c r="Q569" s="232"/>
      <c r="R569" s="232"/>
      <c r="S569" s="232"/>
      <c r="T569" s="232"/>
      <c r="U569" s="232"/>
      <c r="V569" s="232"/>
      <c r="W569" s="232"/>
      <c r="X569" s="232"/>
      <c r="Y569" s="232"/>
      <c r="Z569" s="232"/>
      <c r="AA569" s="232"/>
      <c r="AB569" s="232"/>
      <c r="AC569" s="232"/>
      <c r="AD569" s="232"/>
      <c r="AE569" s="232"/>
      <c r="AF569" s="232"/>
      <c r="AG569" s="232"/>
      <c r="AH569" s="232"/>
      <c r="AI569" s="232"/>
      <c r="AJ569" s="232"/>
      <c r="AK569" s="232"/>
      <c r="AL569" s="232"/>
      <c r="AM569" s="232"/>
      <c r="AN569" s="232"/>
      <c r="AO569" s="232"/>
      <c r="AP569" s="232"/>
      <c r="AQ569" s="232"/>
      <c r="AR569" s="232"/>
      <c r="AS569" s="232"/>
      <c r="AT569" s="232"/>
      <c r="AU569" s="232"/>
      <c r="AV569" s="232"/>
      <c r="AW569" s="232"/>
      <c r="AX569" s="232"/>
      <c r="AY569" s="232"/>
      <c r="AZ569" s="232"/>
      <c r="BA569" s="232"/>
      <c r="BB569" s="232"/>
      <c r="BC569" s="232"/>
      <c r="BD569" s="232"/>
      <c r="BE569" s="232"/>
      <c r="BF569" s="232"/>
      <c r="BG569" s="232"/>
      <c r="BH569" s="232"/>
      <c r="BI569" s="232"/>
      <c r="BJ569" s="232"/>
      <c r="BK569" s="232"/>
      <c r="BL569" s="232"/>
      <c r="BM569" s="235">
        <v>10.6</v>
      </c>
    </row>
    <row r="570" spans="1:65">
      <c r="A570" s="30"/>
      <c r="B570" s="3" t="s">
        <v>284</v>
      </c>
      <c r="C570" s="29"/>
      <c r="D570" s="230">
        <v>0.141421356237309</v>
      </c>
      <c r="E570" s="231"/>
      <c r="F570" s="232"/>
      <c r="G570" s="232"/>
      <c r="H570" s="232"/>
      <c r="I570" s="232"/>
      <c r="J570" s="232"/>
      <c r="K570" s="232"/>
      <c r="L570" s="232"/>
      <c r="M570" s="232"/>
      <c r="N570" s="232"/>
      <c r="O570" s="232"/>
      <c r="P570" s="232"/>
      <c r="Q570" s="232"/>
      <c r="R570" s="232"/>
      <c r="S570" s="232"/>
      <c r="T570" s="232"/>
      <c r="U570" s="232"/>
      <c r="V570" s="232"/>
      <c r="W570" s="232"/>
      <c r="X570" s="232"/>
      <c r="Y570" s="232"/>
      <c r="Z570" s="232"/>
      <c r="AA570" s="232"/>
      <c r="AB570" s="232"/>
      <c r="AC570" s="232"/>
      <c r="AD570" s="232"/>
      <c r="AE570" s="232"/>
      <c r="AF570" s="232"/>
      <c r="AG570" s="232"/>
      <c r="AH570" s="232"/>
      <c r="AI570" s="232"/>
      <c r="AJ570" s="232"/>
      <c r="AK570" s="232"/>
      <c r="AL570" s="232"/>
      <c r="AM570" s="232"/>
      <c r="AN570" s="232"/>
      <c r="AO570" s="232"/>
      <c r="AP570" s="232"/>
      <c r="AQ570" s="232"/>
      <c r="AR570" s="232"/>
      <c r="AS570" s="232"/>
      <c r="AT570" s="232"/>
      <c r="AU570" s="232"/>
      <c r="AV570" s="232"/>
      <c r="AW570" s="232"/>
      <c r="AX570" s="232"/>
      <c r="AY570" s="232"/>
      <c r="AZ570" s="232"/>
      <c r="BA570" s="232"/>
      <c r="BB570" s="232"/>
      <c r="BC570" s="232"/>
      <c r="BD570" s="232"/>
      <c r="BE570" s="232"/>
      <c r="BF570" s="232"/>
      <c r="BG570" s="232"/>
      <c r="BH570" s="232"/>
      <c r="BI570" s="232"/>
      <c r="BJ570" s="232"/>
      <c r="BK570" s="232"/>
      <c r="BL570" s="232"/>
      <c r="BM570" s="235">
        <v>55</v>
      </c>
    </row>
    <row r="571" spans="1:65">
      <c r="A571" s="30"/>
      <c r="B571" s="3" t="s">
        <v>87</v>
      </c>
      <c r="C571" s="29"/>
      <c r="D571" s="13">
        <v>1.3341637380878209E-2</v>
      </c>
      <c r="E571" s="15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6"/>
    </row>
    <row r="572" spans="1:65">
      <c r="A572" s="30"/>
      <c r="B572" s="3" t="s">
        <v>285</v>
      </c>
      <c r="C572" s="29"/>
      <c r="D572" s="13">
        <v>0</v>
      </c>
      <c r="E572" s="15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6"/>
    </row>
    <row r="573" spans="1:65">
      <c r="A573" s="30"/>
      <c r="B573" s="46" t="s">
        <v>286</v>
      </c>
      <c r="C573" s="47"/>
      <c r="D573" s="45" t="s">
        <v>287</v>
      </c>
      <c r="E573" s="15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6"/>
    </row>
    <row r="574" spans="1:65">
      <c r="B574" s="31"/>
      <c r="C574" s="20"/>
      <c r="D574" s="20"/>
      <c r="BM574" s="56"/>
    </row>
    <row r="575" spans="1:65" ht="15">
      <c r="B575" s="8" t="s">
        <v>815</v>
      </c>
      <c r="BM575" s="28" t="s">
        <v>292</v>
      </c>
    </row>
    <row r="576" spans="1:65" ht="15">
      <c r="A576" s="25" t="s">
        <v>63</v>
      </c>
      <c r="B576" s="18" t="s">
        <v>119</v>
      </c>
      <c r="C576" s="15" t="s">
        <v>120</v>
      </c>
      <c r="D576" s="16" t="s">
        <v>364</v>
      </c>
      <c r="E576" s="15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244</v>
      </c>
      <c r="C577" s="9" t="s">
        <v>244</v>
      </c>
      <c r="D577" s="10" t="s">
        <v>121</v>
      </c>
      <c r="E577" s="15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1</v>
      </c>
    </row>
    <row r="578" spans="1:65">
      <c r="A578" s="30"/>
      <c r="B578" s="19"/>
      <c r="C578" s="9"/>
      <c r="D578" s="10" t="s">
        <v>370</v>
      </c>
      <c r="E578" s="15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3</v>
      </c>
    </row>
    <row r="579" spans="1:65">
      <c r="A579" s="30"/>
      <c r="B579" s="19"/>
      <c r="C579" s="9"/>
      <c r="D579" s="26"/>
      <c r="E579" s="15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3</v>
      </c>
    </row>
    <row r="580" spans="1:65">
      <c r="A580" s="30"/>
      <c r="B580" s="18">
        <v>1</v>
      </c>
      <c r="C580" s="14">
        <v>1</v>
      </c>
      <c r="D580" s="211">
        <v>0.33600000000000002</v>
      </c>
      <c r="E580" s="212"/>
      <c r="F580" s="213"/>
      <c r="G580" s="213"/>
      <c r="H580" s="213"/>
      <c r="I580" s="213"/>
      <c r="J580" s="213"/>
      <c r="K580" s="213"/>
      <c r="L580" s="213"/>
      <c r="M580" s="213"/>
      <c r="N580" s="213"/>
      <c r="O580" s="213"/>
      <c r="P580" s="213"/>
      <c r="Q580" s="213"/>
      <c r="R580" s="213"/>
      <c r="S580" s="213"/>
      <c r="T580" s="213"/>
      <c r="U580" s="213"/>
      <c r="V580" s="213"/>
      <c r="W580" s="213"/>
      <c r="X580" s="213"/>
      <c r="Y580" s="213"/>
      <c r="Z580" s="213"/>
      <c r="AA580" s="213"/>
      <c r="AB580" s="213"/>
      <c r="AC580" s="213"/>
      <c r="AD580" s="213"/>
      <c r="AE580" s="213"/>
      <c r="AF580" s="213"/>
      <c r="AG580" s="213"/>
      <c r="AH580" s="213"/>
      <c r="AI580" s="213"/>
      <c r="AJ580" s="213"/>
      <c r="AK580" s="213"/>
      <c r="AL580" s="213"/>
      <c r="AM580" s="213"/>
      <c r="AN580" s="213"/>
      <c r="AO580" s="213"/>
      <c r="AP580" s="213"/>
      <c r="AQ580" s="213"/>
      <c r="AR580" s="213"/>
      <c r="AS580" s="213"/>
      <c r="AT580" s="213"/>
      <c r="AU580" s="213"/>
      <c r="AV580" s="213"/>
      <c r="AW580" s="213"/>
      <c r="AX580" s="213"/>
      <c r="AY580" s="213"/>
      <c r="AZ580" s="213"/>
      <c r="BA580" s="213"/>
      <c r="BB580" s="213"/>
      <c r="BC580" s="213"/>
      <c r="BD580" s="213"/>
      <c r="BE580" s="213"/>
      <c r="BF580" s="213"/>
      <c r="BG580" s="213"/>
      <c r="BH580" s="213"/>
      <c r="BI580" s="213"/>
      <c r="BJ580" s="213"/>
      <c r="BK580" s="213"/>
      <c r="BL580" s="213"/>
      <c r="BM580" s="214">
        <v>1</v>
      </c>
    </row>
    <row r="581" spans="1:65">
      <c r="A581" s="30"/>
      <c r="B581" s="19">
        <v>1</v>
      </c>
      <c r="C581" s="9">
        <v>2</v>
      </c>
      <c r="D581" s="23">
        <v>0.33999999999999997</v>
      </c>
      <c r="E581" s="212"/>
      <c r="F581" s="213"/>
      <c r="G581" s="213"/>
      <c r="H581" s="213"/>
      <c r="I581" s="213"/>
      <c r="J581" s="213"/>
      <c r="K581" s="213"/>
      <c r="L581" s="213"/>
      <c r="M581" s="213"/>
      <c r="N581" s="213"/>
      <c r="O581" s="213"/>
      <c r="P581" s="213"/>
      <c r="Q581" s="213"/>
      <c r="R581" s="213"/>
      <c r="S581" s="213"/>
      <c r="T581" s="213"/>
      <c r="U581" s="213"/>
      <c r="V581" s="213"/>
      <c r="W581" s="213"/>
      <c r="X581" s="213"/>
      <c r="Y581" s="213"/>
      <c r="Z581" s="213"/>
      <c r="AA581" s="213"/>
      <c r="AB581" s="213"/>
      <c r="AC581" s="213"/>
      <c r="AD581" s="213"/>
      <c r="AE581" s="213"/>
      <c r="AF581" s="213"/>
      <c r="AG581" s="213"/>
      <c r="AH581" s="213"/>
      <c r="AI581" s="213"/>
      <c r="AJ581" s="213"/>
      <c r="AK581" s="213"/>
      <c r="AL581" s="213"/>
      <c r="AM581" s="213"/>
      <c r="AN581" s="213"/>
      <c r="AO581" s="213"/>
      <c r="AP581" s="213"/>
      <c r="AQ581" s="213"/>
      <c r="AR581" s="213"/>
      <c r="AS581" s="213"/>
      <c r="AT581" s="213"/>
      <c r="AU581" s="213"/>
      <c r="AV581" s="213"/>
      <c r="AW581" s="213"/>
      <c r="AX581" s="213"/>
      <c r="AY581" s="213"/>
      <c r="AZ581" s="213"/>
      <c r="BA581" s="213"/>
      <c r="BB581" s="213"/>
      <c r="BC581" s="213"/>
      <c r="BD581" s="213"/>
      <c r="BE581" s="213"/>
      <c r="BF581" s="213"/>
      <c r="BG581" s="213"/>
      <c r="BH581" s="213"/>
      <c r="BI581" s="213"/>
      <c r="BJ581" s="213"/>
      <c r="BK581" s="213"/>
      <c r="BL581" s="213"/>
      <c r="BM581" s="214">
        <v>18</v>
      </c>
    </row>
    <row r="582" spans="1:65">
      <c r="A582" s="30"/>
      <c r="B582" s="20" t="s">
        <v>282</v>
      </c>
      <c r="C582" s="12"/>
      <c r="D582" s="216">
        <v>0.33799999999999997</v>
      </c>
      <c r="E582" s="212"/>
      <c r="F582" s="213"/>
      <c r="G582" s="213"/>
      <c r="H582" s="213"/>
      <c r="I582" s="213"/>
      <c r="J582" s="213"/>
      <c r="K582" s="213"/>
      <c r="L582" s="213"/>
      <c r="M582" s="213"/>
      <c r="N582" s="213"/>
      <c r="O582" s="213"/>
      <c r="P582" s="213"/>
      <c r="Q582" s="213"/>
      <c r="R582" s="213"/>
      <c r="S582" s="213"/>
      <c r="T582" s="213"/>
      <c r="U582" s="213"/>
      <c r="V582" s="213"/>
      <c r="W582" s="213"/>
      <c r="X582" s="213"/>
      <c r="Y582" s="213"/>
      <c r="Z582" s="213"/>
      <c r="AA582" s="213"/>
      <c r="AB582" s="213"/>
      <c r="AC582" s="213"/>
      <c r="AD582" s="213"/>
      <c r="AE582" s="213"/>
      <c r="AF582" s="213"/>
      <c r="AG582" s="213"/>
      <c r="AH582" s="213"/>
      <c r="AI582" s="213"/>
      <c r="AJ582" s="213"/>
      <c r="AK582" s="213"/>
      <c r="AL582" s="213"/>
      <c r="AM582" s="213"/>
      <c r="AN582" s="213"/>
      <c r="AO582" s="213"/>
      <c r="AP582" s="213"/>
      <c r="AQ582" s="213"/>
      <c r="AR582" s="213"/>
      <c r="AS582" s="213"/>
      <c r="AT582" s="213"/>
      <c r="AU582" s="213"/>
      <c r="AV582" s="213"/>
      <c r="AW582" s="213"/>
      <c r="AX582" s="213"/>
      <c r="AY582" s="213"/>
      <c r="AZ582" s="213"/>
      <c r="BA582" s="213"/>
      <c r="BB582" s="213"/>
      <c r="BC582" s="213"/>
      <c r="BD582" s="213"/>
      <c r="BE582" s="213"/>
      <c r="BF582" s="213"/>
      <c r="BG582" s="213"/>
      <c r="BH582" s="213"/>
      <c r="BI582" s="213"/>
      <c r="BJ582" s="213"/>
      <c r="BK582" s="213"/>
      <c r="BL582" s="213"/>
      <c r="BM582" s="214">
        <v>16</v>
      </c>
    </row>
    <row r="583" spans="1:65">
      <c r="A583" s="30"/>
      <c r="B583" s="3" t="s">
        <v>283</v>
      </c>
      <c r="C583" s="29"/>
      <c r="D583" s="23">
        <v>0.33799999999999997</v>
      </c>
      <c r="E583" s="212"/>
      <c r="F583" s="213"/>
      <c r="G583" s="213"/>
      <c r="H583" s="213"/>
      <c r="I583" s="213"/>
      <c r="J583" s="213"/>
      <c r="K583" s="213"/>
      <c r="L583" s="213"/>
      <c r="M583" s="213"/>
      <c r="N583" s="213"/>
      <c r="O583" s="213"/>
      <c r="P583" s="213"/>
      <c r="Q583" s="213"/>
      <c r="R583" s="213"/>
      <c r="S583" s="213"/>
      <c r="T583" s="213"/>
      <c r="U583" s="213"/>
      <c r="V583" s="213"/>
      <c r="W583" s="213"/>
      <c r="X583" s="213"/>
      <c r="Y583" s="213"/>
      <c r="Z583" s="213"/>
      <c r="AA583" s="213"/>
      <c r="AB583" s="213"/>
      <c r="AC583" s="213"/>
      <c r="AD583" s="213"/>
      <c r="AE583" s="213"/>
      <c r="AF583" s="213"/>
      <c r="AG583" s="213"/>
      <c r="AH583" s="213"/>
      <c r="AI583" s="213"/>
      <c r="AJ583" s="213"/>
      <c r="AK583" s="213"/>
      <c r="AL583" s="213"/>
      <c r="AM583" s="213"/>
      <c r="AN583" s="213"/>
      <c r="AO583" s="213"/>
      <c r="AP583" s="213"/>
      <c r="AQ583" s="213"/>
      <c r="AR583" s="213"/>
      <c r="AS583" s="213"/>
      <c r="AT583" s="213"/>
      <c r="AU583" s="213"/>
      <c r="AV583" s="213"/>
      <c r="AW583" s="213"/>
      <c r="AX583" s="213"/>
      <c r="AY583" s="213"/>
      <c r="AZ583" s="213"/>
      <c r="BA583" s="213"/>
      <c r="BB583" s="213"/>
      <c r="BC583" s="213"/>
      <c r="BD583" s="213"/>
      <c r="BE583" s="213"/>
      <c r="BF583" s="213"/>
      <c r="BG583" s="213"/>
      <c r="BH583" s="213"/>
      <c r="BI583" s="213"/>
      <c r="BJ583" s="213"/>
      <c r="BK583" s="213"/>
      <c r="BL583" s="213"/>
      <c r="BM583" s="214">
        <v>0.33800000000000002</v>
      </c>
    </row>
    <row r="584" spans="1:65">
      <c r="A584" s="30"/>
      <c r="B584" s="3" t="s">
        <v>284</v>
      </c>
      <c r="C584" s="29"/>
      <c r="D584" s="23">
        <v>2.8284271247461532E-3</v>
      </c>
      <c r="E584" s="212"/>
      <c r="F584" s="213"/>
      <c r="G584" s="213"/>
      <c r="H584" s="213"/>
      <c r="I584" s="213"/>
      <c r="J584" s="213"/>
      <c r="K584" s="213"/>
      <c r="L584" s="213"/>
      <c r="M584" s="213"/>
      <c r="N584" s="213"/>
      <c r="O584" s="213"/>
      <c r="P584" s="213"/>
      <c r="Q584" s="213"/>
      <c r="R584" s="213"/>
      <c r="S584" s="213"/>
      <c r="T584" s="213"/>
      <c r="U584" s="213"/>
      <c r="V584" s="213"/>
      <c r="W584" s="213"/>
      <c r="X584" s="213"/>
      <c r="Y584" s="213"/>
      <c r="Z584" s="213"/>
      <c r="AA584" s="213"/>
      <c r="AB584" s="213"/>
      <c r="AC584" s="213"/>
      <c r="AD584" s="213"/>
      <c r="AE584" s="213"/>
      <c r="AF584" s="213"/>
      <c r="AG584" s="213"/>
      <c r="AH584" s="213"/>
      <c r="AI584" s="213"/>
      <c r="AJ584" s="213"/>
      <c r="AK584" s="213"/>
      <c r="AL584" s="213"/>
      <c r="AM584" s="213"/>
      <c r="AN584" s="213"/>
      <c r="AO584" s="213"/>
      <c r="AP584" s="213"/>
      <c r="AQ584" s="213"/>
      <c r="AR584" s="213"/>
      <c r="AS584" s="213"/>
      <c r="AT584" s="213"/>
      <c r="AU584" s="213"/>
      <c r="AV584" s="213"/>
      <c r="AW584" s="213"/>
      <c r="AX584" s="213"/>
      <c r="AY584" s="213"/>
      <c r="AZ584" s="213"/>
      <c r="BA584" s="213"/>
      <c r="BB584" s="213"/>
      <c r="BC584" s="213"/>
      <c r="BD584" s="213"/>
      <c r="BE584" s="213"/>
      <c r="BF584" s="213"/>
      <c r="BG584" s="213"/>
      <c r="BH584" s="213"/>
      <c r="BI584" s="213"/>
      <c r="BJ584" s="213"/>
      <c r="BK584" s="213"/>
      <c r="BL584" s="213"/>
      <c r="BM584" s="214">
        <v>56</v>
      </c>
    </row>
    <row r="585" spans="1:65">
      <c r="A585" s="30"/>
      <c r="B585" s="3" t="s">
        <v>87</v>
      </c>
      <c r="C585" s="29"/>
      <c r="D585" s="13">
        <v>8.3681275880063705E-3</v>
      </c>
      <c r="E585" s="15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6"/>
    </row>
    <row r="586" spans="1:65">
      <c r="A586" s="30"/>
      <c r="B586" s="3" t="s">
        <v>285</v>
      </c>
      <c r="C586" s="29"/>
      <c r="D586" s="13">
        <v>-1.1102230246251565E-16</v>
      </c>
      <c r="E586" s="15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6"/>
    </row>
    <row r="587" spans="1:65">
      <c r="A587" s="30"/>
      <c r="B587" s="46" t="s">
        <v>286</v>
      </c>
      <c r="C587" s="47"/>
      <c r="D587" s="45" t="s">
        <v>287</v>
      </c>
      <c r="E587" s="15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6"/>
    </row>
    <row r="588" spans="1:65">
      <c r="B588" s="31"/>
      <c r="C588" s="20"/>
      <c r="D588" s="20"/>
      <c r="BM588" s="56"/>
    </row>
    <row r="589" spans="1:65" ht="15">
      <c r="B589" s="8" t="s">
        <v>816</v>
      </c>
      <c r="BM589" s="28" t="s">
        <v>292</v>
      </c>
    </row>
    <row r="590" spans="1:65" ht="15">
      <c r="A590" s="25" t="s">
        <v>64</v>
      </c>
      <c r="B590" s="18" t="s">
        <v>119</v>
      </c>
      <c r="C590" s="15" t="s">
        <v>120</v>
      </c>
      <c r="D590" s="16" t="s">
        <v>364</v>
      </c>
      <c r="E590" s="15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244</v>
      </c>
      <c r="C591" s="9" t="s">
        <v>244</v>
      </c>
      <c r="D591" s="10" t="s">
        <v>121</v>
      </c>
      <c r="E591" s="15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370</v>
      </c>
      <c r="E592" s="15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1">
        <v>0.4</v>
      </c>
      <c r="E594" s="15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0.4</v>
      </c>
      <c r="E595" s="15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19</v>
      </c>
    </row>
    <row r="596" spans="1:65">
      <c r="A596" s="30"/>
      <c r="B596" s="20" t="s">
        <v>282</v>
      </c>
      <c r="C596" s="12"/>
      <c r="D596" s="22">
        <v>0.4</v>
      </c>
      <c r="E596" s="15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283</v>
      </c>
      <c r="C597" s="29"/>
      <c r="D597" s="11">
        <v>0.4</v>
      </c>
      <c r="E597" s="15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0.4</v>
      </c>
    </row>
    <row r="598" spans="1:65">
      <c r="A598" s="30"/>
      <c r="B598" s="3" t="s">
        <v>284</v>
      </c>
      <c r="C598" s="29"/>
      <c r="D598" s="23">
        <v>0</v>
      </c>
      <c r="E598" s="15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57</v>
      </c>
    </row>
    <row r="599" spans="1:65">
      <c r="A599" s="30"/>
      <c r="B599" s="3" t="s">
        <v>87</v>
      </c>
      <c r="C599" s="29"/>
      <c r="D599" s="13">
        <v>0</v>
      </c>
      <c r="E599" s="15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6"/>
    </row>
    <row r="600" spans="1:65">
      <c r="A600" s="30"/>
      <c r="B600" s="3" t="s">
        <v>285</v>
      </c>
      <c r="C600" s="29"/>
      <c r="D600" s="13">
        <v>0</v>
      </c>
      <c r="E600" s="15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6"/>
    </row>
    <row r="601" spans="1:65">
      <c r="A601" s="30"/>
      <c r="B601" s="46" t="s">
        <v>286</v>
      </c>
      <c r="C601" s="47"/>
      <c r="D601" s="45" t="s">
        <v>287</v>
      </c>
      <c r="E601" s="15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6"/>
    </row>
    <row r="602" spans="1:65">
      <c r="B602" s="31"/>
      <c r="C602" s="20"/>
      <c r="D602" s="20"/>
      <c r="BM602" s="56"/>
    </row>
    <row r="603" spans="1:65" ht="15">
      <c r="B603" s="8" t="s">
        <v>817</v>
      </c>
      <c r="BM603" s="28" t="s">
        <v>292</v>
      </c>
    </row>
    <row r="604" spans="1:65" ht="15">
      <c r="A604" s="25" t="s">
        <v>65</v>
      </c>
      <c r="B604" s="18" t="s">
        <v>119</v>
      </c>
      <c r="C604" s="15" t="s">
        <v>120</v>
      </c>
      <c r="D604" s="16" t="s">
        <v>364</v>
      </c>
      <c r="E604" s="15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244</v>
      </c>
      <c r="C605" s="9" t="s">
        <v>244</v>
      </c>
      <c r="D605" s="10" t="s">
        <v>121</v>
      </c>
      <c r="E605" s="15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370</v>
      </c>
      <c r="E606" s="15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1">
        <v>0.26</v>
      </c>
      <c r="E608" s="15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0.26</v>
      </c>
      <c r="E609" s="15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52</v>
      </c>
    </row>
    <row r="610" spans="1:65">
      <c r="A610" s="30"/>
      <c r="B610" s="20" t="s">
        <v>282</v>
      </c>
      <c r="C610" s="12"/>
      <c r="D610" s="22">
        <v>0.26</v>
      </c>
      <c r="E610" s="15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283</v>
      </c>
      <c r="C611" s="29"/>
      <c r="D611" s="11">
        <v>0.26</v>
      </c>
      <c r="E611" s="15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0.26</v>
      </c>
    </row>
    <row r="612" spans="1:65">
      <c r="A612" s="30"/>
      <c r="B612" s="3" t="s">
        <v>284</v>
      </c>
      <c r="C612" s="29"/>
      <c r="D612" s="23">
        <v>0</v>
      </c>
      <c r="E612" s="15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58</v>
      </c>
    </row>
    <row r="613" spans="1:65">
      <c r="A613" s="30"/>
      <c r="B613" s="3" t="s">
        <v>87</v>
      </c>
      <c r="C613" s="29"/>
      <c r="D613" s="13">
        <v>0</v>
      </c>
      <c r="E613" s="15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6"/>
    </row>
    <row r="614" spans="1:65">
      <c r="A614" s="30"/>
      <c r="B614" s="3" t="s">
        <v>285</v>
      </c>
      <c r="C614" s="29"/>
      <c r="D614" s="13">
        <v>0</v>
      </c>
      <c r="E614" s="15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6"/>
    </row>
    <row r="615" spans="1:65">
      <c r="A615" s="30"/>
      <c r="B615" s="46" t="s">
        <v>286</v>
      </c>
      <c r="C615" s="47"/>
      <c r="D615" s="45" t="s">
        <v>287</v>
      </c>
      <c r="E615" s="15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6"/>
    </row>
    <row r="616" spans="1:65">
      <c r="B616" s="31"/>
      <c r="C616" s="20"/>
      <c r="D616" s="20"/>
      <c r="BM616" s="56"/>
    </row>
    <row r="617" spans="1:65" ht="15">
      <c r="B617" s="8" t="s">
        <v>818</v>
      </c>
      <c r="BM617" s="28" t="s">
        <v>292</v>
      </c>
    </row>
    <row r="618" spans="1:65" ht="15">
      <c r="A618" s="25" t="s">
        <v>32</v>
      </c>
      <c r="B618" s="18" t="s">
        <v>119</v>
      </c>
      <c r="C618" s="15" t="s">
        <v>120</v>
      </c>
      <c r="D618" s="16" t="s">
        <v>364</v>
      </c>
      <c r="E618" s="15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244</v>
      </c>
      <c r="C619" s="9" t="s">
        <v>244</v>
      </c>
      <c r="D619" s="10" t="s">
        <v>121</v>
      </c>
      <c r="E619" s="15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370</v>
      </c>
      <c r="E620" s="15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1</v>
      </c>
    </row>
    <row r="621" spans="1:65">
      <c r="A621" s="30"/>
      <c r="B621" s="19"/>
      <c r="C621" s="9"/>
      <c r="D621" s="26"/>
      <c r="E621" s="15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1</v>
      </c>
    </row>
    <row r="622" spans="1:65">
      <c r="A622" s="30"/>
      <c r="B622" s="18">
        <v>1</v>
      </c>
      <c r="C622" s="14">
        <v>1</v>
      </c>
      <c r="D622" s="240">
        <v>11.8</v>
      </c>
      <c r="E622" s="231"/>
      <c r="F622" s="232"/>
      <c r="G622" s="232"/>
      <c r="H622" s="232"/>
      <c r="I622" s="232"/>
      <c r="J622" s="232"/>
      <c r="K622" s="232"/>
      <c r="L622" s="232"/>
      <c r="M622" s="232"/>
      <c r="N622" s="232"/>
      <c r="O622" s="232"/>
      <c r="P622" s="232"/>
      <c r="Q622" s="232"/>
      <c r="R622" s="232"/>
      <c r="S622" s="232"/>
      <c r="T622" s="232"/>
      <c r="U622" s="232"/>
      <c r="V622" s="232"/>
      <c r="W622" s="232"/>
      <c r="X622" s="232"/>
      <c r="Y622" s="232"/>
      <c r="Z622" s="232"/>
      <c r="AA622" s="232"/>
      <c r="AB622" s="232"/>
      <c r="AC622" s="232"/>
      <c r="AD622" s="232"/>
      <c r="AE622" s="232"/>
      <c r="AF622" s="232"/>
      <c r="AG622" s="232"/>
      <c r="AH622" s="232"/>
      <c r="AI622" s="232"/>
      <c r="AJ622" s="232"/>
      <c r="AK622" s="232"/>
      <c r="AL622" s="232"/>
      <c r="AM622" s="232"/>
      <c r="AN622" s="232"/>
      <c r="AO622" s="232"/>
      <c r="AP622" s="232"/>
      <c r="AQ622" s="232"/>
      <c r="AR622" s="232"/>
      <c r="AS622" s="232"/>
      <c r="AT622" s="232"/>
      <c r="AU622" s="232"/>
      <c r="AV622" s="232"/>
      <c r="AW622" s="232"/>
      <c r="AX622" s="232"/>
      <c r="AY622" s="232"/>
      <c r="AZ622" s="232"/>
      <c r="BA622" s="232"/>
      <c r="BB622" s="232"/>
      <c r="BC622" s="232"/>
      <c r="BD622" s="232"/>
      <c r="BE622" s="232"/>
      <c r="BF622" s="232"/>
      <c r="BG622" s="232"/>
      <c r="BH622" s="232"/>
      <c r="BI622" s="232"/>
      <c r="BJ622" s="232"/>
      <c r="BK622" s="232"/>
      <c r="BL622" s="232"/>
      <c r="BM622" s="235">
        <v>1</v>
      </c>
    </row>
    <row r="623" spans="1:65">
      <c r="A623" s="30"/>
      <c r="B623" s="19">
        <v>1</v>
      </c>
      <c r="C623" s="9">
        <v>2</v>
      </c>
      <c r="D623" s="230">
        <v>11.7</v>
      </c>
      <c r="E623" s="231"/>
      <c r="F623" s="232"/>
      <c r="G623" s="232"/>
      <c r="H623" s="232"/>
      <c r="I623" s="232"/>
      <c r="J623" s="232"/>
      <c r="K623" s="232"/>
      <c r="L623" s="232"/>
      <c r="M623" s="232"/>
      <c r="N623" s="232"/>
      <c r="O623" s="232"/>
      <c r="P623" s="232"/>
      <c r="Q623" s="232"/>
      <c r="R623" s="232"/>
      <c r="S623" s="232"/>
      <c r="T623" s="232"/>
      <c r="U623" s="232"/>
      <c r="V623" s="232"/>
      <c r="W623" s="232"/>
      <c r="X623" s="232"/>
      <c r="Y623" s="232"/>
      <c r="Z623" s="232"/>
      <c r="AA623" s="232"/>
      <c r="AB623" s="232"/>
      <c r="AC623" s="232"/>
      <c r="AD623" s="232"/>
      <c r="AE623" s="232"/>
      <c r="AF623" s="232"/>
      <c r="AG623" s="232"/>
      <c r="AH623" s="232"/>
      <c r="AI623" s="232"/>
      <c r="AJ623" s="232"/>
      <c r="AK623" s="232"/>
      <c r="AL623" s="232"/>
      <c r="AM623" s="232"/>
      <c r="AN623" s="232"/>
      <c r="AO623" s="232"/>
      <c r="AP623" s="232"/>
      <c r="AQ623" s="232"/>
      <c r="AR623" s="232"/>
      <c r="AS623" s="232"/>
      <c r="AT623" s="232"/>
      <c r="AU623" s="232"/>
      <c r="AV623" s="232"/>
      <c r="AW623" s="232"/>
      <c r="AX623" s="232"/>
      <c r="AY623" s="232"/>
      <c r="AZ623" s="232"/>
      <c r="BA623" s="232"/>
      <c r="BB623" s="232"/>
      <c r="BC623" s="232"/>
      <c r="BD623" s="232"/>
      <c r="BE623" s="232"/>
      <c r="BF623" s="232"/>
      <c r="BG623" s="232"/>
      <c r="BH623" s="232"/>
      <c r="BI623" s="232"/>
      <c r="BJ623" s="232"/>
      <c r="BK623" s="232"/>
      <c r="BL623" s="232"/>
      <c r="BM623" s="235">
        <v>20</v>
      </c>
    </row>
    <row r="624" spans="1:65">
      <c r="A624" s="30"/>
      <c r="B624" s="20" t="s">
        <v>282</v>
      </c>
      <c r="C624" s="12"/>
      <c r="D624" s="237">
        <v>11.75</v>
      </c>
      <c r="E624" s="231"/>
      <c r="F624" s="232"/>
      <c r="G624" s="232"/>
      <c r="H624" s="232"/>
      <c r="I624" s="232"/>
      <c r="J624" s="232"/>
      <c r="K624" s="232"/>
      <c r="L624" s="232"/>
      <c r="M624" s="232"/>
      <c r="N624" s="232"/>
      <c r="O624" s="232"/>
      <c r="P624" s="232"/>
      <c r="Q624" s="232"/>
      <c r="R624" s="232"/>
      <c r="S624" s="232"/>
      <c r="T624" s="232"/>
      <c r="U624" s="232"/>
      <c r="V624" s="232"/>
      <c r="W624" s="232"/>
      <c r="X624" s="232"/>
      <c r="Y624" s="232"/>
      <c r="Z624" s="232"/>
      <c r="AA624" s="232"/>
      <c r="AB624" s="232"/>
      <c r="AC624" s="232"/>
      <c r="AD624" s="232"/>
      <c r="AE624" s="232"/>
      <c r="AF624" s="232"/>
      <c r="AG624" s="232"/>
      <c r="AH624" s="232"/>
      <c r="AI624" s="232"/>
      <c r="AJ624" s="232"/>
      <c r="AK624" s="232"/>
      <c r="AL624" s="232"/>
      <c r="AM624" s="232"/>
      <c r="AN624" s="232"/>
      <c r="AO624" s="232"/>
      <c r="AP624" s="232"/>
      <c r="AQ624" s="232"/>
      <c r="AR624" s="232"/>
      <c r="AS624" s="232"/>
      <c r="AT624" s="232"/>
      <c r="AU624" s="232"/>
      <c r="AV624" s="232"/>
      <c r="AW624" s="232"/>
      <c r="AX624" s="232"/>
      <c r="AY624" s="232"/>
      <c r="AZ624" s="232"/>
      <c r="BA624" s="232"/>
      <c r="BB624" s="232"/>
      <c r="BC624" s="232"/>
      <c r="BD624" s="232"/>
      <c r="BE624" s="232"/>
      <c r="BF624" s="232"/>
      <c r="BG624" s="232"/>
      <c r="BH624" s="232"/>
      <c r="BI624" s="232"/>
      <c r="BJ624" s="232"/>
      <c r="BK624" s="232"/>
      <c r="BL624" s="232"/>
      <c r="BM624" s="235">
        <v>16</v>
      </c>
    </row>
    <row r="625" spans="1:65">
      <c r="A625" s="30"/>
      <c r="B625" s="3" t="s">
        <v>283</v>
      </c>
      <c r="C625" s="29"/>
      <c r="D625" s="230">
        <v>11.75</v>
      </c>
      <c r="E625" s="231"/>
      <c r="F625" s="232"/>
      <c r="G625" s="232"/>
      <c r="H625" s="232"/>
      <c r="I625" s="232"/>
      <c r="J625" s="232"/>
      <c r="K625" s="232"/>
      <c r="L625" s="232"/>
      <c r="M625" s="232"/>
      <c r="N625" s="232"/>
      <c r="O625" s="232"/>
      <c r="P625" s="232"/>
      <c r="Q625" s="232"/>
      <c r="R625" s="232"/>
      <c r="S625" s="232"/>
      <c r="T625" s="232"/>
      <c r="U625" s="232"/>
      <c r="V625" s="232"/>
      <c r="W625" s="232"/>
      <c r="X625" s="232"/>
      <c r="Y625" s="232"/>
      <c r="Z625" s="232"/>
      <c r="AA625" s="232"/>
      <c r="AB625" s="232"/>
      <c r="AC625" s="232"/>
      <c r="AD625" s="232"/>
      <c r="AE625" s="232"/>
      <c r="AF625" s="232"/>
      <c r="AG625" s="232"/>
      <c r="AH625" s="232"/>
      <c r="AI625" s="232"/>
      <c r="AJ625" s="232"/>
      <c r="AK625" s="232"/>
      <c r="AL625" s="232"/>
      <c r="AM625" s="232"/>
      <c r="AN625" s="232"/>
      <c r="AO625" s="232"/>
      <c r="AP625" s="232"/>
      <c r="AQ625" s="232"/>
      <c r="AR625" s="232"/>
      <c r="AS625" s="232"/>
      <c r="AT625" s="232"/>
      <c r="AU625" s="232"/>
      <c r="AV625" s="232"/>
      <c r="AW625" s="232"/>
      <c r="AX625" s="232"/>
      <c r="AY625" s="232"/>
      <c r="AZ625" s="232"/>
      <c r="BA625" s="232"/>
      <c r="BB625" s="232"/>
      <c r="BC625" s="232"/>
      <c r="BD625" s="232"/>
      <c r="BE625" s="232"/>
      <c r="BF625" s="232"/>
      <c r="BG625" s="232"/>
      <c r="BH625" s="232"/>
      <c r="BI625" s="232"/>
      <c r="BJ625" s="232"/>
      <c r="BK625" s="232"/>
      <c r="BL625" s="232"/>
      <c r="BM625" s="235">
        <v>11.75</v>
      </c>
    </row>
    <row r="626" spans="1:65">
      <c r="A626" s="30"/>
      <c r="B626" s="3" t="s">
        <v>284</v>
      </c>
      <c r="C626" s="29"/>
      <c r="D626" s="230">
        <v>7.0710678118655765E-2</v>
      </c>
      <c r="E626" s="231"/>
      <c r="F626" s="232"/>
      <c r="G626" s="232"/>
      <c r="H626" s="232"/>
      <c r="I626" s="232"/>
      <c r="J626" s="232"/>
      <c r="K626" s="232"/>
      <c r="L626" s="232"/>
      <c r="M626" s="232"/>
      <c r="N626" s="232"/>
      <c r="O626" s="232"/>
      <c r="P626" s="232"/>
      <c r="Q626" s="232"/>
      <c r="R626" s="232"/>
      <c r="S626" s="232"/>
      <c r="T626" s="232"/>
      <c r="U626" s="232"/>
      <c r="V626" s="232"/>
      <c r="W626" s="232"/>
      <c r="X626" s="232"/>
      <c r="Y626" s="232"/>
      <c r="Z626" s="232"/>
      <c r="AA626" s="232"/>
      <c r="AB626" s="232"/>
      <c r="AC626" s="232"/>
      <c r="AD626" s="232"/>
      <c r="AE626" s="232"/>
      <c r="AF626" s="232"/>
      <c r="AG626" s="232"/>
      <c r="AH626" s="232"/>
      <c r="AI626" s="232"/>
      <c r="AJ626" s="232"/>
      <c r="AK626" s="232"/>
      <c r="AL626" s="232"/>
      <c r="AM626" s="232"/>
      <c r="AN626" s="232"/>
      <c r="AO626" s="232"/>
      <c r="AP626" s="232"/>
      <c r="AQ626" s="232"/>
      <c r="AR626" s="232"/>
      <c r="AS626" s="232"/>
      <c r="AT626" s="232"/>
      <c r="AU626" s="232"/>
      <c r="AV626" s="232"/>
      <c r="AW626" s="232"/>
      <c r="AX626" s="232"/>
      <c r="AY626" s="232"/>
      <c r="AZ626" s="232"/>
      <c r="BA626" s="232"/>
      <c r="BB626" s="232"/>
      <c r="BC626" s="232"/>
      <c r="BD626" s="232"/>
      <c r="BE626" s="232"/>
      <c r="BF626" s="232"/>
      <c r="BG626" s="232"/>
      <c r="BH626" s="232"/>
      <c r="BI626" s="232"/>
      <c r="BJ626" s="232"/>
      <c r="BK626" s="232"/>
      <c r="BL626" s="232"/>
      <c r="BM626" s="235">
        <v>59</v>
      </c>
    </row>
    <row r="627" spans="1:65">
      <c r="A627" s="30"/>
      <c r="B627" s="3" t="s">
        <v>87</v>
      </c>
      <c r="C627" s="29"/>
      <c r="D627" s="13">
        <v>6.0179300526515545E-3</v>
      </c>
      <c r="E627" s="15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6"/>
    </row>
    <row r="628" spans="1:65">
      <c r="A628" s="30"/>
      <c r="B628" s="3" t="s">
        <v>285</v>
      </c>
      <c r="C628" s="29"/>
      <c r="D628" s="13">
        <v>0</v>
      </c>
      <c r="E628" s="15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6"/>
    </row>
    <row r="629" spans="1:65">
      <c r="A629" s="30"/>
      <c r="B629" s="46" t="s">
        <v>286</v>
      </c>
      <c r="C629" s="47"/>
      <c r="D629" s="45" t="s">
        <v>287</v>
      </c>
      <c r="E629" s="15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6"/>
    </row>
    <row r="630" spans="1:65">
      <c r="B630" s="31"/>
      <c r="C630" s="20"/>
      <c r="D630" s="20"/>
      <c r="BM630" s="56"/>
    </row>
    <row r="631" spans="1:65" ht="15">
      <c r="B631" s="8" t="s">
        <v>819</v>
      </c>
      <c r="BM631" s="28" t="s">
        <v>292</v>
      </c>
    </row>
    <row r="632" spans="1:65" ht="15">
      <c r="A632" s="25" t="s">
        <v>66</v>
      </c>
      <c r="B632" s="18" t="s">
        <v>119</v>
      </c>
      <c r="C632" s="15" t="s">
        <v>120</v>
      </c>
      <c r="D632" s="16" t="s">
        <v>364</v>
      </c>
      <c r="E632" s="15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244</v>
      </c>
      <c r="C633" s="9" t="s">
        <v>244</v>
      </c>
      <c r="D633" s="10" t="s">
        <v>121</v>
      </c>
      <c r="E633" s="15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370</v>
      </c>
      <c r="E634" s="15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0</v>
      </c>
    </row>
    <row r="635" spans="1:65">
      <c r="A635" s="30"/>
      <c r="B635" s="19"/>
      <c r="C635" s="9"/>
      <c r="D635" s="26"/>
      <c r="E635" s="15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0</v>
      </c>
    </row>
    <row r="636" spans="1:65">
      <c r="A636" s="30"/>
      <c r="B636" s="18">
        <v>1</v>
      </c>
      <c r="C636" s="14">
        <v>1</v>
      </c>
      <c r="D636" s="220">
        <v>59.9</v>
      </c>
      <c r="E636" s="223"/>
      <c r="F636" s="224"/>
      <c r="G636" s="224"/>
      <c r="H636" s="224"/>
      <c r="I636" s="224"/>
      <c r="J636" s="224"/>
      <c r="K636" s="224"/>
      <c r="L636" s="224"/>
      <c r="M636" s="224"/>
      <c r="N636" s="224"/>
      <c r="O636" s="224"/>
      <c r="P636" s="224"/>
      <c r="Q636" s="224"/>
      <c r="R636" s="224"/>
      <c r="S636" s="224"/>
      <c r="T636" s="224"/>
      <c r="U636" s="224"/>
      <c r="V636" s="224"/>
      <c r="W636" s="224"/>
      <c r="X636" s="224"/>
      <c r="Y636" s="224"/>
      <c r="Z636" s="224"/>
      <c r="AA636" s="224"/>
      <c r="AB636" s="224"/>
      <c r="AC636" s="224"/>
      <c r="AD636" s="224"/>
      <c r="AE636" s="224"/>
      <c r="AF636" s="224"/>
      <c r="AG636" s="224"/>
      <c r="AH636" s="224"/>
      <c r="AI636" s="224"/>
      <c r="AJ636" s="224"/>
      <c r="AK636" s="224"/>
      <c r="AL636" s="224"/>
      <c r="AM636" s="224"/>
      <c r="AN636" s="224"/>
      <c r="AO636" s="224"/>
      <c r="AP636" s="224"/>
      <c r="AQ636" s="224"/>
      <c r="AR636" s="224"/>
      <c r="AS636" s="224"/>
      <c r="AT636" s="224"/>
      <c r="AU636" s="224"/>
      <c r="AV636" s="224"/>
      <c r="AW636" s="224"/>
      <c r="AX636" s="224"/>
      <c r="AY636" s="224"/>
      <c r="AZ636" s="224"/>
      <c r="BA636" s="224"/>
      <c r="BB636" s="224"/>
      <c r="BC636" s="224"/>
      <c r="BD636" s="224"/>
      <c r="BE636" s="224"/>
      <c r="BF636" s="224"/>
      <c r="BG636" s="224"/>
      <c r="BH636" s="224"/>
      <c r="BI636" s="224"/>
      <c r="BJ636" s="224"/>
      <c r="BK636" s="224"/>
      <c r="BL636" s="224"/>
      <c r="BM636" s="225">
        <v>1</v>
      </c>
    </row>
    <row r="637" spans="1:65">
      <c r="A637" s="30"/>
      <c r="B637" s="19">
        <v>1</v>
      </c>
      <c r="C637" s="9">
        <v>2</v>
      </c>
      <c r="D637" s="226">
        <v>57.9</v>
      </c>
      <c r="E637" s="223"/>
      <c r="F637" s="224"/>
      <c r="G637" s="224"/>
      <c r="H637" s="224"/>
      <c r="I637" s="224"/>
      <c r="J637" s="224"/>
      <c r="K637" s="224"/>
      <c r="L637" s="224"/>
      <c r="M637" s="224"/>
      <c r="N637" s="224"/>
      <c r="O637" s="224"/>
      <c r="P637" s="224"/>
      <c r="Q637" s="224"/>
      <c r="R637" s="224"/>
      <c r="S637" s="224"/>
      <c r="T637" s="224"/>
      <c r="U637" s="224"/>
      <c r="V637" s="224"/>
      <c r="W637" s="224"/>
      <c r="X637" s="224"/>
      <c r="Y637" s="224"/>
      <c r="Z637" s="224"/>
      <c r="AA637" s="224"/>
      <c r="AB637" s="224"/>
      <c r="AC637" s="224"/>
      <c r="AD637" s="224"/>
      <c r="AE637" s="224"/>
      <c r="AF637" s="224"/>
      <c r="AG637" s="224"/>
      <c r="AH637" s="224"/>
      <c r="AI637" s="224"/>
      <c r="AJ637" s="224"/>
      <c r="AK637" s="224"/>
      <c r="AL637" s="224"/>
      <c r="AM637" s="224"/>
      <c r="AN637" s="224"/>
      <c r="AO637" s="224"/>
      <c r="AP637" s="224"/>
      <c r="AQ637" s="224"/>
      <c r="AR637" s="224"/>
      <c r="AS637" s="224"/>
      <c r="AT637" s="224"/>
      <c r="AU637" s="224"/>
      <c r="AV637" s="224"/>
      <c r="AW637" s="224"/>
      <c r="AX637" s="224"/>
      <c r="AY637" s="224"/>
      <c r="AZ637" s="224"/>
      <c r="BA637" s="224"/>
      <c r="BB637" s="224"/>
      <c r="BC637" s="224"/>
      <c r="BD637" s="224"/>
      <c r="BE637" s="224"/>
      <c r="BF637" s="224"/>
      <c r="BG637" s="224"/>
      <c r="BH637" s="224"/>
      <c r="BI637" s="224"/>
      <c r="BJ637" s="224"/>
      <c r="BK637" s="224"/>
      <c r="BL637" s="224"/>
      <c r="BM637" s="225">
        <v>21</v>
      </c>
    </row>
    <row r="638" spans="1:65">
      <c r="A638" s="30"/>
      <c r="B638" s="20" t="s">
        <v>282</v>
      </c>
      <c r="C638" s="12"/>
      <c r="D638" s="229">
        <v>58.9</v>
      </c>
      <c r="E638" s="223"/>
      <c r="F638" s="224"/>
      <c r="G638" s="224"/>
      <c r="H638" s="224"/>
      <c r="I638" s="224"/>
      <c r="J638" s="224"/>
      <c r="K638" s="224"/>
      <c r="L638" s="224"/>
      <c r="M638" s="224"/>
      <c r="N638" s="224"/>
      <c r="O638" s="224"/>
      <c r="P638" s="224"/>
      <c r="Q638" s="224"/>
      <c r="R638" s="224"/>
      <c r="S638" s="224"/>
      <c r="T638" s="224"/>
      <c r="U638" s="224"/>
      <c r="V638" s="224"/>
      <c r="W638" s="224"/>
      <c r="X638" s="224"/>
      <c r="Y638" s="224"/>
      <c r="Z638" s="224"/>
      <c r="AA638" s="224"/>
      <c r="AB638" s="224"/>
      <c r="AC638" s="224"/>
      <c r="AD638" s="224"/>
      <c r="AE638" s="224"/>
      <c r="AF638" s="224"/>
      <c r="AG638" s="224"/>
      <c r="AH638" s="224"/>
      <c r="AI638" s="224"/>
      <c r="AJ638" s="224"/>
      <c r="AK638" s="224"/>
      <c r="AL638" s="224"/>
      <c r="AM638" s="224"/>
      <c r="AN638" s="224"/>
      <c r="AO638" s="224"/>
      <c r="AP638" s="224"/>
      <c r="AQ638" s="224"/>
      <c r="AR638" s="224"/>
      <c r="AS638" s="224"/>
      <c r="AT638" s="224"/>
      <c r="AU638" s="224"/>
      <c r="AV638" s="224"/>
      <c r="AW638" s="224"/>
      <c r="AX638" s="224"/>
      <c r="AY638" s="224"/>
      <c r="AZ638" s="224"/>
      <c r="BA638" s="224"/>
      <c r="BB638" s="224"/>
      <c r="BC638" s="224"/>
      <c r="BD638" s="224"/>
      <c r="BE638" s="224"/>
      <c r="BF638" s="224"/>
      <c r="BG638" s="224"/>
      <c r="BH638" s="224"/>
      <c r="BI638" s="224"/>
      <c r="BJ638" s="224"/>
      <c r="BK638" s="224"/>
      <c r="BL638" s="224"/>
      <c r="BM638" s="225">
        <v>16</v>
      </c>
    </row>
    <row r="639" spans="1:65">
      <c r="A639" s="30"/>
      <c r="B639" s="3" t="s">
        <v>283</v>
      </c>
      <c r="C639" s="29"/>
      <c r="D639" s="226">
        <v>58.9</v>
      </c>
      <c r="E639" s="223"/>
      <c r="F639" s="224"/>
      <c r="G639" s="224"/>
      <c r="H639" s="224"/>
      <c r="I639" s="224"/>
      <c r="J639" s="224"/>
      <c r="K639" s="224"/>
      <c r="L639" s="224"/>
      <c r="M639" s="224"/>
      <c r="N639" s="224"/>
      <c r="O639" s="224"/>
      <c r="P639" s="224"/>
      <c r="Q639" s="224"/>
      <c r="R639" s="224"/>
      <c r="S639" s="224"/>
      <c r="T639" s="224"/>
      <c r="U639" s="224"/>
      <c r="V639" s="224"/>
      <c r="W639" s="224"/>
      <c r="X639" s="224"/>
      <c r="Y639" s="224"/>
      <c r="Z639" s="224"/>
      <c r="AA639" s="224"/>
      <c r="AB639" s="224"/>
      <c r="AC639" s="224"/>
      <c r="AD639" s="224"/>
      <c r="AE639" s="224"/>
      <c r="AF639" s="224"/>
      <c r="AG639" s="224"/>
      <c r="AH639" s="224"/>
      <c r="AI639" s="224"/>
      <c r="AJ639" s="224"/>
      <c r="AK639" s="224"/>
      <c r="AL639" s="224"/>
      <c r="AM639" s="224"/>
      <c r="AN639" s="224"/>
      <c r="AO639" s="224"/>
      <c r="AP639" s="224"/>
      <c r="AQ639" s="224"/>
      <c r="AR639" s="224"/>
      <c r="AS639" s="224"/>
      <c r="AT639" s="224"/>
      <c r="AU639" s="224"/>
      <c r="AV639" s="224"/>
      <c r="AW639" s="224"/>
      <c r="AX639" s="224"/>
      <c r="AY639" s="224"/>
      <c r="AZ639" s="224"/>
      <c r="BA639" s="224"/>
      <c r="BB639" s="224"/>
      <c r="BC639" s="224"/>
      <c r="BD639" s="224"/>
      <c r="BE639" s="224"/>
      <c r="BF639" s="224"/>
      <c r="BG639" s="224"/>
      <c r="BH639" s="224"/>
      <c r="BI639" s="224"/>
      <c r="BJ639" s="224"/>
      <c r="BK639" s="224"/>
      <c r="BL639" s="224"/>
      <c r="BM639" s="225">
        <v>58.9</v>
      </c>
    </row>
    <row r="640" spans="1:65">
      <c r="A640" s="30"/>
      <c r="B640" s="3" t="s">
        <v>284</v>
      </c>
      <c r="C640" s="29"/>
      <c r="D640" s="226">
        <v>1.4142135623730951</v>
      </c>
      <c r="E640" s="223"/>
      <c r="F640" s="224"/>
      <c r="G640" s="224"/>
      <c r="H640" s="224"/>
      <c r="I640" s="224"/>
      <c r="J640" s="224"/>
      <c r="K640" s="224"/>
      <c r="L640" s="224"/>
      <c r="M640" s="224"/>
      <c r="N640" s="224"/>
      <c r="O640" s="224"/>
      <c r="P640" s="224"/>
      <c r="Q640" s="224"/>
      <c r="R640" s="224"/>
      <c r="S640" s="224"/>
      <c r="T640" s="224"/>
      <c r="U640" s="224"/>
      <c r="V640" s="224"/>
      <c r="W640" s="224"/>
      <c r="X640" s="224"/>
      <c r="Y640" s="224"/>
      <c r="Z640" s="224"/>
      <c r="AA640" s="224"/>
      <c r="AB640" s="224"/>
      <c r="AC640" s="224"/>
      <c r="AD640" s="224"/>
      <c r="AE640" s="224"/>
      <c r="AF640" s="224"/>
      <c r="AG640" s="224"/>
      <c r="AH640" s="224"/>
      <c r="AI640" s="224"/>
      <c r="AJ640" s="224"/>
      <c r="AK640" s="224"/>
      <c r="AL640" s="224"/>
      <c r="AM640" s="224"/>
      <c r="AN640" s="224"/>
      <c r="AO640" s="224"/>
      <c r="AP640" s="224"/>
      <c r="AQ640" s="224"/>
      <c r="AR640" s="224"/>
      <c r="AS640" s="224"/>
      <c r="AT640" s="224"/>
      <c r="AU640" s="224"/>
      <c r="AV640" s="224"/>
      <c r="AW640" s="224"/>
      <c r="AX640" s="224"/>
      <c r="AY640" s="224"/>
      <c r="AZ640" s="224"/>
      <c r="BA640" s="224"/>
      <c r="BB640" s="224"/>
      <c r="BC640" s="224"/>
      <c r="BD640" s="224"/>
      <c r="BE640" s="224"/>
      <c r="BF640" s="224"/>
      <c r="BG640" s="224"/>
      <c r="BH640" s="224"/>
      <c r="BI640" s="224"/>
      <c r="BJ640" s="224"/>
      <c r="BK640" s="224"/>
      <c r="BL640" s="224"/>
      <c r="BM640" s="225">
        <v>60</v>
      </c>
    </row>
    <row r="641" spans="1:65">
      <c r="A641" s="30"/>
      <c r="B641" s="3" t="s">
        <v>87</v>
      </c>
      <c r="C641" s="29"/>
      <c r="D641" s="13">
        <v>2.4010417018218932E-2</v>
      </c>
      <c r="E641" s="15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6"/>
    </row>
    <row r="642" spans="1:65">
      <c r="A642" s="30"/>
      <c r="B642" s="3" t="s">
        <v>285</v>
      </c>
      <c r="C642" s="29"/>
      <c r="D642" s="13">
        <v>0</v>
      </c>
      <c r="E642" s="15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6"/>
    </row>
    <row r="643" spans="1:65">
      <c r="A643" s="30"/>
      <c r="B643" s="46" t="s">
        <v>286</v>
      </c>
      <c r="C643" s="47"/>
      <c r="D643" s="45" t="s">
        <v>287</v>
      </c>
      <c r="E643" s="15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6"/>
    </row>
    <row r="644" spans="1:65">
      <c r="B644" s="31"/>
      <c r="C644" s="20"/>
      <c r="D644" s="20"/>
      <c r="BM644" s="56"/>
    </row>
    <row r="645" spans="1:65" ht="15">
      <c r="B645" s="8" t="s">
        <v>820</v>
      </c>
      <c r="BM645" s="28" t="s">
        <v>292</v>
      </c>
    </row>
    <row r="646" spans="1:65" ht="15">
      <c r="A646" s="25" t="s">
        <v>35</v>
      </c>
      <c r="B646" s="18" t="s">
        <v>119</v>
      </c>
      <c r="C646" s="15" t="s">
        <v>120</v>
      </c>
      <c r="D646" s="16" t="s">
        <v>364</v>
      </c>
      <c r="E646" s="15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244</v>
      </c>
      <c r="C647" s="9" t="s">
        <v>244</v>
      </c>
      <c r="D647" s="10" t="s">
        <v>121</v>
      </c>
      <c r="E647" s="15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370</v>
      </c>
      <c r="E648" s="15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1</v>
      </c>
    </row>
    <row r="649" spans="1:65">
      <c r="A649" s="30"/>
      <c r="B649" s="19"/>
      <c r="C649" s="9"/>
      <c r="D649" s="26"/>
      <c r="E649" s="15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1</v>
      </c>
    </row>
    <row r="650" spans="1:65">
      <c r="A650" s="30"/>
      <c r="B650" s="18">
        <v>1</v>
      </c>
      <c r="C650" s="14">
        <v>1</v>
      </c>
      <c r="D650" s="240">
        <v>20.5</v>
      </c>
      <c r="E650" s="231"/>
      <c r="F650" s="232"/>
      <c r="G650" s="232"/>
      <c r="H650" s="232"/>
      <c r="I650" s="232"/>
      <c r="J650" s="232"/>
      <c r="K650" s="232"/>
      <c r="L650" s="232"/>
      <c r="M650" s="232"/>
      <c r="N650" s="232"/>
      <c r="O650" s="232"/>
      <c r="P650" s="232"/>
      <c r="Q650" s="232"/>
      <c r="R650" s="232"/>
      <c r="S650" s="232"/>
      <c r="T650" s="232"/>
      <c r="U650" s="232"/>
      <c r="V650" s="232"/>
      <c r="W650" s="232"/>
      <c r="X650" s="232"/>
      <c r="Y650" s="232"/>
      <c r="Z650" s="232"/>
      <c r="AA650" s="232"/>
      <c r="AB650" s="232"/>
      <c r="AC650" s="232"/>
      <c r="AD650" s="232"/>
      <c r="AE650" s="232"/>
      <c r="AF650" s="232"/>
      <c r="AG650" s="232"/>
      <c r="AH650" s="232"/>
      <c r="AI650" s="232"/>
      <c r="AJ650" s="232"/>
      <c r="AK650" s="232"/>
      <c r="AL650" s="232"/>
      <c r="AM650" s="232"/>
      <c r="AN650" s="232"/>
      <c r="AO650" s="232"/>
      <c r="AP650" s="232"/>
      <c r="AQ650" s="232"/>
      <c r="AR650" s="232"/>
      <c r="AS650" s="232"/>
      <c r="AT650" s="232"/>
      <c r="AU650" s="232"/>
      <c r="AV650" s="232"/>
      <c r="AW650" s="232"/>
      <c r="AX650" s="232"/>
      <c r="AY650" s="232"/>
      <c r="AZ650" s="232"/>
      <c r="BA650" s="232"/>
      <c r="BB650" s="232"/>
      <c r="BC650" s="232"/>
      <c r="BD650" s="232"/>
      <c r="BE650" s="232"/>
      <c r="BF650" s="232"/>
      <c r="BG650" s="232"/>
      <c r="BH650" s="232"/>
      <c r="BI650" s="232"/>
      <c r="BJ650" s="232"/>
      <c r="BK650" s="232"/>
      <c r="BL650" s="232"/>
      <c r="BM650" s="235">
        <v>1</v>
      </c>
    </row>
    <row r="651" spans="1:65">
      <c r="A651" s="30"/>
      <c r="B651" s="19">
        <v>1</v>
      </c>
      <c r="C651" s="9">
        <v>2</v>
      </c>
      <c r="D651" s="230">
        <v>21.5</v>
      </c>
      <c r="E651" s="231"/>
      <c r="F651" s="232"/>
      <c r="G651" s="232"/>
      <c r="H651" s="232"/>
      <c r="I651" s="232"/>
      <c r="J651" s="232"/>
      <c r="K651" s="232"/>
      <c r="L651" s="232"/>
      <c r="M651" s="232"/>
      <c r="N651" s="232"/>
      <c r="O651" s="232"/>
      <c r="P651" s="232"/>
      <c r="Q651" s="232"/>
      <c r="R651" s="232"/>
      <c r="S651" s="232"/>
      <c r="T651" s="232"/>
      <c r="U651" s="232"/>
      <c r="V651" s="232"/>
      <c r="W651" s="232"/>
      <c r="X651" s="232"/>
      <c r="Y651" s="232"/>
      <c r="Z651" s="232"/>
      <c r="AA651" s="232"/>
      <c r="AB651" s="232"/>
      <c r="AC651" s="232"/>
      <c r="AD651" s="232"/>
      <c r="AE651" s="232"/>
      <c r="AF651" s="232"/>
      <c r="AG651" s="232"/>
      <c r="AH651" s="232"/>
      <c r="AI651" s="232"/>
      <c r="AJ651" s="232"/>
      <c r="AK651" s="232"/>
      <c r="AL651" s="232"/>
      <c r="AM651" s="232"/>
      <c r="AN651" s="232"/>
      <c r="AO651" s="232"/>
      <c r="AP651" s="232"/>
      <c r="AQ651" s="232"/>
      <c r="AR651" s="232"/>
      <c r="AS651" s="232"/>
      <c r="AT651" s="232"/>
      <c r="AU651" s="232"/>
      <c r="AV651" s="232"/>
      <c r="AW651" s="232"/>
      <c r="AX651" s="232"/>
      <c r="AY651" s="232"/>
      <c r="AZ651" s="232"/>
      <c r="BA651" s="232"/>
      <c r="BB651" s="232"/>
      <c r="BC651" s="232"/>
      <c r="BD651" s="232"/>
      <c r="BE651" s="232"/>
      <c r="BF651" s="232"/>
      <c r="BG651" s="232"/>
      <c r="BH651" s="232"/>
      <c r="BI651" s="232"/>
      <c r="BJ651" s="232"/>
      <c r="BK651" s="232"/>
      <c r="BL651" s="232"/>
      <c r="BM651" s="235">
        <v>22</v>
      </c>
    </row>
    <row r="652" spans="1:65">
      <c r="A652" s="30"/>
      <c r="B652" s="20" t="s">
        <v>282</v>
      </c>
      <c r="C652" s="12"/>
      <c r="D652" s="237">
        <v>21</v>
      </c>
      <c r="E652" s="231"/>
      <c r="F652" s="232"/>
      <c r="G652" s="232"/>
      <c r="H652" s="232"/>
      <c r="I652" s="232"/>
      <c r="J652" s="232"/>
      <c r="K652" s="232"/>
      <c r="L652" s="232"/>
      <c r="M652" s="232"/>
      <c r="N652" s="232"/>
      <c r="O652" s="232"/>
      <c r="P652" s="232"/>
      <c r="Q652" s="232"/>
      <c r="R652" s="232"/>
      <c r="S652" s="232"/>
      <c r="T652" s="232"/>
      <c r="U652" s="232"/>
      <c r="V652" s="232"/>
      <c r="W652" s="232"/>
      <c r="X652" s="232"/>
      <c r="Y652" s="232"/>
      <c r="Z652" s="232"/>
      <c r="AA652" s="232"/>
      <c r="AB652" s="232"/>
      <c r="AC652" s="232"/>
      <c r="AD652" s="232"/>
      <c r="AE652" s="232"/>
      <c r="AF652" s="232"/>
      <c r="AG652" s="232"/>
      <c r="AH652" s="232"/>
      <c r="AI652" s="232"/>
      <c r="AJ652" s="232"/>
      <c r="AK652" s="232"/>
      <c r="AL652" s="232"/>
      <c r="AM652" s="232"/>
      <c r="AN652" s="232"/>
      <c r="AO652" s="232"/>
      <c r="AP652" s="232"/>
      <c r="AQ652" s="232"/>
      <c r="AR652" s="232"/>
      <c r="AS652" s="232"/>
      <c r="AT652" s="232"/>
      <c r="AU652" s="232"/>
      <c r="AV652" s="232"/>
      <c r="AW652" s="232"/>
      <c r="AX652" s="232"/>
      <c r="AY652" s="232"/>
      <c r="AZ652" s="232"/>
      <c r="BA652" s="232"/>
      <c r="BB652" s="232"/>
      <c r="BC652" s="232"/>
      <c r="BD652" s="232"/>
      <c r="BE652" s="232"/>
      <c r="BF652" s="232"/>
      <c r="BG652" s="232"/>
      <c r="BH652" s="232"/>
      <c r="BI652" s="232"/>
      <c r="BJ652" s="232"/>
      <c r="BK652" s="232"/>
      <c r="BL652" s="232"/>
      <c r="BM652" s="235">
        <v>16</v>
      </c>
    </row>
    <row r="653" spans="1:65">
      <c r="A653" s="30"/>
      <c r="B653" s="3" t="s">
        <v>283</v>
      </c>
      <c r="C653" s="29"/>
      <c r="D653" s="230">
        <v>21</v>
      </c>
      <c r="E653" s="231"/>
      <c r="F653" s="232"/>
      <c r="G653" s="232"/>
      <c r="H653" s="232"/>
      <c r="I653" s="232"/>
      <c r="J653" s="232"/>
      <c r="K653" s="232"/>
      <c r="L653" s="232"/>
      <c r="M653" s="232"/>
      <c r="N653" s="232"/>
      <c r="O653" s="232"/>
      <c r="P653" s="232"/>
      <c r="Q653" s="232"/>
      <c r="R653" s="232"/>
      <c r="S653" s="232"/>
      <c r="T653" s="232"/>
      <c r="U653" s="232"/>
      <c r="V653" s="232"/>
      <c r="W653" s="232"/>
      <c r="X653" s="232"/>
      <c r="Y653" s="232"/>
      <c r="Z653" s="232"/>
      <c r="AA653" s="232"/>
      <c r="AB653" s="232"/>
      <c r="AC653" s="232"/>
      <c r="AD653" s="232"/>
      <c r="AE653" s="232"/>
      <c r="AF653" s="232"/>
      <c r="AG653" s="232"/>
      <c r="AH653" s="232"/>
      <c r="AI653" s="232"/>
      <c r="AJ653" s="232"/>
      <c r="AK653" s="232"/>
      <c r="AL653" s="232"/>
      <c r="AM653" s="232"/>
      <c r="AN653" s="232"/>
      <c r="AO653" s="232"/>
      <c r="AP653" s="232"/>
      <c r="AQ653" s="232"/>
      <c r="AR653" s="232"/>
      <c r="AS653" s="232"/>
      <c r="AT653" s="232"/>
      <c r="AU653" s="232"/>
      <c r="AV653" s="232"/>
      <c r="AW653" s="232"/>
      <c r="AX653" s="232"/>
      <c r="AY653" s="232"/>
      <c r="AZ653" s="232"/>
      <c r="BA653" s="232"/>
      <c r="BB653" s="232"/>
      <c r="BC653" s="232"/>
      <c r="BD653" s="232"/>
      <c r="BE653" s="232"/>
      <c r="BF653" s="232"/>
      <c r="BG653" s="232"/>
      <c r="BH653" s="232"/>
      <c r="BI653" s="232"/>
      <c r="BJ653" s="232"/>
      <c r="BK653" s="232"/>
      <c r="BL653" s="232"/>
      <c r="BM653" s="235">
        <v>21</v>
      </c>
    </row>
    <row r="654" spans="1:65">
      <c r="A654" s="30"/>
      <c r="B654" s="3" t="s">
        <v>284</v>
      </c>
      <c r="C654" s="29"/>
      <c r="D654" s="230">
        <v>0.70710678118654757</v>
      </c>
      <c r="E654" s="231"/>
      <c r="F654" s="232"/>
      <c r="G654" s="232"/>
      <c r="H654" s="232"/>
      <c r="I654" s="232"/>
      <c r="J654" s="232"/>
      <c r="K654" s="232"/>
      <c r="L654" s="232"/>
      <c r="M654" s="232"/>
      <c r="N654" s="232"/>
      <c r="O654" s="232"/>
      <c r="P654" s="232"/>
      <c r="Q654" s="232"/>
      <c r="R654" s="232"/>
      <c r="S654" s="232"/>
      <c r="T654" s="232"/>
      <c r="U654" s="232"/>
      <c r="V654" s="232"/>
      <c r="W654" s="232"/>
      <c r="X654" s="232"/>
      <c r="Y654" s="232"/>
      <c r="Z654" s="232"/>
      <c r="AA654" s="232"/>
      <c r="AB654" s="232"/>
      <c r="AC654" s="232"/>
      <c r="AD654" s="232"/>
      <c r="AE654" s="232"/>
      <c r="AF654" s="232"/>
      <c r="AG654" s="232"/>
      <c r="AH654" s="232"/>
      <c r="AI654" s="232"/>
      <c r="AJ654" s="232"/>
      <c r="AK654" s="232"/>
      <c r="AL654" s="232"/>
      <c r="AM654" s="232"/>
      <c r="AN654" s="232"/>
      <c r="AO654" s="232"/>
      <c r="AP654" s="232"/>
      <c r="AQ654" s="232"/>
      <c r="AR654" s="232"/>
      <c r="AS654" s="232"/>
      <c r="AT654" s="232"/>
      <c r="AU654" s="232"/>
      <c r="AV654" s="232"/>
      <c r="AW654" s="232"/>
      <c r="AX654" s="232"/>
      <c r="AY654" s="232"/>
      <c r="AZ654" s="232"/>
      <c r="BA654" s="232"/>
      <c r="BB654" s="232"/>
      <c r="BC654" s="232"/>
      <c r="BD654" s="232"/>
      <c r="BE654" s="232"/>
      <c r="BF654" s="232"/>
      <c r="BG654" s="232"/>
      <c r="BH654" s="232"/>
      <c r="BI654" s="232"/>
      <c r="BJ654" s="232"/>
      <c r="BK654" s="232"/>
      <c r="BL654" s="232"/>
      <c r="BM654" s="235">
        <v>61</v>
      </c>
    </row>
    <row r="655" spans="1:65">
      <c r="A655" s="30"/>
      <c r="B655" s="3" t="s">
        <v>87</v>
      </c>
      <c r="C655" s="29"/>
      <c r="D655" s="13">
        <v>3.3671751485073696E-2</v>
      </c>
      <c r="E655" s="15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6"/>
    </row>
    <row r="656" spans="1:65">
      <c r="A656" s="30"/>
      <c r="B656" s="3" t="s">
        <v>285</v>
      </c>
      <c r="C656" s="29"/>
      <c r="D656" s="13">
        <v>0</v>
      </c>
      <c r="E656" s="15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6"/>
    </row>
    <row r="657" spans="1:65">
      <c r="A657" s="30"/>
      <c r="B657" s="46" t="s">
        <v>286</v>
      </c>
      <c r="C657" s="47"/>
      <c r="D657" s="45" t="s">
        <v>287</v>
      </c>
      <c r="E657" s="15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6"/>
    </row>
    <row r="658" spans="1:65">
      <c r="B658" s="31"/>
      <c r="C658" s="20"/>
      <c r="D658" s="20"/>
      <c r="BM658" s="56"/>
    </row>
    <row r="659" spans="1:65" ht="15">
      <c r="B659" s="8" t="s">
        <v>821</v>
      </c>
      <c r="BM659" s="28" t="s">
        <v>292</v>
      </c>
    </row>
    <row r="660" spans="1:65" ht="15">
      <c r="A660" s="25" t="s">
        <v>38</v>
      </c>
      <c r="B660" s="18" t="s">
        <v>119</v>
      </c>
      <c r="C660" s="15" t="s">
        <v>120</v>
      </c>
      <c r="D660" s="16" t="s">
        <v>364</v>
      </c>
      <c r="E660" s="15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244</v>
      </c>
      <c r="C661" s="9" t="s">
        <v>244</v>
      </c>
      <c r="D661" s="10" t="s">
        <v>121</v>
      </c>
      <c r="E661" s="15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370</v>
      </c>
      <c r="E662" s="15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/>
      <c r="C663" s="9"/>
      <c r="D663" s="26"/>
      <c r="E663" s="15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8">
        <v>1</v>
      </c>
      <c r="C664" s="14">
        <v>1</v>
      </c>
      <c r="D664" s="240">
        <v>20.3</v>
      </c>
      <c r="E664" s="231"/>
      <c r="F664" s="232"/>
      <c r="G664" s="232"/>
      <c r="H664" s="232"/>
      <c r="I664" s="232"/>
      <c r="J664" s="232"/>
      <c r="K664" s="232"/>
      <c r="L664" s="232"/>
      <c r="M664" s="232"/>
      <c r="N664" s="232"/>
      <c r="O664" s="232"/>
      <c r="P664" s="232"/>
      <c r="Q664" s="232"/>
      <c r="R664" s="232"/>
      <c r="S664" s="232"/>
      <c r="T664" s="232"/>
      <c r="U664" s="232"/>
      <c r="V664" s="232"/>
      <c r="W664" s="232"/>
      <c r="X664" s="232"/>
      <c r="Y664" s="232"/>
      <c r="Z664" s="232"/>
      <c r="AA664" s="232"/>
      <c r="AB664" s="232"/>
      <c r="AC664" s="232"/>
      <c r="AD664" s="232"/>
      <c r="AE664" s="232"/>
      <c r="AF664" s="232"/>
      <c r="AG664" s="232"/>
      <c r="AH664" s="232"/>
      <c r="AI664" s="232"/>
      <c r="AJ664" s="232"/>
      <c r="AK664" s="232"/>
      <c r="AL664" s="232"/>
      <c r="AM664" s="232"/>
      <c r="AN664" s="232"/>
      <c r="AO664" s="232"/>
      <c r="AP664" s="232"/>
      <c r="AQ664" s="232"/>
      <c r="AR664" s="232"/>
      <c r="AS664" s="232"/>
      <c r="AT664" s="232"/>
      <c r="AU664" s="232"/>
      <c r="AV664" s="232"/>
      <c r="AW664" s="232"/>
      <c r="AX664" s="232"/>
      <c r="AY664" s="232"/>
      <c r="AZ664" s="232"/>
      <c r="BA664" s="232"/>
      <c r="BB664" s="232"/>
      <c r="BC664" s="232"/>
      <c r="BD664" s="232"/>
      <c r="BE664" s="232"/>
      <c r="BF664" s="232"/>
      <c r="BG664" s="232"/>
      <c r="BH664" s="232"/>
      <c r="BI664" s="232"/>
      <c r="BJ664" s="232"/>
      <c r="BK664" s="232"/>
      <c r="BL664" s="232"/>
      <c r="BM664" s="235">
        <v>1</v>
      </c>
    </row>
    <row r="665" spans="1:65">
      <c r="A665" s="30"/>
      <c r="B665" s="19">
        <v>1</v>
      </c>
      <c r="C665" s="9">
        <v>2</v>
      </c>
      <c r="D665" s="230">
        <v>20.2</v>
      </c>
      <c r="E665" s="231"/>
      <c r="F665" s="232"/>
      <c r="G665" s="232"/>
      <c r="H665" s="232"/>
      <c r="I665" s="232"/>
      <c r="J665" s="232"/>
      <c r="K665" s="232"/>
      <c r="L665" s="232"/>
      <c r="M665" s="232"/>
      <c r="N665" s="232"/>
      <c r="O665" s="232"/>
      <c r="P665" s="232"/>
      <c r="Q665" s="232"/>
      <c r="R665" s="232"/>
      <c r="S665" s="232"/>
      <c r="T665" s="232"/>
      <c r="U665" s="232"/>
      <c r="V665" s="232"/>
      <c r="W665" s="232"/>
      <c r="X665" s="232"/>
      <c r="Y665" s="232"/>
      <c r="Z665" s="232"/>
      <c r="AA665" s="232"/>
      <c r="AB665" s="232"/>
      <c r="AC665" s="232"/>
      <c r="AD665" s="232"/>
      <c r="AE665" s="232"/>
      <c r="AF665" s="232"/>
      <c r="AG665" s="232"/>
      <c r="AH665" s="232"/>
      <c r="AI665" s="232"/>
      <c r="AJ665" s="232"/>
      <c r="AK665" s="232"/>
      <c r="AL665" s="232"/>
      <c r="AM665" s="232"/>
      <c r="AN665" s="232"/>
      <c r="AO665" s="232"/>
      <c r="AP665" s="232"/>
      <c r="AQ665" s="232"/>
      <c r="AR665" s="232"/>
      <c r="AS665" s="232"/>
      <c r="AT665" s="232"/>
      <c r="AU665" s="232"/>
      <c r="AV665" s="232"/>
      <c r="AW665" s="232"/>
      <c r="AX665" s="232"/>
      <c r="AY665" s="232"/>
      <c r="AZ665" s="232"/>
      <c r="BA665" s="232"/>
      <c r="BB665" s="232"/>
      <c r="BC665" s="232"/>
      <c r="BD665" s="232"/>
      <c r="BE665" s="232"/>
      <c r="BF665" s="232"/>
      <c r="BG665" s="232"/>
      <c r="BH665" s="232"/>
      <c r="BI665" s="232"/>
      <c r="BJ665" s="232"/>
      <c r="BK665" s="232"/>
      <c r="BL665" s="232"/>
      <c r="BM665" s="235">
        <v>23</v>
      </c>
    </row>
    <row r="666" spans="1:65">
      <c r="A666" s="30"/>
      <c r="B666" s="20" t="s">
        <v>282</v>
      </c>
      <c r="C666" s="12"/>
      <c r="D666" s="237">
        <v>20.25</v>
      </c>
      <c r="E666" s="231"/>
      <c r="F666" s="232"/>
      <c r="G666" s="232"/>
      <c r="H666" s="232"/>
      <c r="I666" s="232"/>
      <c r="J666" s="232"/>
      <c r="K666" s="232"/>
      <c r="L666" s="232"/>
      <c r="M666" s="232"/>
      <c r="N666" s="232"/>
      <c r="O666" s="232"/>
      <c r="P666" s="232"/>
      <c r="Q666" s="232"/>
      <c r="R666" s="232"/>
      <c r="S666" s="232"/>
      <c r="T666" s="232"/>
      <c r="U666" s="232"/>
      <c r="V666" s="232"/>
      <c r="W666" s="232"/>
      <c r="X666" s="232"/>
      <c r="Y666" s="232"/>
      <c r="Z666" s="232"/>
      <c r="AA666" s="232"/>
      <c r="AB666" s="232"/>
      <c r="AC666" s="232"/>
      <c r="AD666" s="232"/>
      <c r="AE666" s="232"/>
      <c r="AF666" s="232"/>
      <c r="AG666" s="232"/>
      <c r="AH666" s="232"/>
      <c r="AI666" s="232"/>
      <c r="AJ666" s="232"/>
      <c r="AK666" s="232"/>
      <c r="AL666" s="232"/>
      <c r="AM666" s="232"/>
      <c r="AN666" s="232"/>
      <c r="AO666" s="232"/>
      <c r="AP666" s="232"/>
      <c r="AQ666" s="232"/>
      <c r="AR666" s="232"/>
      <c r="AS666" s="232"/>
      <c r="AT666" s="232"/>
      <c r="AU666" s="232"/>
      <c r="AV666" s="232"/>
      <c r="AW666" s="232"/>
      <c r="AX666" s="232"/>
      <c r="AY666" s="232"/>
      <c r="AZ666" s="232"/>
      <c r="BA666" s="232"/>
      <c r="BB666" s="232"/>
      <c r="BC666" s="232"/>
      <c r="BD666" s="232"/>
      <c r="BE666" s="232"/>
      <c r="BF666" s="232"/>
      <c r="BG666" s="232"/>
      <c r="BH666" s="232"/>
      <c r="BI666" s="232"/>
      <c r="BJ666" s="232"/>
      <c r="BK666" s="232"/>
      <c r="BL666" s="232"/>
      <c r="BM666" s="235">
        <v>16</v>
      </c>
    </row>
    <row r="667" spans="1:65">
      <c r="A667" s="30"/>
      <c r="B667" s="3" t="s">
        <v>283</v>
      </c>
      <c r="C667" s="29"/>
      <c r="D667" s="230">
        <v>20.25</v>
      </c>
      <c r="E667" s="231"/>
      <c r="F667" s="232"/>
      <c r="G667" s="232"/>
      <c r="H667" s="232"/>
      <c r="I667" s="232"/>
      <c r="J667" s="232"/>
      <c r="K667" s="232"/>
      <c r="L667" s="232"/>
      <c r="M667" s="232"/>
      <c r="N667" s="232"/>
      <c r="O667" s="232"/>
      <c r="P667" s="232"/>
      <c r="Q667" s="232"/>
      <c r="R667" s="232"/>
      <c r="S667" s="232"/>
      <c r="T667" s="232"/>
      <c r="U667" s="232"/>
      <c r="V667" s="232"/>
      <c r="W667" s="232"/>
      <c r="X667" s="232"/>
      <c r="Y667" s="232"/>
      <c r="Z667" s="232"/>
      <c r="AA667" s="232"/>
      <c r="AB667" s="232"/>
      <c r="AC667" s="232"/>
      <c r="AD667" s="232"/>
      <c r="AE667" s="232"/>
      <c r="AF667" s="232"/>
      <c r="AG667" s="232"/>
      <c r="AH667" s="232"/>
      <c r="AI667" s="232"/>
      <c r="AJ667" s="232"/>
      <c r="AK667" s="232"/>
      <c r="AL667" s="232"/>
      <c r="AM667" s="232"/>
      <c r="AN667" s="232"/>
      <c r="AO667" s="232"/>
      <c r="AP667" s="232"/>
      <c r="AQ667" s="232"/>
      <c r="AR667" s="232"/>
      <c r="AS667" s="232"/>
      <c r="AT667" s="232"/>
      <c r="AU667" s="232"/>
      <c r="AV667" s="232"/>
      <c r="AW667" s="232"/>
      <c r="AX667" s="232"/>
      <c r="AY667" s="232"/>
      <c r="AZ667" s="232"/>
      <c r="BA667" s="232"/>
      <c r="BB667" s="232"/>
      <c r="BC667" s="232"/>
      <c r="BD667" s="232"/>
      <c r="BE667" s="232"/>
      <c r="BF667" s="232"/>
      <c r="BG667" s="232"/>
      <c r="BH667" s="232"/>
      <c r="BI667" s="232"/>
      <c r="BJ667" s="232"/>
      <c r="BK667" s="232"/>
      <c r="BL667" s="232"/>
      <c r="BM667" s="235">
        <v>20.25</v>
      </c>
    </row>
    <row r="668" spans="1:65">
      <c r="A668" s="30"/>
      <c r="B668" s="3" t="s">
        <v>284</v>
      </c>
      <c r="C668" s="29"/>
      <c r="D668" s="230">
        <v>7.0710678118655765E-2</v>
      </c>
      <c r="E668" s="231"/>
      <c r="F668" s="232"/>
      <c r="G668" s="232"/>
      <c r="H668" s="232"/>
      <c r="I668" s="232"/>
      <c r="J668" s="232"/>
      <c r="K668" s="232"/>
      <c r="L668" s="232"/>
      <c r="M668" s="232"/>
      <c r="N668" s="232"/>
      <c r="O668" s="232"/>
      <c r="P668" s="232"/>
      <c r="Q668" s="232"/>
      <c r="R668" s="232"/>
      <c r="S668" s="232"/>
      <c r="T668" s="232"/>
      <c r="U668" s="232"/>
      <c r="V668" s="232"/>
      <c r="W668" s="232"/>
      <c r="X668" s="232"/>
      <c r="Y668" s="232"/>
      <c r="Z668" s="232"/>
      <c r="AA668" s="232"/>
      <c r="AB668" s="232"/>
      <c r="AC668" s="232"/>
      <c r="AD668" s="232"/>
      <c r="AE668" s="232"/>
      <c r="AF668" s="232"/>
      <c r="AG668" s="232"/>
      <c r="AH668" s="232"/>
      <c r="AI668" s="232"/>
      <c r="AJ668" s="232"/>
      <c r="AK668" s="232"/>
      <c r="AL668" s="232"/>
      <c r="AM668" s="232"/>
      <c r="AN668" s="232"/>
      <c r="AO668" s="232"/>
      <c r="AP668" s="232"/>
      <c r="AQ668" s="232"/>
      <c r="AR668" s="232"/>
      <c r="AS668" s="232"/>
      <c r="AT668" s="232"/>
      <c r="AU668" s="232"/>
      <c r="AV668" s="232"/>
      <c r="AW668" s="232"/>
      <c r="AX668" s="232"/>
      <c r="AY668" s="232"/>
      <c r="AZ668" s="232"/>
      <c r="BA668" s="232"/>
      <c r="BB668" s="232"/>
      <c r="BC668" s="232"/>
      <c r="BD668" s="232"/>
      <c r="BE668" s="232"/>
      <c r="BF668" s="232"/>
      <c r="BG668" s="232"/>
      <c r="BH668" s="232"/>
      <c r="BI668" s="232"/>
      <c r="BJ668" s="232"/>
      <c r="BK668" s="232"/>
      <c r="BL668" s="232"/>
      <c r="BM668" s="235">
        <v>62</v>
      </c>
    </row>
    <row r="669" spans="1:65">
      <c r="A669" s="30"/>
      <c r="B669" s="3" t="s">
        <v>87</v>
      </c>
      <c r="C669" s="29"/>
      <c r="D669" s="13">
        <v>3.4918853391928775E-3</v>
      </c>
      <c r="E669" s="15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6"/>
    </row>
    <row r="670" spans="1:65">
      <c r="A670" s="30"/>
      <c r="B670" s="3" t="s">
        <v>285</v>
      </c>
      <c r="C670" s="29"/>
      <c r="D670" s="13">
        <v>0</v>
      </c>
      <c r="E670" s="15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6"/>
    </row>
    <row r="671" spans="1:65">
      <c r="A671" s="30"/>
      <c r="B671" s="46" t="s">
        <v>286</v>
      </c>
      <c r="C671" s="47"/>
      <c r="D671" s="45" t="s">
        <v>287</v>
      </c>
      <c r="E671" s="15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6"/>
    </row>
    <row r="672" spans="1:65">
      <c r="B672" s="31"/>
      <c r="C672" s="20"/>
      <c r="D672" s="20"/>
      <c r="BM672" s="56"/>
    </row>
    <row r="673" spans="1:65" ht="15">
      <c r="B673" s="8" t="s">
        <v>822</v>
      </c>
      <c r="BM673" s="28" t="s">
        <v>292</v>
      </c>
    </row>
    <row r="674" spans="1:65" ht="15">
      <c r="A674" s="25" t="s">
        <v>41</v>
      </c>
      <c r="B674" s="18" t="s">
        <v>119</v>
      </c>
      <c r="C674" s="15" t="s">
        <v>120</v>
      </c>
      <c r="D674" s="16" t="s">
        <v>364</v>
      </c>
      <c r="E674" s="15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244</v>
      </c>
      <c r="C675" s="9" t="s">
        <v>244</v>
      </c>
      <c r="D675" s="10" t="s">
        <v>121</v>
      </c>
      <c r="E675" s="15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370</v>
      </c>
      <c r="E676" s="15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0"/>
      <c r="B677" s="19"/>
      <c r="C677" s="9"/>
      <c r="D677" s="26"/>
      <c r="E677" s="15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8">
        <v>1</v>
      </c>
      <c r="C678" s="14">
        <v>1</v>
      </c>
      <c r="D678" s="21">
        <v>1.63</v>
      </c>
      <c r="E678" s="15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>
        <v>1</v>
      </c>
      <c r="C679" s="9">
        <v>2</v>
      </c>
      <c r="D679" s="11">
        <v>1.55</v>
      </c>
      <c r="E679" s="15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24</v>
      </c>
    </row>
    <row r="680" spans="1:65">
      <c r="A680" s="30"/>
      <c r="B680" s="20" t="s">
        <v>282</v>
      </c>
      <c r="C680" s="12"/>
      <c r="D680" s="22">
        <v>1.5899999999999999</v>
      </c>
      <c r="E680" s="15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16</v>
      </c>
    </row>
    <row r="681" spans="1:65">
      <c r="A681" s="30"/>
      <c r="B681" s="3" t="s">
        <v>283</v>
      </c>
      <c r="C681" s="29"/>
      <c r="D681" s="11">
        <v>1.5899999999999999</v>
      </c>
      <c r="E681" s="15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1.59</v>
      </c>
    </row>
    <row r="682" spans="1:65">
      <c r="A682" s="30"/>
      <c r="B682" s="3" t="s">
        <v>284</v>
      </c>
      <c r="C682" s="29"/>
      <c r="D682" s="23">
        <v>5.6568542494923699E-2</v>
      </c>
      <c r="E682" s="15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63</v>
      </c>
    </row>
    <row r="683" spans="1:65">
      <c r="A683" s="30"/>
      <c r="B683" s="3" t="s">
        <v>87</v>
      </c>
      <c r="C683" s="29"/>
      <c r="D683" s="13">
        <v>3.5577699682341951E-2</v>
      </c>
      <c r="E683" s="15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6"/>
    </row>
    <row r="684" spans="1:65">
      <c r="A684" s="30"/>
      <c r="B684" s="3" t="s">
        <v>285</v>
      </c>
      <c r="C684" s="29"/>
      <c r="D684" s="13">
        <v>-1.1102230246251565E-16</v>
      </c>
      <c r="E684" s="15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6"/>
    </row>
    <row r="685" spans="1:65">
      <c r="A685" s="30"/>
      <c r="B685" s="46" t="s">
        <v>286</v>
      </c>
      <c r="C685" s="47"/>
      <c r="D685" s="45" t="s">
        <v>287</v>
      </c>
      <c r="E685" s="15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6"/>
    </row>
    <row r="686" spans="1:65">
      <c r="B686" s="31"/>
      <c r="C686" s="20"/>
      <c r="D686" s="20"/>
      <c r="BM686" s="56"/>
    </row>
    <row r="687" spans="1:65" ht="15">
      <c r="B687" s="8" t="s">
        <v>823</v>
      </c>
      <c r="BM687" s="28" t="s">
        <v>292</v>
      </c>
    </row>
    <row r="688" spans="1:65" ht="15">
      <c r="A688" s="25" t="s">
        <v>44</v>
      </c>
      <c r="B688" s="18" t="s">
        <v>119</v>
      </c>
      <c r="C688" s="15" t="s">
        <v>120</v>
      </c>
      <c r="D688" s="16" t="s">
        <v>364</v>
      </c>
      <c r="E688" s="15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244</v>
      </c>
      <c r="C689" s="9" t="s">
        <v>244</v>
      </c>
      <c r="D689" s="10" t="s">
        <v>121</v>
      </c>
      <c r="E689" s="15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370</v>
      </c>
      <c r="E690" s="15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20">
        <v>530</v>
      </c>
      <c r="E692" s="223"/>
      <c r="F692" s="224"/>
      <c r="G692" s="224"/>
      <c r="H692" s="224"/>
      <c r="I692" s="224"/>
      <c r="J692" s="224"/>
      <c r="K692" s="224"/>
      <c r="L692" s="224"/>
      <c r="M692" s="224"/>
      <c r="N692" s="224"/>
      <c r="O692" s="224"/>
      <c r="P692" s="224"/>
      <c r="Q692" s="224"/>
      <c r="R692" s="224"/>
      <c r="S692" s="224"/>
      <c r="T692" s="224"/>
      <c r="U692" s="224"/>
      <c r="V692" s="224"/>
      <c r="W692" s="224"/>
      <c r="X692" s="224"/>
      <c r="Y692" s="224"/>
      <c r="Z692" s="224"/>
      <c r="AA692" s="224"/>
      <c r="AB692" s="224"/>
      <c r="AC692" s="224"/>
      <c r="AD692" s="224"/>
      <c r="AE692" s="224"/>
      <c r="AF692" s="224"/>
      <c r="AG692" s="224"/>
      <c r="AH692" s="224"/>
      <c r="AI692" s="224"/>
      <c r="AJ692" s="224"/>
      <c r="AK692" s="224"/>
      <c r="AL692" s="224"/>
      <c r="AM692" s="224"/>
      <c r="AN692" s="224"/>
      <c r="AO692" s="224"/>
      <c r="AP692" s="224"/>
      <c r="AQ692" s="224"/>
      <c r="AR692" s="224"/>
      <c r="AS692" s="224"/>
      <c r="AT692" s="224"/>
      <c r="AU692" s="224"/>
      <c r="AV692" s="224"/>
      <c r="AW692" s="224"/>
      <c r="AX692" s="224"/>
      <c r="AY692" s="224"/>
      <c r="AZ692" s="224"/>
      <c r="BA692" s="224"/>
      <c r="BB692" s="224"/>
      <c r="BC692" s="224"/>
      <c r="BD692" s="224"/>
      <c r="BE692" s="224"/>
      <c r="BF692" s="224"/>
      <c r="BG692" s="224"/>
      <c r="BH692" s="224"/>
      <c r="BI692" s="224"/>
      <c r="BJ692" s="224"/>
      <c r="BK692" s="224"/>
      <c r="BL692" s="224"/>
      <c r="BM692" s="225">
        <v>1</v>
      </c>
    </row>
    <row r="693" spans="1:65">
      <c r="A693" s="30"/>
      <c r="B693" s="19">
        <v>1</v>
      </c>
      <c r="C693" s="9">
        <v>2</v>
      </c>
      <c r="D693" s="226">
        <v>535</v>
      </c>
      <c r="E693" s="223"/>
      <c r="F693" s="224"/>
      <c r="G693" s="224"/>
      <c r="H693" s="224"/>
      <c r="I693" s="224"/>
      <c r="J693" s="224"/>
      <c r="K693" s="224"/>
      <c r="L693" s="224"/>
      <c r="M693" s="224"/>
      <c r="N693" s="224"/>
      <c r="O693" s="224"/>
      <c r="P693" s="224"/>
      <c r="Q693" s="224"/>
      <c r="R693" s="224"/>
      <c r="S693" s="224"/>
      <c r="T693" s="224"/>
      <c r="U693" s="224"/>
      <c r="V693" s="224"/>
      <c r="W693" s="224"/>
      <c r="X693" s="224"/>
      <c r="Y693" s="224"/>
      <c r="Z693" s="224"/>
      <c r="AA693" s="224"/>
      <c r="AB693" s="224"/>
      <c r="AC693" s="224"/>
      <c r="AD693" s="224"/>
      <c r="AE693" s="224"/>
      <c r="AF693" s="224"/>
      <c r="AG693" s="224"/>
      <c r="AH693" s="224"/>
      <c r="AI693" s="224"/>
      <c r="AJ693" s="224"/>
      <c r="AK693" s="224"/>
      <c r="AL693" s="224"/>
      <c r="AM693" s="224"/>
      <c r="AN693" s="224"/>
      <c r="AO693" s="224"/>
      <c r="AP693" s="224"/>
      <c r="AQ693" s="224"/>
      <c r="AR693" s="224"/>
      <c r="AS693" s="224"/>
      <c r="AT693" s="224"/>
      <c r="AU693" s="224"/>
      <c r="AV693" s="224"/>
      <c r="AW693" s="224"/>
      <c r="AX693" s="224"/>
      <c r="AY693" s="224"/>
      <c r="AZ693" s="224"/>
      <c r="BA693" s="224"/>
      <c r="BB693" s="224"/>
      <c r="BC693" s="224"/>
      <c r="BD693" s="224"/>
      <c r="BE693" s="224"/>
      <c r="BF693" s="224"/>
      <c r="BG693" s="224"/>
      <c r="BH693" s="224"/>
      <c r="BI693" s="224"/>
      <c r="BJ693" s="224"/>
      <c r="BK693" s="224"/>
      <c r="BL693" s="224"/>
      <c r="BM693" s="225">
        <v>25</v>
      </c>
    </row>
    <row r="694" spans="1:65">
      <c r="A694" s="30"/>
      <c r="B694" s="20" t="s">
        <v>282</v>
      </c>
      <c r="C694" s="12"/>
      <c r="D694" s="229">
        <v>532.5</v>
      </c>
      <c r="E694" s="223"/>
      <c r="F694" s="224"/>
      <c r="G694" s="224"/>
      <c r="H694" s="224"/>
      <c r="I694" s="224"/>
      <c r="J694" s="224"/>
      <c r="K694" s="224"/>
      <c r="L694" s="224"/>
      <c r="M694" s="224"/>
      <c r="N694" s="224"/>
      <c r="O694" s="224"/>
      <c r="P694" s="224"/>
      <c r="Q694" s="224"/>
      <c r="R694" s="224"/>
      <c r="S694" s="224"/>
      <c r="T694" s="224"/>
      <c r="U694" s="224"/>
      <c r="V694" s="224"/>
      <c r="W694" s="224"/>
      <c r="X694" s="224"/>
      <c r="Y694" s="224"/>
      <c r="Z694" s="224"/>
      <c r="AA694" s="224"/>
      <c r="AB694" s="224"/>
      <c r="AC694" s="224"/>
      <c r="AD694" s="224"/>
      <c r="AE694" s="224"/>
      <c r="AF694" s="224"/>
      <c r="AG694" s="224"/>
      <c r="AH694" s="224"/>
      <c r="AI694" s="224"/>
      <c r="AJ694" s="224"/>
      <c r="AK694" s="224"/>
      <c r="AL694" s="224"/>
      <c r="AM694" s="224"/>
      <c r="AN694" s="224"/>
      <c r="AO694" s="224"/>
      <c r="AP694" s="224"/>
      <c r="AQ694" s="224"/>
      <c r="AR694" s="224"/>
      <c r="AS694" s="224"/>
      <c r="AT694" s="224"/>
      <c r="AU694" s="224"/>
      <c r="AV694" s="224"/>
      <c r="AW694" s="224"/>
      <c r="AX694" s="224"/>
      <c r="AY694" s="224"/>
      <c r="AZ694" s="224"/>
      <c r="BA694" s="224"/>
      <c r="BB694" s="224"/>
      <c r="BC694" s="224"/>
      <c r="BD694" s="224"/>
      <c r="BE694" s="224"/>
      <c r="BF694" s="224"/>
      <c r="BG694" s="224"/>
      <c r="BH694" s="224"/>
      <c r="BI694" s="224"/>
      <c r="BJ694" s="224"/>
      <c r="BK694" s="224"/>
      <c r="BL694" s="224"/>
      <c r="BM694" s="225">
        <v>16</v>
      </c>
    </row>
    <row r="695" spans="1:65">
      <c r="A695" s="30"/>
      <c r="B695" s="3" t="s">
        <v>283</v>
      </c>
      <c r="C695" s="29"/>
      <c r="D695" s="226">
        <v>532.5</v>
      </c>
      <c r="E695" s="223"/>
      <c r="F695" s="224"/>
      <c r="G695" s="224"/>
      <c r="H695" s="224"/>
      <c r="I695" s="224"/>
      <c r="J695" s="224"/>
      <c r="K695" s="224"/>
      <c r="L695" s="224"/>
      <c r="M695" s="224"/>
      <c r="N695" s="224"/>
      <c r="O695" s="224"/>
      <c r="P695" s="224"/>
      <c r="Q695" s="224"/>
      <c r="R695" s="224"/>
      <c r="S695" s="224"/>
      <c r="T695" s="224"/>
      <c r="U695" s="224"/>
      <c r="V695" s="224"/>
      <c r="W695" s="224"/>
      <c r="X695" s="224"/>
      <c r="Y695" s="224"/>
      <c r="Z695" s="224"/>
      <c r="AA695" s="224"/>
      <c r="AB695" s="224"/>
      <c r="AC695" s="224"/>
      <c r="AD695" s="224"/>
      <c r="AE695" s="224"/>
      <c r="AF695" s="224"/>
      <c r="AG695" s="224"/>
      <c r="AH695" s="224"/>
      <c r="AI695" s="224"/>
      <c r="AJ695" s="224"/>
      <c r="AK695" s="224"/>
      <c r="AL695" s="224"/>
      <c r="AM695" s="224"/>
      <c r="AN695" s="224"/>
      <c r="AO695" s="224"/>
      <c r="AP695" s="224"/>
      <c r="AQ695" s="224"/>
      <c r="AR695" s="224"/>
      <c r="AS695" s="224"/>
      <c r="AT695" s="224"/>
      <c r="AU695" s="224"/>
      <c r="AV695" s="224"/>
      <c r="AW695" s="224"/>
      <c r="AX695" s="224"/>
      <c r="AY695" s="224"/>
      <c r="AZ695" s="224"/>
      <c r="BA695" s="224"/>
      <c r="BB695" s="224"/>
      <c r="BC695" s="224"/>
      <c r="BD695" s="224"/>
      <c r="BE695" s="224"/>
      <c r="BF695" s="224"/>
      <c r="BG695" s="224"/>
      <c r="BH695" s="224"/>
      <c r="BI695" s="224"/>
      <c r="BJ695" s="224"/>
      <c r="BK695" s="224"/>
      <c r="BL695" s="224"/>
      <c r="BM695" s="225">
        <v>532.5</v>
      </c>
    </row>
    <row r="696" spans="1:65">
      <c r="A696" s="30"/>
      <c r="B696" s="3" t="s">
        <v>284</v>
      </c>
      <c r="C696" s="29"/>
      <c r="D696" s="226">
        <v>3.5355339059327378</v>
      </c>
      <c r="E696" s="223"/>
      <c r="F696" s="224"/>
      <c r="G696" s="224"/>
      <c r="H696" s="224"/>
      <c r="I696" s="224"/>
      <c r="J696" s="224"/>
      <c r="K696" s="224"/>
      <c r="L696" s="224"/>
      <c r="M696" s="224"/>
      <c r="N696" s="224"/>
      <c r="O696" s="224"/>
      <c r="P696" s="224"/>
      <c r="Q696" s="224"/>
      <c r="R696" s="224"/>
      <c r="S696" s="224"/>
      <c r="T696" s="224"/>
      <c r="U696" s="224"/>
      <c r="V696" s="224"/>
      <c r="W696" s="224"/>
      <c r="X696" s="224"/>
      <c r="Y696" s="224"/>
      <c r="Z696" s="224"/>
      <c r="AA696" s="224"/>
      <c r="AB696" s="224"/>
      <c r="AC696" s="224"/>
      <c r="AD696" s="224"/>
      <c r="AE696" s="224"/>
      <c r="AF696" s="224"/>
      <c r="AG696" s="224"/>
      <c r="AH696" s="224"/>
      <c r="AI696" s="224"/>
      <c r="AJ696" s="224"/>
      <c r="AK696" s="224"/>
      <c r="AL696" s="224"/>
      <c r="AM696" s="224"/>
      <c r="AN696" s="224"/>
      <c r="AO696" s="224"/>
      <c r="AP696" s="224"/>
      <c r="AQ696" s="224"/>
      <c r="AR696" s="224"/>
      <c r="AS696" s="224"/>
      <c r="AT696" s="224"/>
      <c r="AU696" s="224"/>
      <c r="AV696" s="224"/>
      <c r="AW696" s="224"/>
      <c r="AX696" s="224"/>
      <c r="AY696" s="224"/>
      <c r="AZ696" s="224"/>
      <c r="BA696" s="224"/>
      <c r="BB696" s="224"/>
      <c r="BC696" s="224"/>
      <c r="BD696" s="224"/>
      <c r="BE696" s="224"/>
      <c r="BF696" s="224"/>
      <c r="BG696" s="224"/>
      <c r="BH696" s="224"/>
      <c r="BI696" s="224"/>
      <c r="BJ696" s="224"/>
      <c r="BK696" s="224"/>
      <c r="BL696" s="224"/>
      <c r="BM696" s="225">
        <v>64</v>
      </c>
    </row>
    <row r="697" spans="1:65">
      <c r="A697" s="30"/>
      <c r="B697" s="3" t="s">
        <v>87</v>
      </c>
      <c r="C697" s="29"/>
      <c r="D697" s="13">
        <v>6.6395002928314323E-3</v>
      </c>
      <c r="E697" s="15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6"/>
    </row>
    <row r="698" spans="1:65">
      <c r="A698" s="30"/>
      <c r="B698" s="3" t="s">
        <v>285</v>
      </c>
      <c r="C698" s="29"/>
      <c r="D698" s="13">
        <v>0</v>
      </c>
      <c r="E698" s="15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6"/>
    </row>
    <row r="699" spans="1:65">
      <c r="A699" s="30"/>
      <c r="B699" s="46" t="s">
        <v>286</v>
      </c>
      <c r="C699" s="47"/>
      <c r="D699" s="45" t="s">
        <v>287</v>
      </c>
      <c r="E699" s="15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6"/>
    </row>
    <row r="700" spans="1:65">
      <c r="B700" s="31"/>
      <c r="C700" s="20"/>
      <c r="D700" s="20"/>
      <c r="BM700" s="56"/>
    </row>
    <row r="701" spans="1:65" ht="15">
      <c r="B701" s="8" t="s">
        <v>824</v>
      </c>
      <c r="BM701" s="28" t="s">
        <v>292</v>
      </c>
    </row>
    <row r="702" spans="1:65" ht="15">
      <c r="A702" s="25" t="s">
        <v>45</v>
      </c>
      <c r="B702" s="18" t="s">
        <v>119</v>
      </c>
      <c r="C702" s="15" t="s">
        <v>120</v>
      </c>
      <c r="D702" s="16" t="s">
        <v>364</v>
      </c>
      <c r="E702" s="15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 t="s">
        <v>244</v>
      </c>
      <c r="C703" s="9" t="s">
        <v>244</v>
      </c>
      <c r="D703" s="10" t="s">
        <v>121</v>
      </c>
      <c r="E703" s="15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 t="s">
        <v>3</v>
      </c>
    </row>
    <row r="704" spans="1:65">
      <c r="A704" s="30"/>
      <c r="B704" s="19"/>
      <c r="C704" s="9"/>
      <c r="D704" s="10" t="s">
        <v>370</v>
      </c>
      <c r="E704" s="15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0</v>
      </c>
    </row>
    <row r="705" spans="1:65">
      <c r="A705" s="30"/>
      <c r="B705" s="19"/>
      <c r="C705" s="9"/>
      <c r="D705" s="26"/>
      <c r="E705" s="15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0</v>
      </c>
    </row>
    <row r="706" spans="1:65">
      <c r="A706" s="30"/>
      <c r="B706" s="18">
        <v>1</v>
      </c>
      <c r="C706" s="14">
        <v>1</v>
      </c>
      <c r="D706" s="220">
        <v>197</v>
      </c>
      <c r="E706" s="223"/>
      <c r="F706" s="224"/>
      <c r="G706" s="224"/>
      <c r="H706" s="224"/>
      <c r="I706" s="224"/>
      <c r="J706" s="224"/>
      <c r="K706" s="224"/>
      <c r="L706" s="224"/>
      <c r="M706" s="224"/>
      <c r="N706" s="224"/>
      <c r="O706" s="224"/>
      <c r="P706" s="224"/>
      <c r="Q706" s="224"/>
      <c r="R706" s="224"/>
      <c r="S706" s="224"/>
      <c r="T706" s="224"/>
      <c r="U706" s="224"/>
      <c r="V706" s="224"/>
      <c r="W706" s="224"/>
      <c r="X706" s="224"/>
      <c r="Y706" s="224"/>
      <c r="Z706" s="224"/>
      <c r="AA706" s="224"/>
      <c r="AB706" s="224"/>
      <c r="AC706" s="224"/>
      <c r="AD706" s="224"/>
      <c r="AE706" s="224"/>
      <c r="AF706" s="224"/>
      <c r="AG706" s="224"/>
      <c r="AH706" s="224"/>
      <c r="AI706" s="224"/>
      <c r="AJ706" s="224"/>
      <c r="AK706" s="224"/>
      <c r="AL706" s="224"/>
      <c r="AM706" s="224"/>
      <c r="AN706" s="224"/>
      <c r="AO706" s="224"/>
      <c r="AP706" s="224"/>
      <c r="AQ706" s="224"/>
      <c r="AR706" s="224"/>
      <c r="AS706" s="224"/>
      <c r="AT706" s="224"/>
      <c r="AU706" s="224"/>
      <c r="AV706" s="224"/>
      <c r="AW706" s="224"/>
      <c r="AX706" s="224"/>
      <c r="AY706" s="224"/>
      <c r="AZ706" s="224"/>
      <c r="BA706" s="224"/>
      <c r="BB706" s="224"/>
      <c r="BC706" s="224"/>
      <c r="BD706" s="224"/>
      <c r="BE706" s="224"/>
      <c r="BF706" s="224"/>
      <c r="BG706" s="224"/>
      <c r="BH706" s="224"/>
      <c r="BI706" s="224"/>
      <c r="BJ706" s="224"/>
      <c r="BK706" s="224"/>
      <c r="BL706" s="224"/>
      <c r="BM706" s="225">
        <v>1</v>
      </c>
    </row>
    <row r="707" spans="1:65">
      <c r="A707" s="30"/>
      <c r="B707" s="19">
        <v>1</v>
      </c>
      <c r="C707" s="9">
        <v>2</v>
      </c>
      <c r="D707" s="226">
        <v>197</v>
      </c>
      <c r="E707" s="223"/>
      <c r="F707" s="224"/>
      <c r="G707" s="224"/>
      <c r="H707" s="224"/>
      <c r="I707" s="224"/>
      <c r="J707" s="224"/>
      <c r="K707" s="224"/>
      <c r="L707" s="224"/>
      <c r="M707" s="224"/>
      <c r="N707" s="224"/>
      <c r="O707" s="224"/>
      <c r="P707" s="224"/>
      <c r="Q707" s="224"/>
      <c r="R707" s="224"/>
      <c r="S707" s="224"/>
      <c r="T707" s="224"/>
      <c r="U707" s="224"/>
      <c r="V707" s="224"/>
      <c r="W707" s="224"/>
      <c r="X707" s="224"/>
      <c r="Y707" s="224"/>
      <c r="Z707" s="224"/>
      <c r="AA707" s="224"/>
      <c r="AB707" s="224"/>
      <c r="AC707" s="224"/>
      <c r="AD707" s="224"/>
      <c r="AE707" s="224"/>
      <c r="AF707" s="224"/>
      <c r="AG707" s="224"/>
      <c r="AH707" s="224"/>
      <c r="AI707" s="224"/>
      <c r="AJ707" s="224"/>
      <c r="AK707" s="224"/>
      <c r="AL707" s="224"/>
      <c r="AM707" s="224"/>
      <c r="AN707" s="224"/>
      <c r="AO707" s="224"/>
      <c r="AP707" s="224"/>
      <c r="AQ707" s="224"/>
      <c r="AR707" s="224"/>
      <c r="AS707" s="224"/>
      <c r="AT707" s="224"/>
      <c r="AU707" s="224"/>
      <c r="AV707" s="224"/>
      <c r="AW707" s="224"/>
      <c r="AX707" s="224"/>
      <c r="AY707" s="224"/>
      <c r="AZ707" s="224"/>
      <c r="BA707" s="224"/>
      <c r="BB707" s="224"/>
      <c r="BC707" s="224"/>
      <c r="BD707" s="224"/>
      <c r="BE707" s="224"/>
      <c r="BF707" s="224"/>
      <c r="BG707" s="224"/>
      <c r="BH707" s="224"/>
      <c r="BI707" s="224"/>
      <c r="BJ707" s="224"/>
      <c r="BK707" s="224"/>
      <c r="BL707" s="224"/>
      <c r="BM707" s="225">
        <v>26</v>
      </c>
    </row>
    <row r="708" spans="1:65">
      <c r="A708" s="30"/>
      <c r="B708" s="20" t="s">
        <v>282</v>
      </c>
      <c r="C708" s="12"/>
      <c r="D708" s="229">
        <v>197</v>
      </c>
      <c r="E708" s="223"/>
      <c r="F708" s="224"/>
      <c r="G708" s="224"/>
      <c r="H708" s="224"/>
      <c r="I708" s="224"/>
      <c r="J708" s="224"/>
      <c r="K708" s="224"/>
      <c r="L708" s="224"/>
      <c r="M708" s="224"/>
      <c r="N708" s="224"/>
      <c r="O708" s="224"/>
      <c r="P708" s="224"/>
      <c r="Q708" s="224"/>
      <c r="R708" s="224"/>
      <c r="S708" s="224"/>
      <c r="T708" s="224"/>
      <c r="U708" s="224"/>
      <c r="V708" s="224"/>
      <c r="W708" s="224"/>
      <c r="X708" s="224"/>
      <c r="Y708" s="224"/>
      <c r="Z708" s="224"/>
      <c r="AA708" s="224"/>
      <c r="AB708" s="224"/>
      <c r="AC708" s="224"/>
      <c r="AD708" s="224"/>
      <c r="AE708" s="224"/>
      <c r="AF708" s="224"/>
      <c r="AG708" s="224"/>
      <c r="AH708" s="224"/>
      <c r="AI708" s="224"/>
      <c r="AJ708" s="224"/>
      <c r="AK708" s="224"/>
      <c r="AL708" s="224"/>
      <c r="AM708" s="224"/>
      <c r="AN708" s="224"/>
      <c r="AO708" s="224"/>
      <c r="AP708" s="224"/>
      <c r="AQ708" s="224"/>
      <c r="AR708" s="224"/>
      <c r="AS708" s="224"/>
      <c r="AT708" s="224"/>
      <c r="AU708" s="224"/>
      <c r="AV708" s="224"/>
      <c r="AW708" s="224"/>
      <c r="AX708" s="224"/>
      <c r="AY708" s="224"/>
      <c r="AZ708" s="224"/>
      <c r="BA708" s="224"/>
      <c r="BB708" s="224"/>
      <c r="BC708" s="224"/>
      <c r="BD708" s="224"/>
      <c r="BE708" s="224"/>
      <c r="BF708" s="224"/>
      <c r="BG708" s="224"/>
      <c r="BH708" s="224"/>
      <c r="BI708" s="224"/>
      <c r="BJ708" s="224"/>
      <c r="BK708" s="224"/>
      <c r="BL708" s="224"/>
      <c r="BM708" s="225">
        <v>16</v>
      </c>
    </row>
    <row r="709" spans="1:65">
      <c r="A709" s="30"/>
      <c r="B709" s="3" t="s">
        <v>283</v>
      </c>
      <c r="C709" s="29"/>
      <c r="D709" s="226">
        <v>197</v>
      </c>
      <c r="E709" s="223"/>
      <c r="F709" s="224"/>
      <c r="G709" s="224"/>
      <c r="H709" s="224"/>
      <c r="I709" s="224"/>
      <c r="J709" s="224"/>
      <c r="K709" s="224"/>
      <c r="L709" s="224"/>
      <c r="M709" s="224"/>
      <c r="N709" s="224"/>
      <c r="O709" s="224"/>
      <c r="P709" s="224"/>
      <c r="Q709" s="224"/>
      <c r="R709" s="224"/>
      <c r="S709" s="224"/>
      <c r="T709" s="224"/>
      <c r="U709" s="224"/>
      <c r="V709" s="224"/>
      <c r="W709" s="224"/>
      <c r="X709" s="224"/>
      <c r="Y709" s="224"/>
      <c r="Z709" s="224"/>
      <c r="AA709" s="224"/>
      <c r="AB709" s="224"/>
      <c r="AC709" s="224"/>
      <c r="AD709" s="224"/>
      <c r="AE709" s="224"/>
      <c r="AF709" s="224"/>
      <c r="AG709" s="224"/>
      <c r="AH709" s="224"/>
      <c r="AI709" s="224"/>
      <c r="AJ709" s="224"/>
      <c r="AK709" s="224"/>
      <c r="AL709" s="224"/>
      <c r="AM709" s="224"/>
      <c r="AN709" s="224"/>
      <c r="AO709" s="224"/>
      <c r="AP709" s="224"/>
      <c r="AQ709" s="224"/>
      <c r="AR709" s="224"/>
      <c r="AS709" s="224"/>
      <c r="AT709" s="224"/>
      <c r="AU709" s="224"/>
      <c r="AV709" s="224"/>
      <c r="AW709" s="224"/>
      <c r="AX709" s="224"/>
      <c r="AY709" s="224"/>
      <c r="AZ709" s="224"/>
      <c r="BA709" s="224"/>
      <c r="BB709" s="224"/>
      <c r="BC709" s="224"/>
      <c r="BD709" s="224"/>
      <c r="BE709" s="224"/>
      <c r="BF709" s="224"/>
      <c r="BG709" s="224"/>
      <c r="BH709" s="224"/>
      <c r="BI709" s="224"/>
      <c r="BJ709" s="224"/>
      <c r="BK709" s="224"/>
      <c r="BL709" s="224"/>
      <c r="BM709" s="225">
        <v>197</v>
      </c>
    </row>
    <row r="710" spans="1:65">
      <c r="A710" s="30"/>
      <c r="B710" s="3" t="s">
        <v>284</v>
      </c>
      <c r="C710" s="29"/>
      <c r="D710" s="226">
        <v>0</v>
      </c>
      <c r="E710" s="223"/>
      <c r="F710" s="224"/>
      <c r="G710" s="224"/>
      <c r="H710" s="224"/>
      <c r="I710" s="224"/>
      <c r="J710" s="224"/>
      <c r="K710" s="224"/>
      <c r="L710" s="224"/>
      <c r="M710" s="224"/>
      <c r="N710" s="224"/>
      <c r="O710" s="224"/>
      <c r="P710" s="224"/>
      <c r="Q710" s="224"/>
      <c r="R710" s="224"/>
      <c r="S710" s="224"/>
      <c r="T710" s="224"/>
      <c r="U710" s="224"/>
      <c r="V710" s="224"/>
      <c r="W710" s="224"/>
      <c r="X710" s="224"/>
      <c r="Y710" s="224"/>
      <c r="Z710" s="224"/>
      <c r="AA710" s="224"/>
      <c r="AB710" s="224"/>
      <c r="AC710" s="224"/>
      <c r="AD710" s="224"/>
      <c r="AE710" s="224"/>
      <c r="AF710" s="224"/>
      <c r="AG710" s="224"/>
      <c r="AH710" s="224"/>
      <c r="AI710" s="224"/>
      <c r="AJ710" s="224"/>
      <c r="AK710" s="224"/>
      <c r="AL710" s="224"/>
      <c r="AM710" s="224"/>
      <c r="AN710" s="224"/>
      <c r="AO710" s="224"/>
      <c r="AP710" s="224"/>
      <c r="AQ710" s="224"/>
      <c r="AR710" s="224"/>
      <c r="AS710" s="224"/>
      <c r="AT710" s="224"/>
      <c r="AU710" s="224"/>
      <c r="AV710" s="224"/>
      <c r="AW710" s="224"/>
      <c r="AX710" s="224"/>
      <c r="AY710" s="224"/>
      <c r="AZ710" s="224"/>
      <c r="BA710" s="224"/>
      <c r="BB710" s="224"/>
      <c r="BC710" s="224"/>
      <c r="BD710" s="224"/>
      <c r="BE710" s="224"/>
      <c r="BF710" s="224"/>
      <c r="BG710" s="224"/>
      <c r="BH710" s="224"/>
      <c r="BI710" s="224"/>
      <c r="BJ710" s="224"/>
      <c r="BK710" s="224"/>
      <c r="BL710" s="224"/>
      <c r="BM710" s="225">
        <v>65</v>
      </c>
    </row>
    <row r="711" spans="1:65">
      <c r="A711" s="30"/>
      <c r="B711" s="3" t="s">
        <v>87</v>
      </c>
      <c r="C711" s="29"/>
      <c r="D711" s="13">
        <v>0</v>
      </c>
      <c r="E711" s="15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6"/>
    </row>
    <row r="712" spans="1:65">
      <c r="A712" s="30"/>
      <c r="B712" s="3" t="s">
        <v>285</v>
      </c>
      <c r="C712" s="29"/>
      <c r="D712" s="13">
        <v>0</v>
      </c>
      <c r="E712" s="15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6"/>
    </row>
    <row r="713" spans="1:65">
      <c r="A713" s="30"/>
      <c r="B713" s="46" t="s">
        <v>286</v>
      </c>
      <c r="C713" s="47"/>
      <c r="D713" s="45" t="s">
        <v>287</v>
      </c>
      <c r="E713" s="15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6"/>
    </row>
    <row r="714" spans="1:65">
      <c r="B714" s="31"/>
      <c r="C714" s="20"/>
      <c r="D714" s="20"/>
      <c r="BM714" s="56"/>
    </row>
    <row r="715" spans="1:65">
      <c r="BM715" s="56"/>
    </row>
    <row r="716" spans="1:65">
      <c r="BM716" s="56"/>
    </row>
    <row r="717" spans="1:65">
      <c r="BM717" s="56"/>
    </row>
    <row r="718" spans="1:65">
      <c r="BM718" s="56"/>
    </row>
    <row r="719" spans="1:65">
      <c r="BM719" s="56"/>
    </row>
    <row r="720" spans="1:65">
      <c r="BM720" s="56"/>
    </row>
    <row r="721" spans="65:65">
      <c r="BM721" s="56"/>
    </row>
    <row r="722" spans="65:65">
      <c r="BM722" s="56"/>
    </row>
    <row r="723" spans="65:65">
      <c r="BM723" s="56"/>
    </row>
    <row r="724" spans="65:65">
      <c r="BM724" s="56"/>
    </row>
    <row r="725" spans="65:65">
      <c r="BM725" s="56"/>
    </row>
    <row r="726" spans="65:65">
      <c r="BM726" s="56"/>
    </row>
    <row r="727" spans="65:65">
      <c r="BM727" s="56"/>
    </row>
    <row r="728" spans="65:65">
      <c r="BM728" s="56"/>
    </row>
    <row r="729" spans="65:65">
      <c r="BM729" s="56"/>
    </row>
    <row r="730" spans="65:65">
      <c r="BM730" s="56"/>
    </row>
    <row r="731" spans="65:65">
      <c r="BM731" s="56"/>
    </row>
    <row r="732" spans="65:65">
      <c r="BM732" s="56"/>
    </row>
    <row r="733" spans="65:65">
      <c r="BM733" s="56"/>
    </row>
    <row r="734" spans="65:65">
      <c r="BM734" s="56"/>
    </row>
    <row r="735" spans="65:65">
      <c r="BM735" s="56"/>
    </row>
    <row r="736" spans="65:65">
      <c r="BM736" s="56"/>
    </row>
    <row r="737" spans="65:65">
      <c r="BM737" s="56"/>
    </row>
    <row r="738" spans="65:65">
      <c r="BM738" s="56"/>
    </row>
    <row r="739" spans="65:65">
      <c r="BM739" s="56"/>
    </row>
    <row r="740" spans="65:65">
      <c r="BM740" s="56"/>
    </row>
    <row r="741" spans="65:65">
      <c r="BM741" s="56"/>
    </row>
    <row r="742" spans="65:65">
      <c r="BM742" s="56"/>
    </row>
    <row r="743" spans="65:65">
      <c r="BM743" s="56"/>
    </row>
    <row r="744" spans="65:65">
      <c r="BM744" s="56"/>
    </row>
    <row r="745" spans="65:65">
      <c r="BM745" s="56"/>
    </row>
    <row r="746" spans="65:65">
      <c r="BM746" s="56"/>
    </row>
    <row r="747" spans="65:65">
      <c r="BM747" s="56"/>
    </row>
    <row r="748" spans="65:65">
      <c r="BM748" s="56"/>
    </row>
    <row r="749" spans="65:65">
      <c r="BM749" s="56"/>
    </row>
    <row r="750" spans="65:65">
      <c r="BM750" s="56"/>
    </row>
    <row r="751" spans="65:65">
      <c r="BM751" s="56"/>
    </row>
    <row r="752" spans="65:65">
      <c r="BM752" s="56"/>
    </row>
    <row r="753" spans="65:65">
      <c r="BM753" s="56"/>
    </row>
    <row r="754" spans="65:65">
      <c r="BM754" s="56"/>
    </row>
    <row r="755" spans="65:65">
      <c r="BM755" s="56"/>
    </row>
    <row r="756" spans="65:65">
      <c r="BM756" s="56"/>
    </row>
    <row r="757" spans="65:65">
      <c r="BM757" s="56"/>
    </row>
    <row r="758" spans="65:65">
      <c r="BM758" s="56"/>
    </row>
    <row r="759" spans="65:65">
      <c r="BM759" s="56"/>
    </row>
    <row r="760" spans="65:65">
      <c r="BM760" s="56"/>
    </row>
    <row r="761" spans="65:65">
      <c r="BM761" s="56"/>
    </row>
    <row r="762" spans="65:65">
      <c r="BM762" s="56"/>
    </row>
    <row r="763" spans="65:65">
      <c r="BM763" s="56"/>
    </row>
    <row r="764" spans="65:65">
      <c r="BM764" s="56"/>
    </row>
    <row r="765" spans="65:65">
      <c r="BM765" s="56"/>
    </row>
    <row r="766" spans="65:65">
      <c r="BM766" s="56"/>
    </row>
    <row r="767" spans="65:65">
      <c r="BM767" s="57"/>
    </row>
    <row r="768" spans="65:65">
      <c r="BM768" s="58"/>
    </row>
    <row r="769" spans="65:65">
      <c r="BM769" s="58"/>
    </row>
    <row r="770" spans="65:65">
      <c r="BM770" s="58"/>
    </row>
    <row r="771" spans="65:65">
      <c r="BM771" s="58"/>
    </row>
    <row r="772" spans="65:65">
      <c r="BM772" s="58"/>
    </row>
    <row r="773" spans="65:65">
      <c r="BM773" s="58"/>
    </row>
    <row r="774" spans="65:65">
      <c r="BM774" s="58"/>
    </row>
    <row r="775" spans="65:65">
      <c r="BM775" s="58"/>
    </row>
    <row r="776" spans="65:65">
      <c r="BM776" s="58"/>
    </row>
    <row r="777" spans="65:65">
      <c r="BM777" s="58"/>
    </row>
    <row r="778" spans="65:65">
      <c r="BM778" s="58"/>
    </row>
    <row r="779" spans="65:65">
      <c r="BM779" s="58"/>
    </row>
    <row r="780" spans="65:65">
      <c r="BM780" s="58"/>
    </row>
    <row r="781" spans="65:65">
      <c r="BM781" s="58"/>
    </row>
    <row r="782" spans="65:65">
      <c r="BM782" s="58"/>
    </row>
    <row r="783" spans="65:65">
      <c r="BM783" s="58"/>
    </row>
    <row r="784" spans="65:65">
      <c r="BM784" s="58"/>
    </row>
    <row r="785" spans="65:65">
      <c r="BM785" s="58"/>
    </row>
    <row r="786" spans="65:65">
      <c r="BM786" s="58"/>
    </row>
    <row r="787" spans="65:65">
      <c r="BM787" s="58"/>
    </row>
    <row r="788" spans="65:65">
      <c r="BM788" s="58"/>
    </row>
    <row r="789" spans="65:65">
      <c r="BM789" s="58"/>
    </row>
    <row r="790" spans="65:65">
      <c r="BM790" s="58"/>
    </row>
    <row r="791" spans="65:65">
      <c r="BM791" s="58"/>
    </row>
    <row r="792" spans="65:65">
      <c r="BM792" s="58"/>
    </row>
    <row r="793" spans="65:65">
      <c r="BM793" s="58"/>
    </row>
    <row r="794" spans="65:65">
      <c r="BM794" s="58"/>
    </row>
    <row r="795" spans="65:65">
      <c r="BM795" s="58"/>
    </row>
    <row r="796" spans="65:65">
      <c r="BM796" s="58"/>
    </row>
    <row r="797" spans="65:65">
      <c r="BM797" s="58"/>
    </row>
    <row r="798" spans="65:65">
      <c r="BM798" s="58"/>
    </row>
    <row r="799" spans="65:65">
      <c r="BM799" s="58"/>
    </row>
    <row r="800" spans="65:65">
      <c r="BM800" s="58"/>
    </row>
    <row r="801" spans="65:65">
      <c r="BM801" s="58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63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6" customWidth="1" collapsed="1"/>
    <col min="2" max="2" width="10.85546875" style="76" customWidth="1"/>
    <col min="3" max="3" width="7.42578125" style="76" customWidth="1"/>
    <col min="4" max="5" width="10.85546875" style="76" customWidth="1"/>
    <col min="6" max="6" width="7.42578125" style="76" customWidth="1"/>
    <col min="7" max="8" width="10.85546875" style="76" customWidth="1"/>
    <col min="9" max="9" width="7.42578125" style="76" customWidth="1"/>
    <col min="10" max="11" width="10.85546875" style="76" customWidth="1"/>
    <col min="12" max="16384" width="9.140625" style="76"/>
  </cols>
  <sheetData>
    <row r="1" spans="1:11" s="8" customFormat="1" ht="23.25" customHeight="1">
      <c r="A1" s="76"/>
      <c r="B1" s="34" t="s">
        <v>829</v>
      </c>
      <c r="C1" s="6"/>
      <c r="D1" s="6"/>
      <c r="E1" s="6"/>
      <c r="F1" s="6"/>
      <c r="G1" s="6"/>
      <c r="H1" s="6"/>
      <c r="I1" s="6"/>
      <c r="J1" s="6"/>
      <c r="K1" s="78"/>
    </row>
    <row r="2" spans="1:11" s="8" customFormat="1" ht="24.75" customHeight="1">
      <c r="A2" s="76"/>
      <c r="B2" s="79" t="s">
        <v>2</v>
      </c>
      <c r="C2" s="167" t="s">
        <v>46</v>
      </c>
      <c r="D2" s="168" t="s">
        <v>47</v>
      </c>
      <c r="E2" s="79" t="s">
        <v>2</v>
      </c>
      <c r="F2" s="169" t="s">
        <v>46</v>
      </c>
      <c r="G2" s="80" t="s">
        <v>47</v>
      </c>
      <c r="H2" s="81" t="s">
        <v>2</v>
      </c>
      <c r="I2" s="169" t="s">
        <v>46</v>
      </c>
      <c r="J2" s="80" t="s">
        <v>47</v>
      </c>
      <c r="K2" s="76"/>
    </row>
    <row r="3" spans="1:11" ht="15.75" customHeight="1">
      <c r="A3" s="77"/>
      <c r="B3" s="171" t="s">
        <v>215</v>
      </c>
      <c r="C3" s="170"/>
      <c r="D3" s="172"/>
      <c r="E3" s="170"/>
      <c r="F3" s="170"/>
      <c r="G3" s="173"/>
      <c r="H3" s="170"/>
      <c r="I3" s="170"/>
      <c r="J3" s="174"/>
    </row>
    <row r="4" spans="1:11" ht="15.75" customHeight="1">
      <c r="A4" s="77"/>
      <c r="B4" s="176" t="s">
        <v>99</v>
      </c>
      <c r="C4" s="165" t="s">
        <v>3</v>
      </c>
      <c r="D4" s="175">
        <v>0.11054055557857601</v>
      </c>
      <c r="E4" s="35" t="s">
        <v>825</v>
      </c>
      <c r="F4" s="165" t="s">
        <v>825</v>
      </c>
      <c r="G4" s="38" t="s">
        <v>825</v>
      </c>
      <c r="H4" s="7" t="s">
        <v>825</v>
      </c>
      <c r="I4" s="165" t="s">
        <v>825</v>
      </c>
      <c r="J4" s="37" t="s">
        <v>825</v>
      </c>
    </row>
    <row r="5" spans="1:11" ht="15.75" customHeight="1">
      <c r="A5" s="77"/>
      <c r="B5" s="171" t="s">
        <v>193</v>
      </c>
      <c r="C5" s="170"/>
      <c r="D5" s="172"/>
      <c r="E5" s="170"/>
      <c r="F5" s="170"/>
      <c r="G5" s="173"/>
      <c r="H5" s="170"/>
      <c r="I5" s="170"/>
      <c r="J5" s="174"/>
    </row>
    <row r="6" spans="1:11" ht="15.75" customHeight="1">
      <c r="A6" s="77"/>
      <c r="B6" s="176" t="s">
        <v>49</v>
      </c>
      <c r="C6" s="165" t="s">
        <v>3</v>
      </c>
      <c r="D6" s="36" t="s">
        <v>97</v>
      </c>
      <c r="E6" s="176" t="s">
        <v>82</v>
      </c>
      <c r="F6" s="165" t="s">
        <v>3</v>
      </c>
      <c r="G6" s="177">
        <v>0.28016946760804501</v>
      </c>
      <c r="H6" s="179" t="s">
        <v>53</v>
      </c>
      <c r="I6" s="165" t="s">
        <v>3</v>
      </c>
      <c r="J6" s="178">
        <v>9.5000000000000001E-2</v>
      </c>
    </row>
    <row r="7" spans="1:11" ht="15.75" customHeight="1">
      <c r="A7" s="77"/>
      <c r="B7" s="171" t="s">
        <v>216</v>
      </c>
      <c r="C7" s="170"/>
      <c r="D7" s="172"/>
      <c r="E7" s="170"/>
      <c r="F7" s="170"/>
      <c r="G7" s="173"/>
      <c r="H7" s="170"/>
      <c r="I7" s="170"/>
      <c r="J7" s="174"/>
    </row>
    <row r="8" spans="1:11" ht="15.75" customHeight="1">
      <c r="A8" s="77"/>
      <c r="B8" s="176" t="s">
        <v>49</v>
      </c>
      <c r="C8" s="165" t="s">
        <v>3</v>
      </c>
      <c r="D8" s="36">
        <v>8.5335463571428605</v>
      </c>
      <c r="E8" s="176" t="s">
        <v>53</v>
      </c>
      <c r="F8" s="165" t="s">
        <v>3</v>
      </c>
      <c r="G8" s="178">
        <v>3.09833333333333E-2</v>
      </c>
      <c r="H8" s="179" t="s">
        <v>115</v>
      </c>
      <c r="I8" s="165" t="s">
        <v>3</v>
      </c>
      <c r="J8" s="178">
        <v>2.4166666666666701E-2</v>
      </c>
    </row>
    <row r="9" spans="1:11" ht="15.75" customHeight="1">
      <c r="A9" s="77"/>
      <c r="B9" s="176" t="s">
        <v>10</v>
      </c>
      <c r="C9" s="165" t="s">
        <v>3</v>
      </c>
      <c r="D9" s="180">
        <v>415.51676758029998</v>
      </c>
      <c r="E9" s="176" t="s">
        <v>132</v>
      </c>
      <c r="F9" s="165" t="s">
        <v>83</v>
      </c>
      <c r="G9" s="38">
        <v>38.3333333333333</v>
      </c>
      <c r="H9" s="179" t="s">
        <v>61</v>
      </c>
      <c r="I9" s="165" t="s">
        <v>3</v>
      </c>
      <c r="J9" s="177">
        <v>0.79630903189573199</v>
      </c>
    </row>
    <row r="10" spans="1:11" ht="15.75" customHeight="1">
      <c r="A10" s="77"/>
      <c r="B10" s="176" t="s">
        <v>82</v>
      </c>
      <c r="C10" s="165" t="s">
        <v>3</v>
      </c>
      <c r="D10" s="36">
        <v>0.173472222222222</v>
      </c>
      <c r="E10" s="176" t="s">
        <v>133</v>
      </c>
      <c r="F10" s="165" t="s">
        <v>83</v>
      </c>
      <c r="G10" s="38" t="s">
        <v>112</v>
      </c>
      <c r="H10" s="179" t="s">
        <v>21</v>
      </c>
      <c r="I10" s="165" t="s">
        <v>3</v>
      </c>
      <c r="J10" s="178">
        <v>0.01</v>
      </c>
    </row>
    <row r="11" spans="1:11" ht="15.75" customHeight="1">
      <c r="A11" s="77"/>
      <c r="B11" s="171" t="s">
        <v>217</v>
      </c>
      <c r="C11" s="170"/>
      <c r="D11" s="172"/>
      <c r="E11" s="170"/>
      <c r="F11" s="170"/>
      <c r="G11" s="173"/>
      <c r="H11" s="170"/>
      <c r="I11" s="170"/>
      <c r="J11" s="174"/>
    </row>
    <row r="12" spans="1:11" ht="15.75" customHeight="1">
      <c r="A12" s="77"/>
      <c r="B12" s="176" t="s">
        <v>4</v>
      </c>
      <c r="C12" s="165" t="s">
        <v>3</v>
      </c>
      <c r="D12" s="36">
        <v>1.2875000000000001</v>
      </c>
      <c r="E12" s="176" t="s">
        <v>19</v>
      </c>
      <c r="F12" s="165" t="s">
        <v>3</v>
      </c>
      <c r="G12" s="177">
        <v>0.44066666666666698</v>
      </c>
      <c r="H12" s="179" t="s">
        <v>435</v>
      </c>
      <c r="I12" s="165" t="s">
        <v>1</v>
      </c>
      <c r="J12" s="177">
        <v>3.3483333333333301</v>
      </c>
    </row>
    <row r="13" spans="1:11" ht="15.75" customHeight="1">
      <c r="A13" s="77"/>
      <c r="B13" s="176" t="s">
        <v>49</v>
      </c>
      <c r="C13" s="165" t="s">
        <v>3</v>
      </c>
      <c r="D13" s="181">
        <v>41.7529166666667</v>
      </c>
      <c r="E13" s="176" t="s">
        <v>53</v>
      </c>
      <c r="F13" s="165" t="s">
        <v>3</v>
      </c>
      <c r="G13" s="38" t="s">
        <v>113</v>
      </c>
      <c r="H13" s="179" t="s">
        <v>59</v>
      </c>
      <c r="I13" s="165" t="s">
        <v>3</v>
      </c>
      <c r="J13" s="177">
        <v>0.143916666666667</v>
      </c>
    </row>
    <row r="14" spans="1:11" ht="15.75" customHeight="1">
      <c r="A14" s="77"/>
      <c r="B14" s="176" t="s">
        <v>16</v>
      </c>
      <c r="C14" s="165" t="s">
        <v>3</v>
      </c>
      <c r="D14" s="36">
        <v>1.8443835508749999</v>
      </c>
      <c r="E14" s="176" t="s">
        <v>14</v>
      </c>
      <c r="F14" s="165" t="s">
        <v>3</v>
      </c>
      <c r="G14" s="177">
        <v>0.132593089051111</v>
      </c>
      <c r="H14" s="179" t="s">
        <v>61</v>
      </c>
      <c r="I14" s="165" t="s">
        <v>3</v>
      </c>
      <c r="J14" s="37" t="s">
        <v>110</v>
      </c>
    </row>
    <row r="15" spans="1:11" ht="15.75" customHeight="1">
      <c r="A15" s="77"/>
      <c r="B15" s="171" t="s">
        <v>218</v>
      </c>
      <c r="C15" s="170"/>
      <c r="D15" s="172"/>
      <c r="E15" s="170"/>
      <c r="F15" s="170"/>
      <c r="G15" s="173"/>
      <c r="H15" s="170"/>
      <c r="I15" s="170"/>
      <c r="J15" s="174"/>
    </row>
    <row r="16" spans="1:11" ht="15.75" customHeight="1">
      <c r="A16" s="77"/>
      <c r="B16" s="176" t="s">
        <v>48</v>
      </c>
      <c r="C16" s="165" t="s">
        <v>1</v>
      </c>
      <c r="D16" s="36">
        <v>2.5399333333333298</v>
      </c>
      <c r="E16" s="176" t="s">
        <v>17</v>
      </c>
      <c r="F16" s="165" t="s">
        <v>3</v>
      </c>
      <c r="G16" s="37">
        <v>59.152916666666698</v>
      </c>
      <c r="H16" s="179" t="s">
        <v>18</v>
      </c>
      <c r="I16" s="165" t="s">
        <v>3</v>
      </c>
      <c r="J16" s="37">
        <v>113.652777777778</v>
      </c>
    </row>
    <row r="17" spans="1:10" ht="15.75" customHeight="1">
      <c r="A17" s="77"/>
      <c r="B17" s="176" t="s">
        <v>49</v>
      </c>
      <c r="C17" s="165" t="s">
        <v>3</v>
      </c>
      <c r="D17" s="36" t="s">
        <v>112</v>
      </c>
      <c r="E17" s="176" t="s">
        <v>20</v>
      </c>
      <c r="F17" s="165" t="s">
        <v>3</v>
      </c>
      <c r="G17" s="38">
        <v>14.407083333333301</v>
      </c>
      <c r="H17" s="179" t="s">
        <v>21</v>
      </c>
      <c r="I17" s="165" t="s">
        <v>3</v>
      </c>
      <c r="J17" s="37" t="s">
        <v>219</v>
      </c>
    </row>
    <row r="18" spans="1:10" ht="15.75" customHeight="1">
      <c r="A18" s="77"/>
      <c r="B18" s="176" t="s">
        <v>10</v>
      </c>
      <c r="C18" s="165" t="s">
        <v>1</v>
      </c>
      <c r="D18" s="175">
        <v>0.21806666666666699</v>
      </c>
      <c r="E18" s="176" t="s">
        <v>23</v>
      </c>
      <c r="F18" s="165" t="s">
        <v>3</v>
      </c>
      <c r="G18" s="38" t="s">
        <v>112</v>
      </c>
      <c r="H18" s="179" t="s">
        <v>24</v>
      </c>
      <c r="I18" s="165" t="s">
        <v>3</v>
      </c>
      <c r="J18" s="177">
        <v>0.67833333333333301</v>
      </c>
    </row>
    <row r="19" spans="1:10" ht="15.75" customHeight="1">
      <c r="A19" s="77"/>
      <c r="B19" s="176" t="s">
        <v>13</v>
      </c>
      <c r="C19" s="165" t="s">
        <v>3</v>
      </c>
      <c r="D19" s="36">
        <v>1.0349999999999999</v>
      </c>
      <c r="E19" s="176" t="s">
        <v>55</v>
      </c>
      <c r="F19" s="165" t="s">
        <v>1</v>
      </c>
      <c r="G19" s="178">
        <v>0.667011111111111</v>
      </c>
      <c r="H19" s="179" t="s">
        <v>27</v>
      </c>
      <c r="I19" s="165" t="s">
        <v>3</v>
      </c>
      <c r="J19" s="37" t="s">
        <v>112</v>
      </c>
    </row>
    <row r="20" spans="1:10" ht="15.75" customHeight="1">
      <c r="A20" s="77"/>
      <c r="B20" s="176" t="s">
        <v>16</v>
      </c>
      <c r="C20" s="165" t="s">
        <v>3</v>
      </c>
      <c r="D20" s="36" t="s">
        <v>112</v>
      </c>
      <c r="E20" s="176" t="s">
        <v>56</v>
      </c>
      <c r="F20" s="165" t="s">
        <v>1</v>
      </c>
      <c r="G20" s="178">
        <v>7.0207222222222199E-2</v>
      </c>
      <c r="H20" s="179" t="s">
        <v>30</v>
      </c>
      <c r="I20" s="165" t="s">
        <v>3</v>
      </c>
      <c r="J20" s="38">
        <v>12.588333333333299</v>
      </c>
    </row>
    <row r="21" spans="1:10" ht="15.75" customHeight="1">
      <c r="A21" s="77"/>
      <c r="B21" s="176" t="s">
        <v>50</v>
      </c>
      <c r="C21" s="165" t="s">
        <v>1</v>
      </c>
      <c r="D21" s="175">
        <v>0.98031111111111102</v>
      </c>
      <c r="E21" s="176" t="s">
        <v>57</v>
      </c>
      <c r="F21" s="165" t="s">
        <v>1</v>
      </c>
      <c r="G21" s="178">
        <v>0.13214999999999999</v>
      </c>
      <c r="H21" s="179" t="s">
        <v>63</v>
      </c>
      <c r="I21" s="165" t="s">
        <v>1</v>
      </c>
      <c r="J21" s="178">
        <v>0.16616666666666699</v>
      </c>
    </row>
    <row r="22" spans="1:10" ht="15.75" customHeight="1">
      <c r="A22" s="77"/>
      <c r="B22" s="176" t="s">
        <v>19</v>
      </c>
      <c r="C22" s="165" t="s">
        <v>3</v>
      </c>
      <c r="D22" s="36" t="s">
        <v>110</v>
      </c>
      <c r="E22" s="176" t="s">
        <v>29</v>
      </c>
      <c r="F22" s="165" t="s">
        <v>3</v>
      </c>
      <c r="G22" s="177">
        <v>1.24166666666667</v>
      </c>
      <c r="H22" s="179" t="s">
        <v>64</v>
      </c>
      <c r="I22" s="165" t="s">
        <v>3</v>
      </c>
      <c r="J22" s="37" t="s">
        <v>112</v>
      </c>
    </row>
    <row r="23" spans="1:10" ht="15.75" customHeight="1">
      <c r="A23" s="77"/>
      <c r="B23" s="176" t="s">
        <v>22</v>
      </c>
      <c r="C23" s="165" t="s">
        <v>3</v>
      </c>
      <c r="D23" s="180">
        <v>89.1191666666667</v>
      </c>
      <c r="E23" s="176" t="s">
        <v>34</v>
      </c>
      <c r="F23" s="165" t="s">
        <v>3</v>
      </c>
      <c r="G23" s="38">
        <v>37.484999999999999</v>
      </c>
      <c r="H23" s="179" t="s">
        <v>32</v>
      </c>
      <c r="I23" s="165" t="s">
        <v>3</v>
      </c>
      <c r="J23" s="38">
        <v>10.0666666666667</v>
      </c>
    </row>
    <row r="24" spans="1:10" ht="15.75" customHeight="1">
      <c r="A24" s="77"/>
      <c r="B24" s="176" t="s">
        <v>51</v>
      </c>
      <c r="C24" s="165" t="s">
        <v>3</v>
      </c>
      <c r="D24" s="181">
        <v>25.373888888888899</v>
      </c>
      <c r="E24" s="176" t="s">
        <v>58</v>
      </c>
      <c r="F24" s="165" t="s">
        <v>1</v>
      </c>
      <c r="G24" s="178">
        <v>6.10041666666667E-2</v>
      </c>
      <c r="H24" s="179" t="s">
        <v>66</v>
      </c>
      <c r="I24" s="165" t="s">
        <v>3</v>
      </c>
      <c r="J24" s="38">
        <v>31.120833333333302</v>
      </c>
    </row>
    <row r="25" spans="1:10" ht="15.75" customHeight="1">
      <c r="A25" s="77"/>
      <c r="B25" s="176" t="s">
        <v>28</v>
      </c>
      <c r="C25" s="165" t="s">
        <v>3</v>
      </c>
      <c r="D25" s="36">
        <v>2.1133333333333302</v>
      </c>
      <c r="E25" s="176" t="s">
        <v>37</v>
      </c>
      <c r="F25" s="165" t="s">
        <v>3</v>
      </c>
      <c r="G25" s="37">
        <v>115.845833333333</v>
      </c>
      <c r="H25" s="179" t="s">
        <v>35</v>
      </c>
      <c r="I25" s="165" t="s">
        <v>3</v>
      </c>
      <c r="J25" s="37" t="s">
        <v>112</v>
      </c>
    </row>
    <row r="26" spans="1:10" ht="15.75" customHeight="1">
      <c r="A26" s="77"/>
      <c r="B26" s="176" t="s">
        <v>42</v>
      </c>
      <c r="C26" s="165" t="s">
        <v>3</v>
      </c>
      <c r="D26" s="181">
        <v>13.817777777777801</v>
      </c>
      <c r="E26" s="176" t="s">
        <v>43</v>
      </c>
      <c r="F26" s="165" t="s">
        <v>3</v>
      </c>
      <c r="G26" s="37">
        <v>95.433333333333294</v>
      </c>
      <c r="H26" s="179" t="s">
        <v>38</v>
      </c>
      <c r="I26" s="165" t="s">
        <v>3</v>
      </c>
      <c r="J26" s="38">
        <v>13.3095833333333</v>
      </c>
    </row>
    <row r="27" spans="1:10" ht="15.75" customHeight="1">
      <c r="A27" s="77"/>
      <c r="B27" s="176" t="s">
        <v>82</v>
      </c>
      <c r="C27" s="165" t="s">
        <v>3</v>
      </c>
      <c r="D27" s="36" t="s">
        <v>112</v>
      </c>
      <c r="E27" s="176" t="s">
        <v>59</v>
      </c>
      <c r="F27" s="165" t="s">
        <v>3</v>
      </c>
      <c r="G27" s="38" t="s">
        <v>112</v>
      </c>
      <c r="H27" s="179" t="s">
        <v>41</v>
      </c>
      <c r="I27" s="165" t="s">
        <v>3</v>
      </c>
      <c r="J27" s="177">
        <v>0.87833333333333297</v>
      </c>
    </row>
    <row r="28" spans="1:10" ht="15.75" customHeight="1">
      <c r="A28" s="77"/>
      <c r="B28" s="176" t="s">
        <v>8</v>
      </c>
      <c r="C28" s="165" t="s">
        <v>3</v>
      </c>
      <c r="D28" s="36">
        <v>1.6883333333333299</v>
      </c>
      <c r="E28" s="176" t="s">
        <v>6</v>
      </c>
      <c r="F28" s="165" t="s">
        <v>3</v>
      </c>
      <c r="G28" s="38" t="s">
        <v>112</v>
      </c>
      <c r="H28" s="179" t="s">
        <v>44</v>
      </c>
      <c r="I28" s="165" t="s">
        <v>3</v>
      </c>
      <c r="J28" s="37">
        <v>467.07222222222202</v>
      </c>
    </row>
    <row r="29" spans="1:10" ht="15.75" customHeight="1">
      <c r="A29" s="77"/>
      <c r="B29" s="176" t="s">
        <v>53</v>
      </c>
      <c r="C29" s="165" t="s">
        <v>3</v>
      </c>
      <c r="D29" s="36" t="s">
        <v>110</v>
      </c>
      <c r="E29" s="176" t="s">
        <v>9</v>
      </c>
      <c r="F29" s="165" t="s">
        <v>3</v>
      </c>
      <c r="G29" s="177">
        <v>4.6161111111111097</v>
      </c>
      <c r="H29" s="179" t="s">
        <v>45</v>
      </c>
      <c r="I29" s="165" t="s">
        <v>3</v>
      </c>
      <c r="J29" s="37">
        <v>86.277222222222207</v>
      </c>
    </row>
    <row r="30" spans="1:10" ht="15.75" customHeight="1">
      <c r="A30" s="77"/>
      <c r="B30" s="176" t="s">
        <v>14</v>
      </c>
      <c r="C30" s="165" t="s">
        <v>3</v>
      </c>
      <c r="D30" s="36" t="s">
        <v>112</v>
      </c>
      <c r="E30" s="176" t="s">
        <v>61</v>
      </c>
      <c r="F30" s="165" t="s">
        <v>3</v>
      </c>
      <c r="G30" s="38" t="s">
        <v>112</v>
      </c>
      <c r="H30" s="7" t="s">
        <v>825</v>
      </c>
      <c r="I30" s="165" t="s">
        <v>825</v>
      </c>
      <c r="J30" s="37" t="s">
        <v>825</v>
      </c>
    </row>
    <row r="31" spans="1:10" ht="15.75" customHeight="1">
      <c r="A31" s="77"/>
      <c r="B31" s="176" t="s">
        <v>54</v>
      </c>
      <c r="C31" s="165" t="s">
        <v>1</v>
      </c>
      <c r="D31" s="175">
        <v>0.99631111111111104</v>
      </c>
      <c r="E31" s="176" t="s">
        <v>15</v>
      </c>
      <c r="F31" s="165" t="s">
        <v>3</v>
      </c>
      <c r="G31" s="38" t="s">
        <v>97</v>
      </c>
      <c r="H31" s="7" t="s">
        <v>825</v>
      </c>
      <c r="I31" s="165" t="s">
        <v>825</v>
      </c>
      <c r="J31" s="37" t="s">
        <v>825</v>
      </c>
    </row>
    <row r="32" spans="1:10" ht="15.75" customHeight="1">
      <c r="A32" s="77"/>
      <c r="B32" s="171" t="s">
        <v>191</v>
      </c>
      <c r="C32" s="170"/>
      <c r="D32" s="172"/>
      <c r="E32" s="170"/>
      <c r="F32" s="170"/>
      <c r="G32" s="173"/>
      <c r="H32" s="170"/>
      <c r="I32" s="170"/>
      <c r="J32" s="174"/>
    </row>
    <row r="33" spans="1:10" ht="15.75" customHeight="1">
      <c r="A33" s="77"/>
      <c r="B33" s="176" t="s">
        <v>118</v>
      </c>
      <c r="C33" s="165" t="s">
        <v>1</v>
      </c>
      <c r="D33" s="175">
        <v>0.28000000000000003</v>
      </c>
      <c r="E33" s="35" t="s">
        <v>825</v>
      </c>
      <c r="F33" s="165" t="s">
        <v>825</v>
      </c>
      <c r="G33" s="38" t="s">
        <v>825</v>
      </c>
      <c r="H33" s="7" t="s">
        <v>825</v>
      </c>
      <c r="I33" s="165" t="s">
        <v>825</v>
      </c>
      <c r="J33" s="37" t="s">
        <v>825</v>
      </c>
    </row>
    <row r="34" spans="1:10" ht="15.75" customHeight="1">
      <c r="A34" s="77"/>
      <c r="B34" s="171" t="s">
        <v>144</v>
      </c>
      <c r="C34" s="170"/>
      <c r="D34" s="172"/>
      <c r="E34" s="170"/>
      <c r="F34" s="170"/>
      <c r="G34" s="173"/>
      <c r="H34" s="170"/>
      <c r="I34" s="170"/>
      <c r="J34" s="174"/>
    </row>
    <row r="35" spans="1:10" ht="15.75" customHeight="1">
      <c r="A35" s="77"/>
      <c r="B35" s="176" t="s">
        <v>436</v>
      </c>
      <c r="C35" s="165" t="s">
        <v>1</v>
      </c>
      <c r="D35" s="36">
        <v>12.28</v>
      </c>
      <c r="E35" s="176" t="s">
        <v>52</v>
      </c>
      <c r="F35" s="165" t="s">
        <v>1</v>
      </c>
      <c r="G35" s="177">
        <v>13.145</v>
      </c>
      <c r="H35" s="179" t="s">
        <v>60</v>
      </c>
      <c r="I35" s="165" t="s">
        <v>1</v>
      </c>
      <c r="J35" s="178">
        <v>0.60299999999999998</v>
      </c>
    </row>
    <row r="36" spans="1:10" ht="15.75" customHeight="1">
      <c r="A36" s="77"/>
      <c r="B36" s="176" t="s">
        <v>7</v>
      </c>
      <c r="C36" s="165" t="s">
        <v>3</v>
      </c>
      <c r="D36" s="180">
        <v>90</v>
      </c>
      <c r="E36" s="176" t="s">
        <v>437</v>
      </c>
      <c r="F36" s="165" t="s">
        <v>1</v>
      </c>
      <c r="G36" s="177">
        <v>2.63</v>
      </c>
      <c r="H36" s="179" t="s">
        <v>438</v>
      </c>
      <c r="I36" s="165" t="s">
        <v>1</v>
      </c>
      <c r="J36" s="177">
        <v>54.91</v>
      </c>
    </row>
    <row r="37" spans="1:10" ht="15.75" customHeight="1">
      <c r="A37" s="77"/>
      <c r="B37" s="176" t="s">
        <v>10</v>
      </c>
      <c r="C37" s="165" t="s">
        <v>3</v>
      </c>
      <c r="D37" s="180">
        <v>4210</v>
      </c>
      <c r="E37" s="176" t="s">
        <v>116</v>
      </c>
      <c r="F37" s="165" t="s">
        <v>1</v>
      </c>
      <c r="G37" s="177">
        <v>1.85</v>
      </c>
      <c r="H37" s="179" t="s">
        <v>15</v>
      </c>
      <c r="I37" s="165" t="s">
        <v>3</v>
      </c>
      <c r="J37" s="38">
        <v>40</v>
      </c>
    </row>
    <row r="38" spans="1:10" ht="15.75" customHeight="1">
      <c r="A38" s="77"/>
      <c r="B38" s="176" t="s">
        <v>108</v>
      </c>
      <c r="C38" s="165" t="s">
        <v>1</v>
      </c>
      <c r="D38" s="36">
        <v>3.04</v>
      </c>
      <c r="E38" s="176" t="s">
        <v>117</v>
      </c>
      <c r="F38" s="165" t="s">
        <v>1</v>
      </c>
      <c r="G38" s="178">
        <v>0.11</v>
      </c>
      <c r="H38" s="179" t="s">
        <v>18</v>
      </c>
      <c r="I38" s="165" t="s">
        <v>3</v>
      </c>
      <c r="J38" s="37">
        <v>340</v>
      </c>
    </row>
    <row r="39" spans="1:10" ht="15.75" customHeight="1">
      <c r="A39" s="77"/>
      <c r="B39" s="176" t="s">
        <v>220</v>
      </c>
      <c r="C39" s="165" t="s">
        <v>3</v>
      </c>
      <c r="D39" s="180">
        <v>190</v>
      </c>
      <c r="E39" s="176" t="s">
        <v>439</v>
      </c>
      <c r="F39" s="165" t="s">
        <v>1</v>
      </c>
      <c r="G39" s="177">
        <v>2.48</v>
      </c>
      <c r="H39" s="179" t="s">
        <v>440</v>
      </c>
      <c r="I39" s="165" t="s">
        <v>1</v>
      </c>
      <c r="J39" s="178">
        <v>0.55000000000000004</v>
      </c>
    </row>
    <row r="40" spans="1:10" ht="15.75" customHeight="1">
      <c r="A40" s="77"/>
      <c r="B40" s="176" t="s">
        <v>25</v>
      </c>
      <c r="C40" s="165" t="s">
        <v>3</v>
      </c>
      <c r="D40" s="180">
        <v>110</v>
      </c>
      <c r="E40" s="176" t="s">
        <v>34</v>
      </c>
      <c r="F40" s="165" t="s">
        <v>3</v>
      </c>
      <c r="G40" s="37">
        <v>60</v>
      </c>
      <c r="H40" s="179" t="s">
        <v>66</v>
      </c>
      <c r="I40" s="165" t="s">
        <v>3</v>
      </c>
      <c r="J40" s="37">
        <v>65</v>
      </c>
    </row>
    <row r="41" spans="1:10" ht="15.75" customHeight="1">
      <c r="A41" s="77"/>
      <c r="B41" s="176" t="s">
        <v>51</v>
      </c>
      <c r="C41" s="165" t="s">
        <v>3</v>
      </c>
      <c r="D41" s="180">
        <v>70</v>
      </c>
      <c r="E41" s="176" t="s">
        <v>58</v>
      </c>
      <c r="F41" s="165" t="s">
        <v>1</v>
      </c>
      <c r="G41" s="178">
        <v>7.0000000000000007E-2</v>
      </c>
      <c r="H41" s="179" t="s">
        <v>44</v>
      </c>
      <c r="I41" s="165" t="s">
        <v>3</v>
      </c>
      <c r="J41" s="37">
        <v>515</v>
      </c>
    </row>
    <row r="42" spans="1:10" ht="15.75" customHeight="1">
      <c r="A42" s="77"/>
      <c r="B42" s="176" t="s">
        <v>0</v>
      </c>
      <c r="C42" s="165" t="s">
        <v>3</v>
      </c>
      <c r="D42" s="180">
        <v>2900</v>
      </c>
      <c r="E42" s="176" t="s">
        <v>37</v>
      </c>
      <c r="F42" s="165" t="s">
        <v>3</v>
      </c>
      <c r="G42" s="37">
        <v>150</v>
      </c>
      <c r="H42" s="179" t="s">
        <v>45</v>
      </c>
      <c r="I42" s="165" t="s">
        <v>3</v>
      </c>
      <c r="J42" s="37">
        <v>190</v>
      </c>
    </row>
    <row r="43" spans="1:10" ht="15.75" customHeight="1">
      <c r="A43" s="77"/>
      <c r="B43" s="171" t="s">
        <v>192</v>
      </c>
      <c r="C43" s="170"/>
      <c r="D43" s="172"/>
      <c r="E43" s="170"/>
      <c r="F43" s="170"/>
      <c r="G43" s="173"/>
      <c r="H43" s="170"/>
      <c r="I43" s="170"/>
      <c r="J43" s="174"/>
    </row>
    <row r="44" spans="1:10" ht="15.75" customHeight="1">
      <c r="A44" s="77"/>
      <c r="B44" s="176" t="s">
        <v>435</v>
      </c>
      <c r="C44" s="165" t="s">
        <v>1</v>
      </c>
      <c r="D44" s="36">
        <v>2.04</v>
      </c>
      <c r="E44" s="35" t="s">
        <v>825</v>
      </c>
      <c r="F44" s="165" t="s">
        <v>825</v>
      </c>
      <c r="G44" s="38" t="s">
        <v>825</v>
      </c>
      <c r="H44" s="7" t="s">
        <v>825</v>
      </c>
      <c r="I44" s="165" t="s">
        <v>825</v>
      </c>
      <c r="J44" s="37" t="s">
        <v>825</v>
      </c>
    </row>
    <row r="45" spans="1:10" ht="15.75" customHeight="1">
      <c r="A45" s="77"/>
      <c r="B45" s="171" t="s">
        <v>221</v>
      </c>
      <c r="C45" s="170"/>
      <c r="D45" s="172"/>
      <c r="E45" s="170"/>
      <c r="F45" s="170"/>
      <c r="G45" s="173"/>
      <c r="H45" s="170"/>
      <c r="I45" s="170"/>
      <c r="J45" s="174"/>
    </row>
    <row r="46" spans="1:10" ht="15.75" customHeight="1">
      <c r="A46" s="77"/>
      <c r="B46" s="176" t="s">
        <v>4</v>
      </c>
      <c r="C46" s="165" t="s">
        <v>3</v>
      </c>
      <c r="D46" s="175">
        <v>0.75</v>
      </c>
      <c r="E46" s="176" t="s">
        <v>8</v>
      </c>
      <c r="F46" s="165" t="s">
        <v>3</v>
      </c>
      <c r="G46" s="177">
        <v>5.27</v>
      </c>
      <c r="H46" s="179" t="s">
        <v>12</v>
      </c>
      <c r="I46" s="165" t="s">
        <v>3</v>
      </c>
      <c r="J46" s="177">
        <v>7.54</v>
      </c>
    </row>
    <row r="47" spans="1:10" ht="15.75" customHeight="1">
      <c r="A47" s="77"/>
      <c r="B47" s="176" t="s">
        <v>7</v>
      </c>
      <c r="C47" s="165" t="s">
        <v>3</v>
      </c>
      <c r="D47" s="180">
        <v>91.2</v>
      </c>
      <c r="E47" s="176" t="s">
        <v>11</v>
      </c>
      <c r="F47" s="165" t="s">
        <v>3</v>
      </c>
      <c r="G47" s="177">
        <v>0.76</v>
      </c>
      <c r="H47" s="179" t="s">
        <v>15</v>
      </c>
      <c r="I47" s="165" t="s">
        <v>3</v>
      </c>
      <c r="J47" s="177">
        <v>5</v>
      </c>
    </row>
    <row r="48" spans="1:10" ht="15.75" customHeight="1">
      <c r="A48" s="77"/>
      <c r="B48" s="176" t="s">
        <v>10</v>
      </c>
      <c r="C48" s="165" t="s">
        <v>3</v>
      </c>
      <c r="D48" s="180">
        <v>4275</v>
      </c>
      <c r="E48" s="176" t="s">
        <v>14</v>
      </c>
      <c r="F48" s="165" t="s">
        <v>3</v>
      </c>
      <c r="G48" s="177">
        <v>0.125</v>
      </c>
      <c r="H48" s="179" t="s">
        <v>18</v>
      </c>
      <c r="I48" s="165" t="s">
        <v>3</v>
      </c>
      <c r="J48" s="37">
        <v>236</v>
      </c>
    </row>
    <row r="49" spans="1:10" ht="15.75" customHeight="1">
      <c r="A49" s="77"/>
      <c r="B49" s="176" t="s">
        <v>13</v>
      </c>
      <c r="C49" s="165" t="s">
        <v>3</v>
      </c>
      <c r="D49" s="36">
        <v>2.4</v>
      </c>
      <c r="E49" s="176" t="s">
        <v>17</v>
      </c>
      <c r="F49" s="165" t="s">
        <v>3</v>
      </c>
      <c r="G49" s="37">
        <v>74.55</v>
      </c>
      <c r="H49" s="179" t="s">
        <v>21</v>
      </c>
      <c r="I49" s="165" t="s">
        <v>3</v>
      </c>
      <c r="J49" s="177">
        <v>1.18</v>
      </c>
    </row>
    <row r="50" spans="1:10" ht="15.75" customHeight="1">
      <c r="A50" s="77"/>
      <c r="B50" s="176" t="s">
        <v>16</v>
      </c>
      <c r="C50" s="165" t="s">
        <v>3</v>
      </c>
      <c r="D50" s="36">
        <v>1.79</v>
      </c>
      <c r="E50" s="176" t="s">
        <v>23</v>
      </c>
      <c r="F50" s="165" t="s">
        <v>3</v>
      </c>
      <c r="G50" s="177">
        <v>0.21</v>
      </c>
      <c r="H50" s="179" t="s">
        <v>24</v>
      </c>
      <c r="I50" s="165" t="s">
        <v>3</v>
      </c>
      <c r="J50" s="177">
        <v>0.84499999999999997</v>
      </c>
    </row>
    <row r="51" spans="1:10" ht="15.75" customHeight="1">
      <c r="A51" s="77"/>
      <c r="B51" s="176" t="s">
        <v>19</v>
      </c>
      <c r="C51" s="165" t="s">
        <v>3</v>
      </c>
      <c r="D51" s="36">
        <v>0.25</v>
      </c>
      <c r="E51" s="176" t="s">
        <v>56</v>
      </c>
      <c r="F51" s="165" t="s">
        <v>1</v>
      </c>
      <c r="G51" s="178">
        <v>8.795E-2</v>
      </c>
      <c r="H51" s="179" t="s">
        <v>27</v>
      </c>
      <c r="I51" s="165" t="s">
        <v>3</v>
      </c>
      <c r="J51" s="177">
        <v>0.15</v>
      </c>
    </row>
    <row r="52" spans="1:10" ht="15.75" customHeight="1">
      <c r="A52" s="77"/>
      <c r="B52" s="176" t="s">
        <v>22</v>
      </c>
      <c r="C52" s="165" t="s">
        <v>3</v>
      </c>
      <c r="D52" s="180">
        <v>112.5</v>
      </c>
      <c r="E52" s="176" t="s">
        <v>26</v>
      </c>
      <c r="F52" s="165" t="s">
        <v>3</v>
      </c>
      <c r="G52" s="38">
        <v>44.3</v>
      </c>
      <c r="H52" s="179" t="s">
        <v>30</v>
      </c>
      <c r="I52" s="165" t="s">
        <v>3</v>
      </c>
      <c r="J52" s="38">
        <v>10.6</v>
      </c>
    </row>
    <row r="53" spans="1:10" ht="15.75" customHeight="1">
      <c r="A53" s="77"/>
      <c r="B53" s="176" t="s">
        <v>25</v>
      </c>
      <c r="C53" s="165" t="s">
        <v>3</v>
      </c>
      <c r="D53" s="180">
        <v>124.5</v>
      </c>
      <c r="E53" s="176" t="s">
        <v>29</v>
      </c>
      <c r="F53" s="165" t="s">
        <v>3</v>
      </c>
      <c r="G53" s="38">
        <v>16.25</v>
      </c>
      <c r="H53" s="179" t="s">
        <v>63</v>
      </c>
      <c r="I53" s="165" t="s">
        <v>1</v>
      </c>
      <c r="J53" s="178">
        <v>0.33800000000000002</v>
      </c>
    </row>
    <row r="54" spans="1:10" ht="15.75" customHeight="1">
      <c r="A54" s="77"/>
      <c r="B54" s="176" t="s">
        <v>51</v>
      </c>
      <c r="C54" s="165" t="s">
        <v>3</v>
      </c>
      <c r="D54" s="180">
        <v>75.5</v>
      </c>
      <c r="E54" s="176" t="s">
        <v>31</v>
      </c>
      <c r="F54" s="165" t="s">
        <v>3</v>
      </c>
      <c r="G54" s="38">
        <v>42.15</v>
      </c>
      <c r="H54" s="179" t="s">
        <v>64</v>
      </c>
      <c r="I54" s="165" t="s">
        <v>3</v>
      </c>
      <c r="J54" s="177">
        <v>0.4</v>
      </c>
    </row>
    <row r="55" spans="1:10" ht="15.75" customHeight="1">
      <c r="A55" s="77"/>
      <c r="B55" s="176" t="s">
        <v>28</v>
      </c>
      <c r="C55" s="165" t="s">
        <v>3</v>
      </c>
      <c r="D55" s="36">
        <v>3.6749999999999998</v>
      </c>
      <c r="E55" s="176" t="s">
        <v>34</v>
      </c>
      <c r="F55" s="165" t="s">
        <v>3</v>
      </c>
      <c r="G55" s="38">
        <v>47</v>
      </c>
      <c r="H55" s="179" t="s">
        <v>65</v>
      </c>
      <c r="I55" s="165" t="s">
        <v>3</v>
      </c>
      <c r="J55" s="177">
        <v>0.26</v>
      </c>
    </row>
    <row r="56" spans="1:10" ht="15.75" customHeight="1">
      <c r="A56" s="77"/>
      <c r="B56" s="176" t="s">
        <v>0</v>
      </c>
      <c r="C56" s="165" t="s">
        <v>3</v>
      </c>
      <c r="D56" s="180">
        <v>2870</v>
      </c>
      <c r="E56" s="176" t="s">
        <v>37</v>
      </c>
      <c r="F56" s="165" t="s">
        <v>3</v>
      </c>
      <c r="G56" s="37">
        <v>133</v>
      </c>
      <c r="H56" s="179" t="s">
        <v>32</v>
      </c>
      <c r="I56" s="165" t="s">
        <v>3</v>
      </c>
      <c r="J56" s="38">
        <v>11.75</v>
      </c>
    </row>
    <row r="57" spans="1:10" ht="15.75" customHeight="1">
      <c r="A57" s="77"/>
      <c r="B57" s="176" t="s">
        <v>33</v>
      </c>
      <c r="C57" s="165" t="s">
        <v>3</v>
      </c>
      <c r="D57" s="36">
        <v>4.29</v>
      </c>
      <c r="E57" s="176" t="s">
        <v>40</v>
      </c>
      <c r="F57" s="165" t="s">
        <v>3</v>
      </c>
      <c r="G57" s="38">
        <v>12.2</v>
      </c>
      <c r="H57" s="179" t="s">
        <v>66</v>
      </c>
      <c r="I57" s="165" t="s">
        <v>3</v>
      </c>
      <c r="J57" s="37">
        <v>58.9</v>
      </c>
    </row>
    <row r="58" spans="1:10" ht="15.75" customHeight="1">
      <c r="A58" s="77"/>
      <c r="B58" s="176" t="s">
        <v>36</v>
      </c>
      <c r="C58" s="165" t="s">
        <v>3</v>
      </c>
      <c r="D58" s="36">
        <v>1.895</v>
      </c>
      <c r="E58" s="176" t="s">
        <v>43</v>
      </c>
      <c r="F58" s="165" t="s">
        <v>3</v>
      </c>
      <c r="G58" s="37">
        <v>90.05</v>
      </c>
      <c r="H58" s="179" t="s">
        <v>35</v>
      </c>
      <c r="I58" s="165" t="s">
        <v>3</v>
      </c>
      <c r="J58" s="38">
        <v>21</v>
      </c>
    </row>
    <row r="59" spans="1:10" ht="15.75" customHeight="1">
      <c r="A59" s="77"/>
      <c r="B59" s="176" t="s">
        <v>39</v>
      </c>
      <c r="C59" s="165" t="s">
        <v>3</v>
      </c>
      <c r="D59" s="36">
        <v>1.665</v>
      </c>
      <c r="E59" s="176" t="s">
        <v>59</v>
      </c>
      <c r="F59" s="165" t="s">
        <v>3</v>
      </c>
      <c r="G59" s="178">
        <v>0.03</v>
      </c>
      <c r="H59" s="179" t="s">
        <v>38</v>
      </c>
      <c r="I59" s="165" t="s">
        <v>3</v>
      </c>
      <c r="J59" s="38">
        <v>20.25</v>
      </c>
    </row>
    <row r="60" spans="1:10" ht="15.75" customHeight="1">
      <c r="A60" s="77"/>
      <c r="B60" s="176" t="s">
        <v>42</v>
      </c>
      <c r="C60" s="165" t="s">
        <v>3</v>
      </c>
      <c r="D60" s="181">
        <v>17.95</v>
      </c>
      <c r="E60" s="176" t="s">
        <v>6</v>
      </c>
      <c r="F60" s="165" t="s">
        <v>3</v>
      </c>
      <c r="G60" s="177">
        <v>3.8</v>
      </c>
      <c r="H60" s="179" t="s">
        <v>41</v>
      </c>
      <c r="I60" s="165" t="s">
        <v>3</v>
      </c>
      <c r="J60" s="177">
        <v>1.59</v>
      </c>
    </row>
    <row r="61" spans="1:10" ht="15.75" customHeight="1">
      <c r="A61" s="77"/>
      <c r="B61" s="176" t="s">
        <v>5</v>
      </c>
      <c r="C61" s="165" t="s">
        <v>3</v>
      </c>
      <c r="D61" s="36">
        <v>5.9</v>
      </c>
      <c r="E61" s="176" t="s">
        <v>9</v>
      </c>
      <c r="F61" s="165" t="s">
        <v>3</v>
      </c>
      <c r="G61" s="177">
        <v>8.6999999999999993</v>
      </c>
      <c r="H61" s="179" t="s">
        <v>44</v>
      </c>
      <c r="I61" s="165" t="s">
        <v>3</v>
      </c>
      <c r="J61" s="37">
        <v>532.5</v>
      </c>
    </row>
    <row r="62" spans="1:10" ht="15.75" customHeight="1">
      <c r="A62" s="77"/>
      <c r="B62" s="197" t="s">
        <v>82</v>
      </c>
      <c r="C62" s="198" t="s">
        <v>3</v>
      </c>
      <c r="D62" s="199">
        <v>2.3250000000000002</v>
      </c>
      <c r="E62" s="197" t="s">
        <v>61</v>
      </c>
      <c r="F62" s="198" t="s">
        <v>3</v>
      </c>
      <c r="G62" s="200" t="s">
        <v>112</v>
      </c>
      <c r="H62" s="201" t="s">
        <v>45</v>
      </c>
      <c r="I62" s="198" t="s">
        <v>3</v>
      </c>
      <c r="J62" s="202">
        <v>197</v>
      </c>
    </row>
    <row r="63" spans="1:10" ht="15.75" customHeight="1">
      <c r="B63" s="32" t="s">
        <v>832</v>
      </c>
    </row>
  </sheetData>
  <conditionalFormatting sqref="C3:C62 F3:F62 I3:I62">
    <cfRule type="expression" dxfId="38" priority="2">
      <formula>IndVal_LimitValDiffUOM</formula>
    </cfRule>
  </conditionalFormatting>
  <conditionalFormatting sqref="B3:J62">
    <cfRule type="expression" dxfId="37" priority="1">
      <formula>IF(IndVal_IsBlnkRow*IndVal_IsBlnkRowNext=1,TRUE,FALSE)</formula>
    </cfRule>
  </conditionalFormatting>
  <hyperlinks>
    <hyperlink ref="B4" location="'AR Digest 10-50g'!$A$1" display="'AR Digest 10-50g'!$A$1" xr:uid="{9F3DF5A6-E872-4C29-9C8A-469A9A058EFD}"/>
    <hyperlink ref="B6" location="'4-Acid'!$A$79" display="'4-Acid'!$A$79" xr:uid="{05679CC8-CC2A-4901-8EF2-C0800B684663}"/>
    <hyperlink ref="E6" location="'4-Acid'!$A$388" display="'4-Acid'!$A$388" xr:uid="{C3B92E06-EF53-440D-AFF2-02CC659EE60E}"/>
    <hyperlink ref="H6" location="'4-Acid'!$A$424" display="'4-Acid'!$A$424" xr:uid="{E5377716-F671-4805-A1A3-65311A88512C}"/>
    <hyperlink ref="B8" location="'Aqua Regia'!$A$80" display="'Aqua Regia'!$A$80" xr:uid="{614548B6-EE19-4E56-BD61-8695676FEE3E}"/>
    <hyperlink ref="E8" location="'Aqua Regia'!$A$431" display="'Aqua Regia'!$A$431" xr:uid="{2B0E38A5-CB3F-4E76-A853-12CC18A2819D}"/>
    <hyperlink ref="H8" location="'Aqua Regia'!$A$818" display="'Aqua Regia'!$A$818" xr:uid="{CA36DEB6-4351-4E07-A182-D3A910468864}"/>
    <hyperlink ref="B9" location="'Aqua Regia'!$A$98" display="'Aqua Regia'!$A$98" xr:uid="{646EFB97-0C49-488C-A8C4-46B9BC40C661}"/>
    <hyperlink ref="E9" location="'Aqua Regia'!$A$728" display="'Aqua Regia'!$A$728" xr:uid="{10DC1723-6B94-44D7-A877-7AED05ADC1E2}"/>
    <hyperlink ref="H9" location="'Aqua Regia'!$A$891" display="'Aqua Regia'!$A$891" xr:uid="{87CCAA4C-015A-4D77-A21A-2A826D6BF2E3}"/>
    <hyperlink ref="B10" location="'Aqua Regia'!$A$395" display="'Aqua Regia'!$A$395" xr:uid="{7F9325DB-EFEA-4984-9D03-85EACA151FAF}"/>
    <hyperlink ref="E10" location="'Aqua Regia'!$A$764" display="'Aqua Regia'!$A$764" xr:uid="{F18E83C9-DC2C-4E74-BCCC-74CD8FF6B9E5}"/>
    <hyperlink ref="H10" location="'Aqua Regia'!$A$966" display="'Aqua Regia'!$A$966" xr:uid="{318FD16F-EC1B-45DF-B878-225531A31F9E}"/>
    <hyperlink ref="B12" location="'PF ICP'!$A$1" display="'PF ICP'!$A$1" xr:uid="{224933AA-F867-467F-97DF-DAAF85D58700}"/>
    <hyperlink ref="E12" location="'PF ICP'!$A$168" display="'PF ICP'!$A$168" xr:uid="{F94A1BEC-EFA9-446B-AA95-C057807C1EFA}"/>
    <hyperlink ref="H12" location="'PF ICP'!$A$534" display="'PF ICP'!$A$534" xr:uid="{48A99DDF-22F1-4403-BF07-CC4A745F4992}"/>
    <hyperlink ref="B13" location="'PF ICP'!$A$78" display="'PF ICP'!$A$78" xr:uid="{E3E98FF5-97A6-4C65-A260-59A94B9A5B76}"/>
    <hyperlink ref="E13" location="'PF ICP'!$A$425" display="'PF ICP'!$A$425" xr:uid="{E3DA0431-9A19-440B-AE3A-8D207F55EB16}"/>
    <hyperlink ref="H13" location="'PF ICP'!$A$770" display="'PF ICP'!$A$770" xr:uid="{460B3E66-ECE4-45F4-8EC2-1AB53635BF7A}"/>
    <hyperlink ref="B14" location="'PF ICP'!$A$132" display="'PF ICP'!$A$132" xr:uid="{88DD3C48-8467-45BC-9391-8D3E60099203}"/>
    <hyperlink ref="E14" location="'PF ICP'!$A$462" display="'PF ICP'!$A$462" xr:uid="{AB7E8A7F-39D7-4F0C-94B7-B6456204F226}"/>
    <hyperlink ref="H14" location="'PF ICP'!$A$843" display="'PF ICP'!$A$843" xr:uid="{EB72AA2F-FA30-483B-A3B5-8562834EA6FB}"/>
    <hyperlink ref="B16" location="'3-Acid'!$A$42" display="'3-Acid'!$A$42" xr:uid="{775BDF66-ECBB-4B78-B764-83612BCEB520}"/>
    <hyperlink ref="E16" location="'3-Acid'!$A$403" display="'3-Acid'!$A$403" xr:uid="{2DE501D2-6C7C-4EE5-ADCD-A85B3A85DA36}"/>
    <hyperlink ref="H16" location="'3-Acid'!$A$727" display="'3-Acid'!$A$727" xr:uid="{166389A8-5966-44D9-9FC2-1ABB3D01B05B}"/>
    <hyperlink ref="B17" location="'3-Acid'!$A$78" display="'3-Acid'!$A$78" xr:uid="{0E2612F3-890E-42B3-AA4F-BF02A1208946}"/>
    <hyperlink ref="E17" location="'3-Acid'!$A$421" display="'3-Acid'!$A$421" xr:uid="{034F5EBC-F154-4EF0-B594-91998650795D}"/>
    <hyperlink ref="H17" location="'3-Acid'!$A$745" display="'3-Acid'!$A$745" xr:uid="{DBB57A31-1896-49B5-AE30-A29E9EF37760}"/>
    <hyperlink ref="B18" location="'3-Acid'!$A$96" display="'3-Acid'!$A$96" xr:uid="{DE27DD17-343B-44BC-A3D4-DEDBBF29BEB1}"/>
    <hyperlink ref="E18" location="'3-Acid'!$A$439" display="'3-Acid'!$A$439" xr:uid="{1AE3CBF9-BCDA-4FE9-B875-4381D2A8B25C}"/>
    <hyperlink ref="H18" location="'3-Acid'!$A$763" display="'3-Acid'!$A$763" xr:uid="{B40FC6BC-6C65-4945-A733-B3C3C266A44B}"/>
    <hyperlink ref="B19" location="'3-Acid'!$A$114" display="'3-Acid'!$A$114" xr:uid="{436B2DE4-C439-4C0E-A81E-4FD26EB2E1C9}"/>
    <hyperlink ref="E19" location="'3-Acid'!$A$457" display="'3-Acid'!$A$457" xr:uid="{807BBE28-CAEF-467D-8520-9DD7C8F6A7B4}"/>
    <hyperlink ref="H19" location="'3-Acid'!$A$781" display="'3-Acid'!$A$781" xr:uid="{0A65ABF8-A511-4CEF-A97A-95C9A36875B3}"/>
    <hyperlink ref="B20" location="'3-Acid'!$A$132" display="'3-Acid'!$A$132" xr:uid="{65810DDD-A265-4BE6-B41C-739AA963C4ED}"/>
    <hyperlink ref="E20" location="'3-Acid'!$A$475" display="'3-Acid'!$A$475" xr:uid="{FAA3E188-40AE-479C-A13B-055242619FB9}"/>
    <hyperlink ref="H20" location="'3-Acid'!$A$799" display="'3-Acid'!$A$799" xr:uid="{9E50039C-5155-464A-B664-1CF5D2A3A56A}"/>
    <hyperlink ref="B21" location="'3-Acid'!$A$150" display="'3-Acid'!$A$150" xr:uid="{1AF485B6-D7C0-4961-A825-5C53F4CBBA95}"/>
    <hyperlink ref="E21" location="'3-Acid'!$A$511" display="'3-Acid'!$A$511" xr:uid="{2533E362-11F4-4B7C-B9C2-0F9FD18DE3D0}"/>
    <hyperlink ref="H21" location="'3-Acid'!$A$817" display="'3-Acid'!$A$817" xr:uid="{D31B0B04-0915-4FFE-802E-95BA792A0F24}"/>
    <hyperlink ref="B22" location="'3-Acid'!$A$168" display="'3-Acid'!$A$168" xr:uid="{F5F0DE1D-1FDA-4D7C-8FFA-90E56E0E4960}"/>
    <hyperlink ref="E22" location="'3-Acid'!$A$529" display="'3-Acid'!$A$529" xr:uid="{1730C32F-2208-45BD-A249-2685D9BCB1F6}"/>
    <hyperlink ref="H22" location="'3-Acid'!$A$835" display="'3-Acid'!$A$835" xr:uid="{A0B6F7AF-67C9-46C8-9C1A-4B2943968971}"/>
    <hyperlink ref="B23" location="'3-Acid'!$A$186" display="'3-Acid'!$A$186" xr:uid="{114E28B3-0190-4473-826B-6BEBD5678B2B}"/>
    <hyperlink ref="E23" location="'3-Acid'!$A$547" display="'3-Acid'!$A$547" xr:uid="{19A37951-5F2C-4BBE-897A-D3A4EF302AC1}"/>
    <hyperlink ref="H23" location="'3-Acid'!$A$853" display="'3-Acid'!$A$853" xr:uid="{869624A6-10DA-4C94-8A58-2E337873010B}"/>
    <hyperlink ref="B24" location="'3-Acid'!$A$223" display="'3-Acid'!$A$223" xr:uid="{3A8AC966-BE10-40CD-A808-E27FD9FEB4E8}"/>
    <hyperlink ref="E24" location="'3-Acid'!$A$565" display="'3-Acid'!$A$565" xr:uid="{77C35215-8E43-4281-9A93-ED657E338920}"/>
    <hyperlink ref="H24" location="'3-Acid'!$A$871" display="'3-Acid'!$A$871" xr:uid="{FEC274EE-93CE-439B-A08E-EC4748AEE1C9}"/>
    <hyperlink ref="B25" location="'3-Acid'!$A$241" display="'3-Acid'!$A$241" xr:uid="{E7A5BAB3-EEC8-443A-9256-EC7E03A03DC3}"/>
    <hyperlink ref="E25" location="'3-Acid'!$A$583" display="'3-Acid'!$A$583" xr:uid="{EC859758-2354-40BC-A4A3-CDF69C4549AE}"/>
    <hyperlink ref="H25" location="'3-Acid'!$A$889" display="'3-Acid'!$A$889" xr:uid="{3308C2F5-C905-4FAD-AE93-184BF8D5BE42}"/>
    <hyperlink ref="B26" location="'3-Acid'!$A$295" display="'3-Acid'!$A$295" xr:uid="{83F0F993-69EE-4D32-84BA-ED8F5DD0DADE}"/>
    <hyperlink ref="E26" location="'3-Acid'!$A$601" display="'3-Acid'!$A$601" xr:uid="{2D610DF4-28DE-4304-B588-35458D15846E}"/>
    <hyperlink ref="H26" location="'3-Acid'!$A$907" display="'3-Acid'!$A$907" xr:uid="{83DC1CB7-5D40-41BD-A768-2663F2E2C8D3}"/>
    <hyperlink ref="B27" location="'3-Acid'!$A$313" display="'3-Acid'!$A$313" xr:uid="{C62FA12D-354C-4279-83F6-1D07545E0F0E}"/>
    <hyperlink ref="E27" location="'3-Acid'!$A$619" display="'3-Acid'!$A$619" xr:uid="{BBD7F7BC-3047-40CF-B58F-8EF7F73B0E65}"/>
    <hyperlink ref="H27" location="'3-Acid'!$A$925" display="'3-Acid'!$A$925" xr:uid="{30BFE50C-4679-4C21-852E-07238A62E0E5}"/>
    <hyperlink ref="B28" location="'3-Acid'!$A$331" display="'3-Acid'!$A$331" xr:uid="{CB8938DF-1D47-4C1A-918E-D5271DD66AD1}"/>
    <hyperlink ref="E28" location="'3-Acid'!$A$655" display="'3-Acid'!$A$655" xr:uid="{64D97405-79A6-437B-B4FE-F506DB36C568}"/>
    <hyperlink ref="H28" location="'3-Acid'!$A$943" display="'3-Acid'!$A$943" xr:uid="{E128FB60-C796-4C80-8319-ACF48A97BB73}"/>
    <hyperlink ref="B29" location="'3-Acid'!$A$349" display="'3-Acid'!$A$349" xr:uid="{C020C032-530C-4888-B53E-BFCCB19ABB2E}"/>
    <hyperlink ref="E29" location="'3-Acid'!$A$673" display="'3-Acid'!$A$673" xr:uid="{D3881E02-06F3-4B7A-8D0B-1761EC992954}"/>
    <hyperlink ref="H29" location="'3-Acid'!$A$961" display="'3-Acid'!$A$961" xr:uid="{332B9C4C-5FE6-439A-A15F-EFF0B23DEC80}"/>
    <hyperlink ref="B30" location="'3-Acid'!$A$367" display="'3-Acid'!$A$367" xr:uid="{C1A4C2FD-63C7-4CE7-AEFA-CA873CCF4CD5}"/>
    <hyperlink ref="E30" location="'3-Acid'!$A$691" display="'3-Acid'!$A$691" xr:uid="{B32FFCEC-0D17-48E4-8B1F-AAF6DBB39EEB}"/>
    <hyperlink ref="B31" location="'3-Acid'!$A$385" display="'3-Acid'!$A$385" xr:uid="{56EC4B8B-AE51-4DF9-BC07-5FE1EB559B78}"/>
    <hyperlink ref="E31" location="'3-Acid'!$A$709" display="'3-Acid'!$A$709" xr:uid="{41DF5C54-2AEE-4C3A-8560-141CC4E1FB71}"/>
    <hyperlink ref="B33" location="'IRC'!$A$1" display="'IRC'!$A$1" xr:uid="{B33CFBA3-7ABD-42DB-8949-FCCEEADA1817}"/>
    <hyperlink ref="B35" location="'Fusion XRF'!$A$1" display="'Fusion XRF'!$A$1" xr:uid="{2F004702-FA1B-41E8-90F8-2172AA6E63AF}"/>
    <hyperlink ref="E35" location="'Fusion XRF'!$A$136" display="'Fusion XRF'!$A$136" xr:uid="{1093B3FA-5852-4FEF-AF01-AE52DB7C6A2A}"/>
    <hyperlink ref="H35" location="'Fusion XRF'!$A$248" display="'Fusion XRF'!$A$248" xr:uid="{B9946D49-2DDA-4590-B1D7-DBAF06CC8484}"/>
    <hyperlink ref="B36" location="'Fusion XRF'!$A$15" display="'Fusion XRF'!$A$15" xr:uid="{D5B301CF-9863-4A2A-94A4-A134ED144330}"/>
    <hyperlink ref="E36" location="'Fusion XRF'!$A$150" display="'Fusion XRF'!$A$150" xr:uid="{59101119-A5B6-4D3C-B628-7E806B844606}"/>
    <hyperlink ref="H36" location="'Fusion XRF'!$A$262" display="'Fusion XRF'!$A$262" xr:uid="{BCBEFA40-EF57-46C0-9700-12F595BEFA06}"/>
    <hyperlink ref="B37" location="'Fusion XRF'!$A$52" display="'Fusion XRF'!$A$52" xr:uid="{2E6EA8D4-F47B-4539-AB46-4413F6FFB94F}"/>
    <hyperlink ref="E37" location="'Fusion XRF'!$A$164" display="'Fusion XRF'!$A$164" xr:uid="{276D0C31-F609-4E54-BF73-13F41E6629BF}"/>
    <hyperlink ref="H37" location="'Fusion XRF'!$A$276" display="'Fusion XRF'!$A$276" xr:uid="{EE5AFA74-DA2B-482A-BDB7-E5479C2F3B9E}"/>
    <hyperlink ref="B38" location="'Fusion XRF'!$A$66" display="'Fusion XRF'!$A$66" xr:uid="{46F54260-82F6-4956-B80E-490AFE67EA6C}"/>
    <hyperlink ref="E38" location="'Fusion XRF'!$A$178" display="'Fusion XRF'!$A$178" xr:uid="{72159501-8202-43DE-89F8-255C02F34B00}"/>
    <hyperlink ref="H38" location="'Fusion XRF'!$A$290" display="'Fusion XRF'!$A$290" xr:uid="{5397D3A5-2B2D-4473-90F6-CE6C5F4A77B5}"/>
    <hyperlink ref="B39" location="'Fusion XRF'!$A$80" display="'Fusion XRF'!$A$80" xr:uid="{48C75667-C8AB-40FA-BCAC-6B8FF702E3E9}"/>
    <hyperlink ref="E39" location="'Fusion XRF'!$A$192" display="'Fusion XRF'!$A$192" xr:uid="{36ABEE19-A148-446E-BFBC-1CD3DCD0E369}"/>
    <hyperlink ref="H39" location="'Fusion XRF'!$A$304" display="'Fusion XRF'!$A$304" xr:uid="{3EA80210-89D6-4360-805A-6F79DDC6C458}"/>
    <hyperlink ref="B40" location="'Fusion XRF'!$A$94" display="'Fusion XRF'!$A$94" xr:uid="{68680143-F366-4F39-8FCB-8AA1C7F6BBD4}"/>
    <hyperlink ref="E40" location="'Fusion XRF'!$A$206" display="'Fusion XRF'!$A$206" xr:uid="{2B025BE8-6441-4E88-A632-CA82817EBE40}"/>
    <hyperlink ref="H40" location="'Fusion XRF'!$A$318" display="'Fusion XRF'!$A$318" xr:uid="{DB9552C7-C084-4BF1-8337-4FD811970DD2}"/>
    <hyperlink ref="B41" location="'Fusion XRF'!$A$108" display="'Fusion XRF'!$A$108" xr:uid="{8532F0CA-59C7-4544-8F1E-D3C7179573B3}"/>
    <hyperlink ref="E41" location="'Fusion XRF'!$A$220" display="'Fusion XRF'!$A$220" xr:uid="{9D732E6B-5F71-4B68-80D7-F71E17134782}"/>
    <hyperlink ref="H41" location="'Fusion XRF'!$A$332" display="'Fusion XRF'!$A$332" xr:uid="{A2F64FA3-2868-4058-84A6-238396FA4ABB}"/>
    <hyperlink ref="B42" location="'Fusion XRF'!$A$122" display="'Fusion XRF'!$A$122" xr:uid="{AF300701-D667-4983-A277-E5CD3A17648D}"/>
    <hyperlink ref="E42" location="'Fusion XRF'!$A$234" display="'Fusion XRF'!$A$234" xr:uid="{F56E5F0F-E44D-4B48-AC17-3894BE373644}"/>
    <hyperlink ref="H42" location="'Fusion XRF'!$A$346" display="'Fusion XRF'!$A$346" xr:uid="{2F4376F7-3FEE-43A1-BCEB-C67F09A0A4F7}"/>
    <hyperlink ref="B44" location="'Thermograv'!$A$1" display="'Thermograv'!$A$1" xr:uid="{7342CD7C-B717-4D65-ABE6-09EEA3DB4966}"/>
    <hyperlink ref="B46" location="'Laser Ablation'!$A$1" display="'Laser Ablation'!$A$1" xr:uid="{24F41C2A-3AEC-45B7-AFB9-19F5C98083C5}"/>
    <hyperlink ref="E46" location="'Laser Ablation'!$A$262" display="'Laser Ablation'!$A$262" xr:uid="{0D6D9CD6-3092-4BAF-954D-8E90932C5EA1}"/>
    <hyperlink ref="H46" location="'Laser Ablation'!$A$500" display="'Laser Ablation'!$A$500" xr:uid="{F60CAC45-889B-4A8C-8632-74D48447523A}"/>
    <hyperlink ref="B47" location="'Laser Ablation'!$A$15" display="'Laser Ablation'!$A$15" xr:uid="{90784196-85C9-40DA-BD6E-144B9E3442F4}"/>
    <hyperlink ref="E47" location="'Laser Ablation'!$A$276" display="'Laser Ablation'!$A$276" xr:uid="{673FD2C9-CB70-4F67-A3D5-CCFC6AC38FCE}"/>
    <hyperlink ref="H47" location="'Laser Ablation'!$A$514" display="'Laser Ablation'!$A$514" xr:uid="{51D5A5E1-56E8-4D9D-8AC4-AB9F5CC7A15D}"/>
    <hyperlink ref="B48" location="'Laser Ablation'!$A$52" display="'Laser Ablation'!$A$52" xr:uid="{E1612E7C-D5C6-42EB-9FBD-C99409D6BB57}"/>
    <hyperlink ref="E48" location="'Laser Ablation'!$A$290" display="'Laser Ablation'!$A$290" xr:uid="{760AB296-6655-444F-A169-8BC0AE2332AA}"/>
    <hyperlink ref="H48" location="'Laser Ablation'!$A$528" display="'Laser Ablation'!$A$528" xr:uid="{EF87563F-044C-4BBA-9C18-2BBB96B5E8EE}"/>
    <hyperlink ref="B49" location="'Laser Ablation'!$A$66" display="'Laser Ablation'!$A$66" xr:uid="{D7349CD0-7D75-45FA-9F78-7C9BEA6C23F9}"/>
    <hyperlink ref="E49" location="'Laser Ablation'!$A$304" display="'Laser Ablation'!$A$304" xr:uid="{5C850905-5D85-4A67-B0A0-B87CE3B7F300}"/>
    <hyperlink ref="H49" location="'Laser Ablation'!$A$542" display="'Laser Ablation'!$A$542" xr:uid="{55E82A29-A907-4779-9E98-1BC86C17EEA3}"/>
    <hyperlink ref="B50" location="'Laser Ablation'!$A$80" display="'Laser Ablation'!$A$80" xr:uid="{814312D4-2DD8-4113-818A-AA7CAC6A2421}"/>
    <hyperlink ref="E50" location="'Laser Ablation'!$A$318" display="'Laser Ablation'!$A$318" xr:uid="{0D7FC859-7B1D-4B29-8F89-CB7C91C2E4A2}"/>
    <hyperlink ref="H50" location="'Laser Ablation'!$A$556" display="'Laser Ablation'!$A$556" xr:uid="{52F73BC9-EF2A-4CE5-833D-79181BD82780}"/>
    <hyperlink ref="B51" location="'Laser Ablation'!$A$94" display="'Laser Ablation'!$A$94" xr:uid="{A130D54A-FC27-4774-B8BF-BF306346D3AD}"/>
    <hyperlink ref="E51" location="'Laser Ablation'!$A$332" display="'Laser Ablation'!$A$332" xr:uid="{485CF89B-00A5-4A1E-B161-3B6D2805B920}"/>
    <hyperlink ref="H51" location="'Laser Ablation'!$A$570" display="'Laser Ablation'!$A$570" xr:uid="{3731E9B3-5E6B-40EA-9BA4-F995621F206C}"/>
    <hyperlink ref="B52" location="'Laser Ablation'!$A$108" display="'Laser Ablation'!$A$108" xr:uid="{D9E08131-4101-4BF2-BEEB-1604962FDEF7}"/>
    <hyperlink ref="E52" location="'Laser Ablation'!$A$346" display="'Laser Ablation'!$A$346" xr:uid="{1997F722-A38C-4C0A-B693-842A110ED39A}"/>
    <hyperlink ref="H52" location="'Laser Ablation'!$A$584" display="'Laser Ablation'!$A$584" xr:uid="{84B8DA72-D325-495B-B0FE-0F4BC1FE87BC}"/>
    <hyperlink ref="B53" location="'Laser Ablation'!$A$122" display="'Laser Ablation'!$A$122" xr:uid="{5E86AB7C-0D40-4ECF-8DB6-CBEC28174010}"/>
    <hyperlink ref="E53" location="'Laser Ablation'!$A$360" display="'Laser Ablation'!$A$360" xr:uid="{8749344E-923D-49D5-BF2B-12C504D0DC6D}"/>
    <hyperlink ref="H53" location="'Laser Ablation'!$A$598" display="'Laser Ablation'!$A$598" xr:uid="{365399D7-94F4-42E0-ABAB-4116D4DBCBBE}"/>
    <hyperlink ref="B54" location="'Laser Ablation'!$A$136" display="'Laser Ablation'!$A$136" xr:uid="{89543766-0118-411A-8FDE-28DF91A75B8F}"/>
    <hyperlink ref="E54" location="'Laser Ablation'!$A$374" display="'Laser Ablation'!$A$374" xr:uid="{A36A7F2B-7B56-4B7E-9E8F-A9D511E7057D}"/>
    <hyperlink ref="H54" location="'Laser Ablation'!$A$612" display="'Laser Ablation'!$A$612" xr:uid="{311A07D4-CB38-461A-B994-77DFD9B5E073}"/>
    <hyperlink ref="B55" location="'Laser Ablation'!$A$150" display="'Laser Ablation'!$A$150" xr:uid="{D61796B2-53D7-4D58-8E7F-559749CD11C0}"/>
    <hyperlink ref="E55" location="'Laser Ablation'!$A$388" display="'Laser Ablation'!$A$388" xr:uid="{F719B608-0ACE-4371-A2E5-9502106115F0}"/>
    <hyperlink ref="H55" location="'Laser Ablation'!$A$626" display="'Laser Ablation'!$A$626" xr:uid="{18D03A17-5940-4672-BAE1-9646BC96679C}"/>
    <hyperlink ref="B56" location="'Laser Ablation'!$A$164" display="'Laser Ablation'!$A$164" xr:uid="{F24DF1CA-5A4F-4EE1-B219-954EB8CDC158}"/>
    <hyperlink ref="E56" location="'Laser Ablation'!$A$402" display="'Laser Ablation'!$A$402" xr:uid="{14E1198B-3B7F-4248-A7F8-BA80D003166E}"/>
    <hyperlink ref="H56" location="'Laser Ablation'!$A$640" display="'Laser Ablation'!$A$640" xr:uid="{3BF45C6B-1B55-44AC-8122-382EF2F7456F}"/>
    <hyperlink ref="B57" location="'Laser Ablation'!$A$178" display="'Laser Ablation'!$A$178" xr:uid="{640A9099-34E4-4A8C-A1EE-EF97466E10AD}"/>
    <hyperlink ref="E57" location="'Laser Ablation'!$A$416" display="'Laser Ablation'!$A$416" xr:uid="{44D16129-6ABE-49AA-B8FF-8AAA9CC7776E}"/>
    <hyperlink ref="H57" location="'Laser Ablation'!$A$654" display="'Laser Ablation'!$A$654" xr:uid="{25592F94-6918-4453-B57D-2B82233A7521}"/>
    <hyperlink ref="B58" location="'Laser Ablation'!$A$192" display="'Laser Ablation'!$A$192" xr:uid="{25F9646C-1316-43ED-8CE7-71E98844BB15}"/>
    <hyperlink ref="E58" location="'Laser Ablation'!$A$430" display="'Laser Ablation'!$A$430" xr:uid="{966FED43-87B3-4B03-B7F2-314829ABD24F}"/>
    <hyperlink ref="H58" location="'Laser Ablation'!$A$668" display="'Laser Ablation'!$A$668" xr:uid="{99EBF007-01F6-4A6B-87F7-EAACE0A7F7D1}"/>
    <hyperlink ref="B59" location="'Laser Ablation'!$A$206" display="'Laser Ablation'!$A$206" xr:uid="{73F0A8DC-D29B-498E-8845-4E491A4697C4}"/>
    <hyperlink ref="E59" location="'Laser Ablation'!$A$444" display="'Laser Ablation'!$A$444" xr:uid="{72B19DB0-BB48-47EC-9EE2-6DF1B6A9623F}"/>
    <hyperlink ref="H59" location="'Laser Ablation'!$A$682" display="'Laser Ablation'!$A$682" xr:uid="{D5A72D98-1C72-4469-B611-D9F1997C7451}"/>
    <hyperlink ref="B60" location="'Laser Ablation'!$A$220" display="'Laser Ablation'!$A$220" xr:uid="{820175A4-B238-4F6A-96A5-8EB256429F93}"/>
    <hyperlink ref="E60" location="'Laser Ablation'!$A$458" display="'Laser Ablation'!$A$458" xr:uid="{66ABCB21-A009-425D-A45F-9153555C1FEF}"/>
    <hyperlink ref="H60" location="'Laser Ablation'!$A$696" display="'Laser Ablation'!$A$696" xr:uid="{3B81BDA7-8E1A-4064-8F55-8998B2B69285}"/>
    <hyperlink ref="B61" location="'Laser Ablation'!$A$234" display="'Laser Ablation'!$A$234" xr:uid="{5969E386-5563-4E37-A475-4432ADC21AEE}"/>
    <hyperlink ref="E61" location="'Laser Ablation'!$A$472" display="'Laser Ablation'!$A$472" xr:uid="{4CAB6964-F832-4EFB-9F4D-881EF566C84E}"/>
    <hyperlink ref="H61" location="'Laser Ablation'!$A$710" display="'Laser Ablation'!$A$710" xr:uid="{A85380AF-8CB8-4E25-B3F7-8C07D51BF057}"/>
    <hyperlink ref="B62" location="'Laser Ablation'!$A$248" display="'Laser Ablation'!$A$248" xr:uid="{53346835-AD75-492A-AE3B-9478134959D0}"/>
    <hyperlink ref="E62" location="'Laser Ablation'!$A$486" display="'Laser Ablation'!$A$486" xr:uid="{56715A0C-6B89-4F0C-9478-1E41B84EC446}"/>
    <hyperlink ref="H62" location="'Laser Ablation'!$A$724" display="'Laser Ablation'!$A$724" xr:uid="{F70C6A0D-8053-48BE-9DAC-4C4D9CB2B666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92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8"/>
      <c r="B1" s="276" t="s">
        <v>828</v>
      </c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</row>
    <row r="2" spans="1:13" s="48" customFormat="1" ht="15" customHeight="1">
      <c r="A2" s="49"/>
      <c r="B2" s="278" t="s">
        <v>2</v>
      </c>
      <c r="C2" s="280" t="s">
        <v>70</v>
      </c>
      <c r="D2" s="282" t="s">
        <v>71</v>
      </c>
      <c r="E2" s="283"/>
      <c r="F2" s="283"/>
      <c r="G2" s="283"/>
      <c r="H2" s="284"/>
      <c r="I2" s="285" t="s">
        <v>72</v>
      </c>
      <c r="J2" s="286"/>
      <c r="K2" s="287"/>
      <c r="L2" s="288" t="s">
        <v>73</v>
      </c>
      <c r="M2" s="288"/>
    </row>
    <row r="3" spans="1:13" s="48" customFormat="1" ht="15" customHeight="1">
      <c r="A3" s="49"/>
      <c r="B3" s="279"/>
      <c r="C3" s="281"/>
      <c r="D3" s="187" t="s">
        <v>81</v>
      </c>
      <c r="E3" s="187" t="s">
        <v>74</v>
      </c>
      <c r="F3" s="187" t="s">
        <v>75</v>
      </c>
      <c r="G3" s="187" t="s">
        <v>76</v>
      </c>
      <c r="H3" s="187" t="s">
        <v>77</v>
      </c>
      <c r="I3" s="188" t="s">
        <v>78</v>
      </c>
      <c r="J3" s="187" t="s">
        <v>79</v>
      </c>
      <c r="K3" s="189" t="s">
        <v>80</v>
      </c>
      <c r="L3" s="187" t="s">
        <v>68</v>
      </c>
      <c r="M3" s="187" t="s">
        <v>69</v>
      </c>
    </row>
    <row r="4" spans="1:13" s="48" customFormat="1" ht="15" customHeight="1">
      <c r="A4" s="49"/>
      <c r="B4" s="190" t="s">
        <v>222</v>
      </c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2"/>
    </row>
    <row r="5" spans="1:13" ht="15" customHeight="1">
      <c r="A5" s="49"/>
      <c r="B5" s="193" t="s">
        <v>226</v>
      </c>
      <c r="C5" s="54">
        <v>0.19178752297761809</v>
      </c>
      <c r="D5" s="50">
        <v>6.5467571859825092E-3</v>
      </c>
      <c r="E5" s="50">
        <v>0.17869400860565307</v>
      </c>
      <c r="F5" s="50">
        <v>0.2048810373495831</v>
      </c>
      <c r="G5" s="50">
        <v>0.17214725141967055</v>
      </c>
      <c r="H5" s="50">
        <v>0.21142779453556562</v>
      </c>
      <c r="I5" s="52">
        <v>3.4135469734110524E-2</v>
      </c>
      <c r="J5" s="51">
        <v>6.8270939468221048E-2</v>
      </c>
      <c r="K5" s="53">
        <v>0.10240640920233157</v>
      </c>
      <c r="L5" s="50">
        <v>0.1821981468287372</v>
      </c>
      <c r="M5" s="50">
        <v>0.20137689912649898</v>
      </c>
    </row>
    <row r="6" spans="1:13" ht="15" customHeight="1">
      <c r="A6" s="49"/>
      <c r="B6" s="40" t="s">
        <v>193</v>
      </c>
      <c r="C6" s="183"/>
      <c r="D6" s="194"/>
      <c r="E6" s="194"/>
      <c r="F6" s="194"/>
      <c r="G6" s="194"/>
      <c r="H6" s="194"/>
      <c r="I6" s="195"/>
      <c r="J6" s="195"/>
      <c r="K6" s="195"/>
      <c r="L6" s="194"/>
      <c r="M6" s="196"/>
    </row>
    <row r="7" spans="1:13" ht="15" customHeight="1">
      <c r="A7" s="49"/>
      <c r="B7" s="193" t="s">
        <v>227</v>
      </c>
      <c r="C7" s="54">
        <v>0.81870769129650856</v>
      </c>
      <c r="D7" s="50">
        <v>6.0162204185053351E-2</v>
      </c>
      <c r="E7" s="50">
        <v>0.69838328292640184</v>
      </c>
      <c r="F7" s="50">
        <v>0.93903209966661527</v>
      </c>
      <c r="G7" s="50">
        <v>0.63822107874134848</v>
      </c>
      <c r="H7" s="50">
        <v>0.99919430385166863</v>
      </c>
      <c r="I7" s="52">
        <v>7.3484352015528595E-2</v>
      </c>
      <c r="J7" s="51">
        <v>0.14696870403105719</v>
      </c>
      <c r="K7" s="53">
        <v>0.22045305604658577</v>
      </c>
      <c r="L7" s="50">
        <v>0.77777230673168307</v>
      </c>
      <c r="M7" s="50">
        <v>0.85964307586133404</v>
      </c>
    </row>
    <row r="8" spans="1:13" ht="15" customHeight="1">
      <c r="A8" s="49"/>
      <c r="B8" s="193" t="s">
        <v>146</v>
      </c>
      <c r="C8" s="252">
        <v>6.2203196500026934</v>
      </c>
      <c r="D8" s="50">
        <v>0.16927403672267563</v>
      </c>
      <c r="E8" s="253">
        <v>5.881771576557342</v>
      </c>
      <c r="F8" s="253">
        <v>6.5588677234480448</v>
      </c>
      <c r="G8" s="253">
        <v>5.7124975398346667</v>
      </c>
      <c r="H8" s="253">
        <v>6.7281417601707201</v>
      </c>
      <c r="I8" s="52">
        <v>2.7213076858936393E-2</v>
      </c>
      <c r="J8" s="51">
        <v>5.4426153717872787E-2</v>
      </c>
      <c r="K8" s="53">
        <v>8.1639230576809177E-2</v>
      </c>
      <c r="L8" s="253">
        <v>5.9093036675025585</v>
      </c>
      <c r="M8" s="253">
        <v>6.5313356325028282</v>
      </c>
    </row>
    <row r="9" spans="1:13" ht="15" customHeight="1">
      <c r="A9" s="49"/>
      <c r="B9" s="193" t="s">
        <v>228</v>
      </c>
      <c r="C9" s="256">
        <v>90.953458063282412</v>
      </c>
      <c r="D9" s="258">
        <v>3.5233727648303175</v>
      </c>
      <c r="E9" s="257">
        <v>83.906712533621771</v>
      </c>
      <c r="F9" s="257">
        <v>98.000203592943052</v>
      </c>
      <c r="G9" s="257">
        <v>80.383339768791458</v>
      </c>
      <c r="H9" s="257">
        <v>101.52357635777336</v>
      </c>
      <c r="I9" s="52">
        <v>3.8738194675114732E-2</v>
      </c>
      <c r="J9" s="51">
        <v>7.7476389350229463E-2</v>
      </c>
      <c r="K9" s="53">
        <v>0.11621458402534419</v>
      </c>
      <c r="L9" s="257">
        <v>86.405785160118285</v>
      </c>
      <c r="M9" s="257">
        <v>95.501130966446539</v>
      </c>
    </row>
    <row r="10" spans="1:13" ht="15" customHeight="1">
      <c r="A10" s="49"/>
      <c r="B10" s="193" t="s">
        <v>229</v>
      </c>
      <c r="C10" s="54">
        <v>0.40061802829530463</v>
      </c>
      <c r="D10" s="50">
        <v>4.9288168564638531E-2</v>
      </c>
      <c r="E10" s="50">
        <v>0.30204169116602758</v>
      </c>
      <c r="F10" s="50">
        <v>0.49919436542458173</v>
      </c>
      <c r="G10" s="50">
        <v>0.25275352260138906</v>
      </c>
      <c r="H10" s="50">
        <v>0.54848253398922031</v>
      </c>
      <c r="I10" s="52">
        <v>0.12303033084748524</v>
      </c>
      <c r="J10" s="51">
        <v>0.24606066169497048</v>
      </c>
      <c r="K10" s="53">
        <v>0.3690909925424557</v>
      </c>
      <c r="L10" s="50">
        <v>0.38058712688053942</v>
      </c>
      <c r="M10" s="50">
        <v>0.42064892971006984</v>
      </c>
    </row>
    <row r="11" spans="1:13" ht="15" customHeight="1">
      <c r="A11" s="49"/>
      <c r="B11" s="193" t="s">
        <v>147</v>
      </c>
      <c r="C11" s="252">
        <v>2.2388776487847122</v>
      </c>
      <c r="D11" s="50">
        <v>0.12187628394413086</v>
      </c>
      <c r="E11" s="253">
        <v>1.9951250808964505</v>
      </c>
      <c r="F11" s="253">
        <v>2.4826302166729741</v>
      </c>
      <c r="G11" s="253">
        <v>1.8732487969523195</v>
      </c>
      <c r="H11" s="253">
        <v>2.6045065006171049</v>
      </c>
      <c r="I11" s="52">
        <v>5.4436330636596718E-2</v>
      </c>
      <c r="J11" s="51">
        <v>0.10887266127319344</v>
      </c>
      <c r="K11" s="53">
        <v>0.16330899190979015</v>
      </c>
      <c r="L11" s="253">
        <v>2.1269337663454766</v>
      </c>
      <c r="M11" s="253">
        <v>2.3508215312239478</v>
      </c>
    </row>
    <row r="12" spans="1:13" ht="15" customHeight="1">
      <c r="A12" s="49"/>
      <c r="B12" s="193" t="s">
        <v>230</v>
      </c>
      <c r="C12" s="252">
        <v>1.6955173256652365</v>
      </c>
      <c r="D12" s="50">
        <v>0.10963362247438459</v>
      </c>
      <c r="E12" s="253">
        <v>1.4762500807164673</v>
      </c>
      <c r="F12" s="253">
        <v>1.9147845706140056</v>
      </c>
      <c r="G12" s="253">
        <v>1.3666164582420828</v>
      </c>
      <c r="H12" s="253">
        <v>2.0244181930883904</v>
      </c>
      <c r="I12" s="52">
        <v>6.4660868287718512E-2</v>
      </c>
      <c r="J12" s="51">
        <v>0.12932173657543702</v>
      </c>
      <c r="K12" s="53">
        <v>0.19398260486315555</v>
      </c>
      <c r="L12" s="253">
        <v>1.6107414593819747</v>
      </c>
      <c r="M12" s="253">
        <v>1.7802931919484983</v>
      </c>
    </row>
    <row r="13" spans="1:13" ht="15" customHeight="1">
      <c r="A13" s="49"/>
      <c r="B13" s="193" t="s">
        <v>148</v>
      </c>
      <c r="C13" s="252">
        <v>2.1158641887823548</v>
      </c>
      <c r="D13" s="50">
        <v>5.2693032659830795E-2</v>
      </c>
      <c r="E13" s="253">
        <v>2.0104781234626934</v>
      </c>
      <c r="F13" s="253">
        <v>2.2212502541020163</v>
      </c>
      <c r="G13" s="253">
        <v>1.9577850908028624</v>
      </c>
      <c r="H13" s="253">
        <v>2.2739432867618472</v>
      </c>
      <c r="I13" s="52">
        <v>2.4903787747433247E-2</v>
      </c>
      <c r="J13" s="51">
        <v>4.9807575494866495E-2</v>
      </c>
      <c r="K13" s="53">
        <v>7.4711363242299739E-2</v>
      </c>
      <c r="L13" s="253">
        <v>2.010070979343237</v>
      </c>
      <c r="M13" s="253">
        <v>2.2216573982214727</v>
      </c>
    </row>
    <row r="14" spans="1:13" ht="15" customHeight="1">
      <c r="A14" s="49"/>
      <c r="B14" s="193" t="s">
        <v>231</v>
      </c>
      <c r="C14" s="252">
        <v>0.36424671508174061</v>
      </c>
      <c r="D14" s="253">
        <v>4.0117833013241212E-2</v>
      </c>
      <c r="E14" s="253">
        <v>0.2840110490552582</v>
      </c>
      <c r="F14" s="253">
        <v>0.44448238110822302</v>
      </c>
      <c r="G14" s="253">
        <v>0.24389321604201697</v>
      </c>
      <c r="H14" s="253">
        <v>0.48460021412146426</v>
      </c>
      <c r="I14" s="52">
        <v>0.11013917587215129</v>
      </c>
      <c r="J14" s="51">
        <v>0.22027835174430258</v>
      </c>
      <c r="K14" s="53">
        <v>0.33041752761645388</v>
      </c>
      <c r="L14" s="253">
        <v>0.34603437932765357</v>
      </c>
      <c r="M14" s="253">
        <v>0.38245905083582765</v>
      </c>
    </row>
    <row r="15" spans="1:13" s="48" customFormat="1" ht="15" customHeight="1">
      <c r="A15" s="49"/>
      <c r="B15" s="193" t="s">
        <v>149</v>
      </c>
      <c r="C15" s="256">
        <v>111.0872676930391</v>
      </c>
      <c r="D15" s="257">
        <v>9.1906119173186003</v>
      </c>
      <c r="E15" s="257">
        <v>92.706043858401898</v>
      </c>
      <c r="F15" s="257">
        <v>129.46849152767629</v>
      </c>
      <c r="G15" s="257">
        <v>83.515431941083293</v>
      </c>
      <c r="H15" s="257">
        <v>138.65910344499491</v>
      </c>
      <c r="I15" s="52">
        <v>8.2733261049452375E-2</v>
      </c>
      <c r="J15" s="51">
        <v>0.16546652209890475</v>
      </c>
      <c r="K15" s="53">
        <v>0.24819978314835711</v>
      </c>
      <c r="L15" s="257">
        <v>105.53290430838715</v>
      </c>
      <c r="M15" s="257">
        <v>116.64163107769104</v>
      </c>
    </row>
    <row r="16" spans="1:13" ht="15" customHeight="1">
      <c r="A16" s="49"/>
      <c r="B16" s="193" t="s">
        <v>175</v>
      </c>
      <c r="C16" s="256">
        <v>121.01688939289964</v>
      </c>
      <c r="D16" s="257">
        <v>4.6827073656654221</v>
      </c>
      <c r="E16" s="257">
        <v>111.6514746615688</v>
      </c>
      <c r="F16" s="257">
        <v>130.38230412423047</v>
      </c>
      <c r="G16" s="257">
        <v>106.96876729590338</v>
      </c>
      <c r="H16" s="257">
        <v>135.06501148989591</v>
      </c>
      <c r="I16" s="52">
        <v>3.8694659804569133E-2</v>
      </c>
      <c r="J16" s="51">
        <v>7.7389319609138266E-2</v>
      </c>
      <c r="K16" s="53">
        <v>0.11608397941370741</v>
      </c>
      <c r="L16" s="257">
        <v>114.96604492325466</v>
      </c>
      <c r="M16" s="257">
        <v>127.06773386254463</v>
      </c>
    </row>
    <row r="17" spans="1:13" ht="15" customHeight="1">
      <c r="A17" s="49"/>
      <c r="B17" s="193" t="s">
        <v>150</v>
      </c>
      <c r="C17" s="256">
        <v>70.929275199933628</v>
      </c>
      <c r="D17" s="258">
        <v>6.7551808547951921</v>
      </c>
      <c r="E17" s="257">
        <v>57.418913490343243</v>
      </c>
      <c r="F17" s="257">
        <v>84.439636909524012</v>
      </c>
      <c r="G17" s="257">
        <v>50.663732635548051</v>
      </c>
      <c r="H17" s="257">
        <v>91.194817764319197</v>
      </c>
      <c r="I17" s="52">
        <v>9.5238261433714944E-2</v>
      </c>
      <c r="J17" s="51">
        <v>0.19047652286742989</v>
      </c>
      <c r="K17" s="53">
        <v>0.28571478430114483</v>
      </c>
      <c r="L17" s="257">
        <v>67.382811439936944</v>
      </c>
      <c r="M17" s="257">
        <v>74.475738959930311</v>
      </c>
    </row>
    <row r="18" spans="1:13" ht="15" customHeight="1">
      <c r="A18" s="49"/>
      <c r="B18" s="193" t="s">
        <v>176</v>
      </c>
      <c r="C18" s="252">
        <v>3.9691150613151582</v>
      </c>
      <c r="D18" s="50">
        <v>9.793286753203452E-2</v>
      </c>
      <c r="E18" s="253">
        <v>3.7732493262510891</v>
      </c>
      <c r="F18" s="253">
        <v>4.1649807963792274</v>
      </c>
      <c r="G18" s="253">
        <v>3.6753164587190548</v>
      </c>
      <c r="H18" s="253">
        <v>4.2629136639112621</v>
      </c>
      <c r="I18" s="52">
        <v>2.4673728531211858E-2</v>
      </c>
      <c r="J18" s="51">
        <v>4.9347457062423716E-2</v>
      </c>
      <c r="K18" s="53">
        <v>7.4021185593635574E-2</v>
      </c>
      <c r="L18" s="253">
        <v>3.7706593082494004</v>
      </c>
      <c r="M18" s="253">
        <v>4.167570814380916</v>
      </c>
    </row>
    <row r="19" spans="1:13" ht="15" customHeight="1">
      <c r="A19" s="49"/>
      <c r="B19" s="193" t="s">
        <v>232</v>
      </c>
      <c r="C19" s="54">
        <v>0.29148160264573397</v>
      </c>
      <c r="D19" s="50">
        <v>5.4780001435389405E-3</v>
      </c>
      <c r="E19" s="50">
        <v>0.28052560235865609</v>
      </c>
      <c r="F19" s="50">
        <v>0.30243760293281186</v>
      </c>
      <c r="G19" s="50">
        <v>0.27504760221511715</v>
      </c>
      <c r="H19" s="50">
        <v>0.3079156030763508</v>
      </c>
      <c r="I19" s="52">
        <v>1.8793639440074332E-2</v>
      </c>
      <c r="J19" s="51">
        <v>3.7587278880148664E-2</v>
      </c>
      <c r="K19" s="53">
        <v>5.6380918320222996E-2</v>
      </c>
      <c r="L19" s="50">
        <v>0.2769075225134473</v>
      </c>
      <c r="M19" s="50">
        <v>0.30605568277802064</v>
      </c>
    </row>
    <row r="20" spans="1:13" ht="15" customHeight="1">
      <c r="A20" s="49"/>
      <c r="B20" s="193" t="s">
        <v>151</v>
      </c>
      <c r="C20" s="252">
        <v>4.0282346254050729</v>
      </c>
      <c r="D20" s="50">
        <v>0.11301185573903906</v>
      </c>
      <c r="E20" s="253">
        <v>3.8022109139269946</v>
      </c>
      <c r="F20" s="253">
        <v>4.2542583368831508</v>
      </c>
      <c r="G20" s="253">
        <v>3.6891990581879557</v>
      </c>
      <c r="H20" s="253">
        <v>4.3672701926221897</v>
      </c>
      <c r="I20" s="52">
        <v>2.8054933798121247E-2</v>
      </c>
      <c r="J20" s="51">
        <v>5.6109867596242494E-2</v>
      </c>
      <c r="K20" s="53">
        <v>8.4164801394363747E-2</v>
      </c>
      <c r="L20" s="253">
        <v>3.8268228941348195</v>
      </c>
      <c r="M20" s="253">
        <v>4.2296463566753264</v>
      </c>
    </row>
    <row r="21" spans="1:13" ht="15" customHeight="1">
      <c r="A21" s="49"/>
      <c r="B21" s="193" t="s">
        <v>233</v>
      </c>
      <c r="C21" s="252">
        <v>1.6896621617057275</v>
      </c>
      <c r="D21" s="50">
        <v>6.5920973848816428E-2</v>
      </c>
      <c r="E21" s="253">
        <v>1.5578202140080946</v>
      </c>
      <c r="F21" s="253">
        <v>1.8215041094033604</v>
      </c>
      <c r="G21" s="253">
        <v>1.4918992401592781</v>
      </c>
      <c r="H21" s="253">
        <v>1.8874250832521768</v>
      </c>
      <c r="I21" s="52">
        <v>3.9014292527133752E-2</v>
      </c>
      <c r="J21" s="51">
        <v>7.8028585054267505E-2</v>
      </c>
      <c r="K21" s="53">
        <v>0.11704287758140125</v>
      </c>
      <c r="L21" s="253">
        <v>1.6051790536204411</v>
      </c>
      <c r="M21" s="253">
        <v>1.7741452697910138</v>
      </c>
    </row>
    <row r="22" spans="1:13" ht="15" customHeight="1">
      <c r="A22" s="49"/>
      <c r="B22" s="193" t="s">
        <v>152</v>
      </c>
      <c r="C22" s="252">
        <v>1.7610003380810106</v>
      </c>
      <c r="D22" s="253">
        <v>0.18423717378303639</v>
      </c>
      <c r="E22" s="253">
        <v>1.3925259905149379</v>
      </c>
      <c r="F22" s="253">
        <v>2.1294746856470832</v>
      </c>
      <c r="G22" s="253">
        <v>1.2082888167319015</v>
      </c>
      <c r="H22" s="253">
        <v>2.3137118594301196</v>
      </c>
      <c r="I22" s="52">
        <v>0.10462074867276999</v>
      </c>
      <c r="J22" s="51">
        <v>0.20924149734553998</v>
      </c>
      <c r="K22" s="53">
        <v>0.31386224601830998</v>
      </c>
      <c r="L22" s="253">
        <v>1.6729503211769601</v>
      </c>
      <c r="M22" s="253">
        <v>1.8490503549850612</v>
      </c>
    </row>
    <row r="23" spans="1:13" ht="15" customHeight="1">
      <c r="A23" s="49"/>
      <c r="B23" s="193" t="s">
        <v>153</v>
      </c>
      <c r="C23" s="252">
        <v>12.559621388794072</v>
      </c>
      <c r="D23" s="50">
        <v>0.45234338948887803</v>
      </c>
      <c r="E23" s="253">
        <v>11.654934609816316</v>
      </c>
      <c r="F23" s="253">
        <v>13.464308167771829</v>
      </c>
      <c r="G23" s="253">
        <v>11.202591220327438</v>
      </c>
      <c r="H23" s="253">
        <v>13.916651557260707</v>
      </c>
      <c r="I23" s="52">
        <v>3.6015686738174069E-2</v>
      </c>
      <c r="J23" s="51">
        <v>7.2031373476348137E-2</v>
      </c>
      <c r="K23" s="53">
        <v>0.10804706021452221</v>
      </c>
      <c r="L23" s="253">
        <v>11.931640319354369</v>
      </c>
      <c r="M23" s="253">
        <v>13.187602458233776</v>
      </c>
    </row>
    <row r="24" spans="1:13" ht="15" customHeight="1">
      <c r="A24" s="49"/>
      <c r="B24" s="193" t="s">
        <v>154</v>
      </c>
      <c r="C24" s="262">
        <v>18.178883699647042</v>
      </c>
      <c r="D24" s="253">
        <v>0.6883926386471525</v>
      </c>
      <c r="E24" s="258">
        <v>16.802098422352735</v>
      </c>
      <c r="F24" s="258">
        <v>19.555668976941348</v>
      </c>
      <c r="G24" s="258">
        <v>16.113705783705583</v>
      </c>
      <c r="H24" s="258">
        <v>20.2440616155885</v>
      </c>
      <c r="I24" s="52">
        <v>3.7867706841675772E-2</v>
      </c>
      <c r="J24" s="51">
        <v>7.5735413683351543E-2</v>
      </c>
      <c r="K24" s="53">
        <v>0.11360312052502732</v>
      </c>
      <c r="L24" s="258">
        <v>17.269939514664689</v>
      </c>
      <c r="M24" s="258">
        <v>19.087827884629395</v>
      </c>
    </row>
    <row r="25" spans="1:13" ht="15" customHeight="1">
      <c r="A25" s="49"/>
      <c r="B25" s="193" t="s">
        <v>155</v>
      </c>
      <c r="C25" s="252">
        <v>5.8227794646396553</v>
      </c>
      <c r="D25" s="50">
        <v>0.42502579552535119</v>
      </c>
      <c r="E25" s="253">
        <v>4.9727278735889531</v>
      </c>
      <c r="F25" s="253">
        <v>6.6728310556903576</v>
      </c>
      <c r="G25" s="253">
        <v>4.5477020780636019</v>
      </c>
      <c r="H25" s="253">
        <v>7.0978568512157088</v>
      </c>
      <c r="I25" s="52">
        <v>7.2993627546162621E-2</v>
      </c>
      <c r="J25" s="51">
        <v>0.14598725509232524</v>
      </c>
      <c r="K25" s="53">
        <v>0.21898088263848786</v>
      </c>
      <c r="L25" s="253">
        <v>5.5316404914076722</v>
      </c>
      <c r="M25" s="253">
        <v>6.1139184378716385</v>
      </c>
    </row>
    <row r="26" spans="1:13" ht="15" customHeight="1">
      <c r="A26" s="49"/>
      <c r="B26" s="193" t="s">
        <v>156</v>
      </c>
      <c r="C26" s="252">
        <v>4.9644243490194802</v>
      </c>
      <c r="D26" s="50">
        <v>0.36000391263378756</v>
      </c>
      <c r="E26" s="253">
        <v>4.2444165237519051</v>
      </c>
      <c r="F26" s="253">
        <v>5.6844321742870552</v>
      </c>
      <c r="G26" s="253">
        <v>3.8844126111181172</v>
      </c>
      <c r="H26" s="253">
        <v>6.0444360869208431</v>
      </c>
      <c r="I26" s="52">
        <v>7.2516748634691486E-2</v>
      </c>
      <c r="J26" s="51">
        <v>0.14503349726938297</v>
      </c>
      <c r="K26" s="53">
        <v>0.21755024590407446</v>
      </c>
      <c r="L26" s="253">
        <v>4.7162031315685065</v>
      </c>
      <c r="M26" s="253">
        <v>5.2126455664704539</v>
      </c>
    </row>
    <row r="27" spans="1:13" ht="15" customHeight="1">
      <c r="A27" s="49"/>
      <c r="B27" s="193" t="s">
        <v>157</v>
      </c>
      <c r="C27" s="252">
        <v>0.63332934832011134</v>
      </c>
      <c r="D27" s="50">
        <v>5.0427497194759308E-2</v>
      </c>
      <c r="E27" s="253">
        <v>0.53247435393059273</v>
      </c>
      <c r="F27" s="253">
        <v>0.73418434270962996</v>
      </c>
      <c r="G27" s="253">
        <v>0.48204685673583342</v>
      </c>
      <c r="H27" s="253">
        <v>0.78461183990438932</v>
      </c>
      <c r="I27" s="52">
        <v>7.9622864988835362E-2</v>
      </c>
      <c r="J27" s="51">
        <v>0.15924572997767072</v>
      </c>
      <c r="K27" s="53">
        <v>0.23886859496650609</v>
      </c>
      <c r="L27" s="253">
        <v>0.6016628809041058</v>
      </c>
      <c r="M27" s="253">
        <v>0.66499581573611688</v>
      </c>
    </row>
    <row r="28" spans="1:13" ht="15" customHeight="1">
      <c r="A28" s="49"/>
      <c r="B28" s="193" t="s">
        <v>177</v>
      </c>
      <c r="C28" s="252">
        <v>0.13305503823339174</v>
      </c>
      <c r="D28" s="50">
        <v>7.5863942593785063E-3</v>
      </c>
      <c r="E28" s="253">
        <v>0.11788224971463472</v>
      </c>
      <c r="F28" s="253">
        <v>0.14822782675214874</v>
      </c>
      <c r="G28" s="253">
        <v>0.11029585545525622</v>
      </c>
      <c r="H28" s="253">
        <v>0.15581422101152725</v>
      </c>
      <c r="I28" s="52">
        <v>5.7016963507020443E-2</v>
      </c>
      <c r="J28" s="51">
        <v>0.11403392701404089</v>
      </c>
      <c r="K28" s="53">
        <v>0.17105089052106132</v>
      </c>
      <c r="L28" s="253">
        <v>0.12640228632172215</v>
      </c>
      <c r="M28" s="253">
        <v>0.13970779014506132</v>
      </c>
    </row>
    <row r="29" spans="1:13" ht="15" customHeight="1">
      <c r="A29" s="49"/>
      <c r="B29" s="193" t="s">
        <v>158</v>
      </c>
      <c r="C29" s="252">
        <v>2.1511508525358281</v>
      </c>
      <c r="D29" s="50">
        <v>8.1431095809519752E-2</v>
      </c>
      <c r="E29" s="253">
        <v>1.9882886609167885</v>
      </c>
      <c r="F29" s="253">
        <v>2.3140130441548674</v>
      </c>
      <c r="G29" s="253">
        <v>1.9068575651072688</v>
      </c>
      <c r="H29" s="253">
        <v>2.3954441399643871</v>
      </c>
      <c r="I29" s="52">
        <v>3.7854665428752626E-2</v>
      </c>
      <c r="J29" s="51">
        <v>7.5709330857505253E-2</v>
      </c>
      <c r="K29" s="53">
        <v>0.11356399628625788</v>
      </c>
      <c r="L29" s="253">
        <v>2.0435933099090366</v>
      </c>
      <c r="M29" s="253">
        <v>2.2587083951626195</v>
      </c>
    </row>
    <row r="30" spans="1:13" ht="15" customHeight="1">
      <c r="A30" s="49"/>
      <c r="B30" s="193" t="s">
        <v>159</v>
      </c>
      <c r="C30" s="256">
        <v>73.327245249027385</v>
      </c>
      <c r="D30" s="258">
        <v>4.7000360103839736</v>
      </c>
      <c r="E30" s="257">
        <v>63.927173228259434</v>
      </c>
      <c r="F30" s="257">
        <v>82.727317269795336</v>
      </c>
      <c r="G30" s="257">
        <v>59.227137217875466</v>
      </c>
      <c r="H30" s="257">
        <v>87.427353280179304</v>
      </c>
      <c r="I30" s="52">
        <v>6.4096721408558779E-2</v>
      </c>
      <c r="J30" s="51">
        <v>0.12819344281711756</v>
      </c>
      <c r="K30" s="53">
        <v>0.19229016422567635</v>
      </c>
      <c r="L30" s="257">
        <v>69.660882986576013</v>
      </c>
      <c r="M30" s="257">
        <v>76.993607511478757</v>
      </c>
    </row>
    <row r="31" spans="1:13" ht="15" customHeight="1">
      <c r="A31" s="49"/>
      <c r="B31" s="193" t="s">
        <v>178</v>
      </c>
      <c r="C31" s="262">
        <v>18.322846537748191</v>
      </c>
      <c r="D31" s="253">
        <v>1.0543899700928612</v>
      </c>
      <c r="E31" s="258">
        <v>16.214066597562468</v>
      </c>
      <c r="F31" s="258">
        <v>20.431626477933914</v>
      </c>
      <c r="G31" s="258">
        <v>15.159676627469608</v>
      </c>
      <c r="H31" s="258">
        <v>21.486016448026774</v>
      </c>
      <c r="I31" s="52">
        <v>5.7545096386668847E-2</v>
      </c>
      <c r="J31" s="51">
        <v>0.11509019277333769</v>
      </c>
      <c r="K31" s="53">
        <v>0.17263528916000653</v>
      </c>
      <c r="L31" s="258">
        <v>17.406704210860781</v>
      </c>
      <c r="M31" s="258">
        <v>19.238988864635601</v>
      </c>
    </row>
    <row r="32" spans="1:13" ht="15" customHeight="1">
      <c r="A32" s="49"/>
      <c r="B32" s="193" t="s">
        <v>160</v>
      </c>
      <c r="C32" s="252">
        <v>0.19760238518793768</v>
      </c>
      <c r="D32" s="50">
        <v>1.0959429020494316E-2</v>
      </c>
      <c r="E32" s="253">
        <v>0.17568352714694904</v>
      </c>
      <c r="F32" s="253">
        <v>0.21952124322892633</v>
      </c>
      <c r="G32" s="253">
        <v>0.16472409812645472</v>
      </c>
      <c r="H32" s="253">
        <v>0.23048067224942065</v>
      </c>
      <c r="I32" s="52">
        <v>5.5462028001690929E-2</v>
      </c>
      <c r="J32" s="51">
        <v>0.11092405600338186</v>
      </c>
      <c r="K32" s="53">
        <v>0.16638608400507279</v>
      </c>
      <c r="L32" s="253">
        <v>0.1877222659285408</v>
      </c>
      <c r="M32" s="253">
        <v>0.20748250444733457</v>
      </c>
    </row>
    <row r="33" spans="1:13" ht="15" customHeight="1">
      <c r="A33" s="49"/>
      <c r="B33" s="193" t="s">
        <v>161</v>
      </c>
      <c r="C33" s="252">
        <v>1.0643931000790272</v>
      </c>
      <c r="D33" s="50">
        <v>4.5969059694791925E-2</v>
      </c>
      <c r="E33" s="253">
        <v>0.97245498068944336</v>
      </c>
      <c r="F33" s="253">
        <v>1.1563312194686111</v>
      </c>
      <c r="G33" s="253">
        <v>0.92648592099465144</v>
      </c>
      <c r="H33" s="253">
        <v>1.202300279163403</v>
      </c>
      <c r="I33" s="52">
        <v>4.3188047434147114E-2</v>
      </c>
      <c r="J33" s="51">
        <v>8.6376094868294229E-2</v>
      </c>
      <c r="K33" s="53">
        <v>0.12956414230244134</v>
      </c>
      <c r="L33" s="253">
        <v>1.0111734450750758</v>
      </c>
      <c r="M33" s="253">
        <v>1.1176127550829786</v>
      </c>
    </row>
    <row r="34" spans="1:13" ht="15" customHeight="1">
      <c r="A34" s="49"/>
      <c r="B34" s="193" t="s">
        <v>162</v>
      </c>
      <c r="C34" s="54">
        <v>8.2935849144836968E-2</v>
      </c>
      <c r="D34" s="50">
        <v>2.4781557200669315E-3</v>
      </c>
      <c r="E34" s="50">
        <v>7.7979537704703103E-2</v>
      </c>
      <c r="F34" s="50">
        <v>8.7892160584970833E-2</v>
      </c>
      <c r="G34" s="50">
        <v>7.5501381984636171E-2</v>
      </c>
      <c r="H34" s="50">
        <v>9.0370316305037765E-2</v>
      </c>
      <c r="I34" s="52">
        <v>2.9880392443310564E-2</v>
      </c>
      <c r="J34" s="51">
        <v>5.9760784886621128E-2</v>
      </c>
      <c r="K34" s="53">
        <v>8.9641177329931696E-2</v>
      </c>
      <c r="L34" s="50">
        <v>7.8789056687595116E-2</v>
      </c>
      <c r="M34" s="50">
        <v>8.708264160207882E-2</v>
      </c>
    </row>
    <row r="35" spans="1:13" ht="15" customHeight="1">
      <c r="A35" s="49"/>
      <c r="B35" s="193" t="s">
        <v>179</v>
      </c>
      <c r="C35" s="262">
        <v>45.344874650283927</v>
      </c>
      <c r="D35" s="253">
        <v>3.0271288436506638</v>
      </c>
      <c r="E35" s="258">
        <v>39.290616962982597</v>
      </c>
      <c r="F35" s="258">
        <v>51.399132337585257</v>
      </c>
      <c r="G35" s="258">
        <v>36.263488119331939</v>
      </c>
      <c r="H35" s="258">
        <v>54.426261181235915</v>
      </c>
      <c r="I35" s="52">
        <v>6.6757905209728255E-2</v>
      </c>
      <c r="J35" s="51">
        <v>0.13351581041945651</v>
      </c>
      <c r="K35" s="53">
        <v>0.20027371562918478</v>
      </c>
      <c r="L35" s="258">
        <v>43.077630917769731</v>
      </c>
      <c r="M35" s="258">
        <v>47.612118382798123</v>
      </c>
    </row>
    <row r="36" spans="1:13" ht="15" customHeight="1">
      <c r="A36" s="49"/>
      <c r="B36" s="193" t="s">
        <v>180</v>
      </c>
      <c r="C36" s="252">
        <v>1.8060252435629436</v>
      </c>
      <c r="D36" s="50">
        <v>6.6849176655979198E-2</v>
      </c>
      <c r="E36" s="253">
        <v>1.6723268902509851</v>
      </c>
      <c r="F36" s="253">
        <v>1.939723596874902</v>
      </c>
      <c r="G36" s="253">
        <v>1.605477713595006</v>
      </c>
      <c r="H36" s="253">
        <v>2.0065727735308814</v>
      </c>
      <c r="I36" s="52">
        <v>3.7014530607611285E-2</v>
      </c>
      <c r="J36" s="51">
        <v>7.4029061215222569E-2</v>
      </c>
      <c r="K36" s="53">
        <v>0.11104359182283385</v>
      </c>
      <c r="L36" s="253">
        <v>1.7157239813847964</v>
      </c>
      <c r="M36" s="253">
        <v>1.8963265057410907</v>
      </c>
    </row>
    <row r="37" spans="1:13" ht="15" customHeight="1">
      <c r="A37" s="49"/>
      <c r="B37" s="193" t="s">
        <v>181</v>
      </c>
      <c r="C37" s="262">
        <v>14.68815596866034</v>
      </c>
      <c r="D37" s="253">
        <v>1.1598990943182994</v>
      </c>
      <c r="E37" s="258">
        <v>12.368357780023741</v>
      </c>
      <c r="F37" s="258">
        <v>17.00795415729694</v>
      </c>
      <c r="G37" s="258">
        <v>11.208458685705441</v>
      </c>
      <c r="H37" s="258">
        <v>18.167853251615238</v>
      </c>
      <c r="I37" s="52">
        <v>7.8968326370794262E-2</v>
      </c>
      <c r="J37" s="51">
        <v>0.15793665274158852</v>
      </c>
      <c r="K37" s="53">
        <v>0.23690497911238279</v>
      </c>
      <c r="L37" s="258">
        <v>13.953748170227323</v>
      </c>
      <c r="M37" s="258">
        <v>15.422563767093356</v>
      </c>
    </row>
    <row r="38" spans="1:13" ht="15" customHeight="1">
      <c r="A38" s="49"/>
      <c r="B38" s="193" t="s">
        <v>163</v>
      </c>
      <c r="C38" s="262">
        <v>40.628065476695603</v>
      </c>
      <c r="D38" s="253">
        <v>2.5567524014948724</v>
      </c>
      <c r="E38" s="258">
        <v>35.514560673705859</v>
      </c>
      <c r="F38" s="258">
        <v>45.741570279685348</v>
      </c>
      <c r="G38" s="258">
        <v>32.957808272210983</v>
      </c>
      <c r="H38" s="258">
        <v>48.298322681180224</v>
      </c>
      <c r="I38" s="52">
        <v>6.2930695111767854E-2</v>
      </c>
      <c r="J38" s="51">
        <v>0.12586139022353571</v>
      </c>
      <c r="K38" s="53">
        <v>0.18879208533530356</v>
      </c>
      <c r="L38" s="258">
        <v>38.59666220286082</v>
      </c>
      <c r="M38" s="258">
        <v>42.659468750530387</v>
      </c>
    </row>
    <row r="39" spans="1:13" ht="15" customHeight="1">
      <c r="A39" s="49"/>
      <c r="B39" s="193" t="s">
        <v>182</v>
      </c>
      <c r="C39" s="262">
        <v>45.884080246760554</v>
      </c>
      <c r="D39" s="253">
        <v>2.129126544583559</v>
      </c>
      <c r="E39" s="258">
        <v>41.625827157593434</v>
      </c>
      <c r="F39" s="258">
        <v>50.142333335927674</v>
      </c>
      <c r="G39" s="258">
        <v>39.496700613009878</v>
      </c>
      <c r="H39" s="258">
        <v>52.27145988051123</v>
      </c>
      <c r="I39" s="52">
        <v>4.6402293194792256E-2</v>
      </c>
      <c r="J39" s="51">
        <v>9.2804586389584512E-2</v>
      </c>
      <c r="K39" s="53">
        <v>0.13920687958437677</v>
      </c>
      <c r="L39" s="258">
        <v>43.589876234422526</v>
      </c>
      <c r="M39" s="258">
        <v>48.178284259098582</v>
      </c>
    </row>
    <row r="40" spans="1:13" ht="15" customHeight="1">
      <c r="A40" s="49"/>
      <c r="B40" s="193" t="s">
        <v>183</v>
      </c>
      <c r="C40" s="54">
        <v>6.872067002395553E-2</v>
      </c>
      <c r="D40" s="50">
        <v>2.38689518226225E-3</v>
      </c>
      <c r="E40" s="50">
        <v>6.3946879659431036E-2</v>
      </c>
      <c r="F40" s="50">
        <v>7.3494460388480023E-2</v>
      </c>
      <c r="G40" s="50">
        <v>6.1559984477168782E-2</v>
      </c>
      <c r="H40" s="50">
        <v>7.5881355570742284E-2</v>
      </c>
      <c r="I40" s="52">
        <v>3.4733293220659746E-2</v>
      </c>
      <c r="J40" s="51">
        <v>6.9466586441319492E-2</v>
      </c>
      <c r="K40" s="53">
        <v>0.10419987966197924</v>
      </c>
      <c r="L40" s="50">
        <v>6.5284636522757747E-2</v>
      </c>
      <c r="M40" s="50">
        <v>7.2156703525153312E-2</v>
      </c>
    </row>
    <row r="41" spans="1:13" ht="15" customHeight="1">
      <c r="A41" s="49"/>
      <c r="B41" s="193" t="s">
        <v>184</v>
      </c>
      <c r="C41" s="256">
        <v>126.73742620425554</v>
      </c>
      <c r="D41" s="257">
        <v>6.5762954181172528</v>
      </c>
      <c r="E41" s="257">
        <v>113.58483536802103</v>
      </c>
      <c r="F41" s="257">
        <v>139.89001704049005</v>
      </c>
      <c r="G41" s="257">
        <v>107.00853994990379</v>
      </c>
      <c r="H41" s="257">
        <v>146.46631245860729</v>
      </c>
      <c r="I41" s="52">
        <v>5.1889135001989148E-2</v>
      </c>
      <c r="J41" s="51">
        <v>0.1037782700039783</v>
      </c>
      <c r="K41" s="53">
        <v>0.15566740500596743</v>
      </c>
      <c r="L41" s="257">
        <v>120.40055489404277</v>
      </c>
      <c r="M41" s="257">
        <v>133.07429751446833</v>
      </c>
    </row>
    <row r="42" spans="1:13" ht="15" customHeight="1">
      <c r="A42" s="49"/>
      <c r="B42" s="193" t="s">
        <v>164</v>
      </c>
      <c r="C42" s="262">
        <v>11.308200688030992</v>
      </c>
      <c r="D42" s="253">
        <v>0.83318101698879332</v>
      </c>
      <c r="E42" s="258">
        <v>9.6418386540534051</v>
      </c>
      <c r="F42" s="258">
        <v>12.974562722008578</v>
      </c>
      <c r="G42" s="258">
        <v>8.808657637064611</v>
      </c>
      <c r="H42" s="258">
        <v>13.807743738997372</v>
      </c>
      <c r="I42" s="52">
        <v>7.3679362435675758E-2</v>
      </c>
      <c r="J42" s="51">
        <v>0.14735872487135152</v>
      </c>
      <c r="K42" s="53">
        <v>0.22103808730702729</v>
      </c>
      <c r="L42" s="258">
        <v>10.742790653629442</v>
      </c>
      <c r="M42" s="258">
        <v>11.873610722432542</v>
      </c>
    </row>
    <row r="43" spans="1:13" ht="15" customHeight="1">
      <c r="A43" s="49"/>
      <c r="B43" s="193" t="s">
        <v>165</v>
      </c>
      <c r="C43" s="256">
        <v>94.265316068737093</v>
      </c>
      <c r="D43" s="258">
        <v>4.2382553133405523</v>
      </c>
      <c r="E43" s="257">
        <v>85.788805442055988</v>
      </c>
      <c r="F43" s="257">
        <v>102.7418266954182</v>
      </c>
      <c r="G43" s="257">
        <v>81.550550128715429</v>
      </c>
      <c r="H43" s="257">
        <v>106.98008200875876</v>
      </c>
      <c r="I43" s="52">
        <v>4.4960919775095955E-2</v>
      </c>
      <c r="J43" s="51">
        <v>8.9921839550191909E-2</v>
      </c>
      <c r="K43" s="53">
        <v>0.13488275932528787</v>
      </c>
      <c r="L43" s="257">
        <v>89.552050265300238</v>
      </c>
      <c r="M43" s="257">
        <v>98.978581872173947</v>
      </c>
    </row>
    <row r="44" spans="1:13" ht="15" customHeight="1">
      <c r="A44" s="49"/>
      <c r="B44" s="193" t="s">
        <v>234</v>
      </c>
      <c r="C44" s="54">
        <v>2.0484523494596125E-2</v>
      </c>
      <c r="D44" s="50">
        <v>1.7148194670124849E-3</v>
      </c>
      <c r="E44" s="50">
        <v>1.7054884560571155E-2</v>
      </c>
      <c r="F44" s="50">
        <v>2.3914162428621096E-2</v>
      </c>
      <c r="G44" s="50">
        <v>1.5340065093558671E-2</v>
      </c>
      <c r="H44" s="50">
        <v>2.562898189563358E-2</v>
      </c>
      <c r="I44" s="52">
        <v>8.3712929298299724E-2</v>
      </c>
      <c r="J44" s="51">
        <v>0.16742585859659945</v>
      </c>
      <c r="K44" s="53">
        <v>0.25113878789489918</v>
      </c>
      <c r="L44" s="50">
        <v>1.9460297319866319E-2</v>
      </c>
      <c r="M44" s="50">
        <v>2.1508749669325932E-2</v>
      </c>
    </row>
    <row r="45" spans="1:13" ht="15" customHeight="1">
      <c r="A45" s="49"/>
      <c r="B45" s="193" t="s">
        <v>235</v>
      </c>
      <c r="C45" s="54">
        <v>0.57546428424264551</v>
      </c>
      <c r="D45" s="50">
        <v>2.3774723123482611E-2</v>
      </c>
      <c r="E45" s="50">
        <v>0.52791483799568029</v>
      </c>
      <c r="F45" s="50">
        <v>0.62301373048961073</v>
      </c>
      <c r="G45" s="50">
        <v>0.50414011487219768</v>
      </c>
      <c r="H45" s="50">
        <v>0.64678845361309334</v>
      </c>
      <c r="I45" s="52">
        <v>4.1313985549549688E-2</v>
      </c>
      <c r="J45" s="51">
        <v>8.2627971099099376E-2</v>
      </c>
      <c r="K45" s="53">
        <v>0.12394195664864907</v>
      </c>
      <c r="L45" s="50">
        <v>0.5466910700305132</v>
      </c>
      <c r="M45" s="50">
        <v>0.60423749845477781</v>
      </c>
    </row>
    <row r="46" spans="1:13" ht="15" customHeight="1">
      <c r="A46" s="49"/>
      <c r="B46" s="193" t="s">
        <v>236</v>
      </c>
      <c r="C46" s="252">
        <v>3.5241526954823441</v>
      </c>
      <c r="D46" s="50">
        <v>0.21667895558046521</v>
      </c>
      <c r="E46" s="253">
        <v>3.0907947843214139</v>
      </c>
      <c r="F46" s="253">
        <v>3.9575106066432744</v>
      </c>
      <c r="G46" s="253">
        <v>2.8741158287409485</v>
      </c>
      <c r="H46" s="253">
        <v>4.1741895622237397</v>
      </c>
      <c r="I46" s="52">
        <v>6.1483986167293121E-2</v>
      </c>
      <c r="J46" s="51">
        <v>0.12296797233458624</v>
      </c>
      <c r="K46" s="53">
        <v>0.18445195850187937</v>
      </c>
      <c r="L46" s="253">
        <v>3.3479450607082271</v>
      </c>
      <c r="M46" s="253">
        <v>3.7003603302564612</v>
      </c>
    </row>
    <row r="47" spans="1:13" ht="15" customHeight="1">
      <c r="A47" s="49"/>
      <c r="B47" s="193" t="s">
        <v>185</v>
      </c>
      <c r="C47" s="252">
        <v>8.4898641741855041</v>
      </c>
      <c r="D47" s="50">
        <v>0.54218138260163984</v>
      </c>
      <c r="E47" s="253">
        <v>7.4055014089822242</v>
      </c>
      <c r="F47" s="253">
        <v>9.5742269393887831</v>
      </c>
      <c r="G47" s="253">
        <v>6.8633200263805847</v>
      </c>
      <c r="H47" s="253">
        <v>10.116408321990424</v>
      </c>
      <c r="I47" s="52">
        <v>6.3862197495480583E-2</v>
      </c>
      <c r="J47" s="51">
        <v>0.12772439499096117</v>
      </c>
      <c r="K47" s="53">
        <v>0.19158659248644175</v>
      </c>
      <c r="L47" s="253">
        <v>8.0653709654762284</v>
      </c>
      <c r="M47" s="253">
        <v>8.9143573828947797</v>
      </c>
    </row>
    <row r="48" spans="1:13" s="48" customFormat="1" ht="15" customHeight="1">
      <c r="A48" s="49"/>
      <c r="B48" s="193" t="s">
        <v>237</v>
      </c>
      <c r="C48" s="252">
        <v>1.0386119047619049</v>
      </c>
      <c r="D48" s="253">
        <v>0.255558872618872</v>
      </c>
      <c r="E48" s="253">
        <v>0.5274941595241609</v>
      </c>
      <c r="F48" s="253">
        <v>1.5497296499996489</v>
      </c>
      <c r="G48" s="253">
        <v>0.2719352869052889</v>
      </c>
      <c r="H48" s="253">
        <v>1.8052885226185209</v>
      </c>
      <c r="I48" s="52">
        <v>0.24605810066991021</v>
      </c>
      <c r="J48" s="51">
        <v>0.49211620133982042</v>
      </c>
      <c r="K48" s="53">
        <v>0.73817430200973067</v>
      </c>
      <c r="L48" s="253">
        <v>0.98668130952380961</v>
      </c>
      <c r="M48" s="253">
        <v>1.0905425000000002</v>
      </c>
    </row>
    <row r="49" spans="1:13" ht="15" customHeight="1">
      <c r="A49" s="49"/>
      <c r="B49" s="193" t="s">
        <v>167</v>
      </c>
      <c r="C49" s="252">
        <v>7.2758644023087991</v>
      </c>
      <c r="D49" s="50">
        <v>0.23998631527948214</v>
      </c>
      <c r="E49" s="253">
        <v>6.7958917717498348</v>
      </c>
      <c r="F49" s="253">
        <v>7.7558370328677633</v>
      </c>
      <c r="G49" s="253">
        <v>6.5559054564703523</v>
      </c>
      <c r="H49" s="253">
        <v>7.9958233481472458</v>
      </c>
      <c r="I49" s="52">
        <v>3.2983890574339036E-2</v>
      </c>
      <c r="J49" s="51">
        <v>6.5967781148678073E-2</v>
      </c>
      <c r="K49" s="53">
        <v>9.8951671723017109E-2</v>
      </c>
      <c r="L49" s="253">
        <v>6.9120711821933591</v>
      </c>
      <c r="M49" s="253">
        <v>7.639657622424239</v>
      </c>
    </row>
    <row r="50" spans="1:13" ht="15" customHeight="1">
      <c r="A50" s="49"/>
      <c r="B50" s="193" t="s">
        <v>186</v>
      </c>
      <c r="C50" s="252">
        <v>4.1283720408137805</v>
      </c>
      <c r="D50" s="50">
        <v>0.32474184690215024</v>
      </c>
      <c r="E50" s="253">
        <v>3.4788883470094802</v>
      </c>
      <c r="F50" s="253">
        <v>4.7778557346180808</v>
      </c>
      <c r="G50" s="253">
        <v>3.1541465001073297</v>
      </c>
      <c r="H50" s="253">
        <v>5.1025975815202314</v>
      </c>
      <c r="I50" s="52">
        <v>7.8660993653599465E-2</v>
      </c>
      <c r="J50" s="51">
        <v>0.15732198730719893</v>
      </c>
      <c r="K50" s="53">
        <v>0.23598298096079839</v>
      </c>
      <c r="L50" s="253">
        <v>3.9219534387730914</v>
      </c>
      <c r="M50" s="253">
        <v>4.3347906428544691</v>
      </c>
    </row>
    <row r="51" spans="1:13" ht="15" customHeight="1">
      <c r="A51" s="49"/>
      <c r="B51" s="193" t="s">
        <v>168</v>
      </c>
      <c r="C51" s="256">
        <v>238.41141965480907</v>
      </c>
      <c r="D51" s="257">
        <v>7.6217779800681047</v>
      </c>
      <c r="E51" s="257">
        <v>223.16786369467286</v>
      </c>
      <c r="F51" s="257">
        <v>253.65497561494527</v>
      </c>
      <c r="G51" s="257">
        <v>215.54608571460474</v>
      </c>
      <c r="H51" s="257">
        <v>261.27675359501336</v>
      </c>
      <c r="I51" s="52">
        <v>3.1969013863109068E-2</v>
      </c>
      <c r="J51" s="51">
        <v>6.3938027726218136E-2</v>
      </c>
      <c r="K51" s="53">
        <v>9.5907041589327197E-2</v>
      </c>
      <c r="L51" s="257">
        <v>226.49084867206861</v>
      </c>
      <c r="M51" s="257">
        <v>250.33199063754952</v>
      </c>
    </row>
    <row r="52" spans="1:13" ht="15" customHeight="1">
      <c r="A52" s="49"/>
      <c r="B52" s="193" t="s">
        <v>187</v>
      </c>
      <c r="C52" s="252">
        <v>1.0666772245385576</v>
      </c>
      <c r="D52" s="253">
        <v>0.17391254261401112</v>
      </c>
      <c r="E52" s="253">
        <v>0.71885213931053538</v>
      </c>
      <c r="F52" s="253">
        <v>1.4145023097665799</v>
      </c>
      <c r="G52" s="253">
        <v>0.54493959669652425</v>
      </c>
      <c r="H52" s="253">
        <v>1.588414852380591</v>
      </c>
      <c r="I52" s="52">
        <v>0.16304139491611</v>
      </c>
      <c r="J52" s="51">
        <v>0.32608278983222</v>
      </c>
      <c r="K52" s="53">
        <v>0.48912418474832997</v>
      </c>
      <c r="L52" s="253">
        <v>1.0133433633116298</v>
      </c>
      <c r="M52" s="253">
        <v>1.1200110857654855</v>
      </c>
    </row>
    <row r="53" spans="1:13" ht="15" customHeight="1">
      <c r="A53" s="49"/>
      <c r="B53" s="193" t="s">
        <v>169</v>
      </c>
      <c r="C53" s="252">
        <v>0.81608813867113961</v>
      </c>
      <c r="D53" s="50">
        <v>5.330040435291044E-2</v>
      </c>
      <c r="E53" s="253">
        <v>0.70948732996531871</v>
      </c>
      <c r="F53" s="253">
        <v>0.9226889473769605</v>
      </c>
      <c r="G53" s="253">
        <v>0.65618692561240832</v>
      </c>
      <c r="H53" s="253">
        <v>0.97598935172987089</v>
      </c>
      <c r="I53" s="52">
        <v>6.5312068424007566E-2</v>
      </c>
      <c r="J53" s="51">
        <v>0.13062413684801513</v>
      </c>
      <c r="K53" s="53">
        <v>0.19593620527202271</v>
      </c>
      <c r="L53" s="253">
        <v>0.77528373173758258</v>
      </c>
      <c r="M53" s="253">
        <v>0.85689254560469663</v>
      </c>
    </row>
    <row r="54" spans="1:13" ht="15" customHeight="1">
      <c r="A54" s="49"/>
      <c r="B54" s="193" t="s">
        <v>238</v>
      </c>
      <c r="C54" s="252">
        <v>0.24224003869044036</v>
      </c>
      <c r="D54" s="253">
        <v>3.8402829518957078E-2</v>
      </c>
      <c r="E54" s="253">
        <v>0.16543437965252622</v>
      </c>
      <c r="F54" s="253">
        <v>0.3190456977283545</v>
      </c>
      <c r="G54" s="253">
        <v>0.12703155013356912</v>
      </c>
      <c r="H54" s="253">
        <v>0.35744852724731158</v>
      </c>
      <c r="I54" s="52">
        <v>0.15853213088374804</v>
      </c>
      <c r="J54" s="51">
        <v>0.31706426176749608</v>
      </c>
      <c r="K54" s="53">
        <v>0.47559639265124409</v>
      </c>
      <c r="L54" s="253">
        <v>0.23012803675591834</v>
      </c>
      <c r="M54" s="253">
        <v>0.25435204062496236</v>
      </c>
    </row>
    <row r="55" spans="1:13" ht="15" customHeight="1">
      <c r="A55" s="49"/>
      <c r="B55" s="193" t="s">
        <v>170</v>
      </c>
      <c r="C55" s="262">
        <v>10.562838688888988</v>
      </c>
      <c r="D55" s="253">
        <v>0.65563878129175368</v>
      </c>
      <c r="E55" s="258">
        <v>9.2515611263054804</v>
      </c>
      <c r="F55" s="258">
        <v>11.874116251472495</v>
      </c>
      <c r="G55" s="258">
        <v>8.5959223450137259</v>
      </c>
      <c r="H55" s="258">
        <v>12.52975503276425</v>
      </c>
      <c r="I55" s="52">
        <v>6.2070320356346798E-2</v>
      </c>
      <c r="J55" s="51">
        <v>0.1241406407126936</v>
      </c>
      <c r="K55" s="53">
        <v>0.18621096106904039</v>
      </c>
      <c r="L55" s="258">
        <v>10.034696754444539</v>
      </c>
      <c r="M55" s="258">
        <v>11.090980623333436</v>
      </c>
    </row>
    <row r="56" spans="1:13" ht="15" customHeight="1">
      <c r="A56" s="49"/>
      <c r="B56" s="193" t="s">
        <v>171</v>
      </c>
      <c r="C56" s="54">
        <v>0.31169344513140668</v>
      </c>
      <c r="D56" s="50">
        <v>1.2215129297024398E-2</v>
      </c>
      <c r="E56" s="50">
        <v>0.28726318653735788</v>
      </c>
      <c r="F56" s="50">
        <v>0.33612370372545547</v>
      </c>
      <c r="G56" s="50">
        <v>0.27504805724033349</v>
      </c>
      <c r="H56" s="50">
        <v>0.34833883302247987</v>
      </c>
      <c r="I56" s="52">
        <v>3.9189561050520738E-2</v>
      </c>
      <c r="J56" s="51">
        <v>7.8379122101041476E-2</v>
      </c>
      <c r="K56" s="53">
        <v>0.11756868315156221</v>
      </c>
      <c r="L56" s="50">
        <v>0.29610877287483633</v>
      </c>
      <c r="M56" s="50">
        <v>0.32727811738797702</v>
      </c>
    </row>
    <row r="57" spans="1:13" ht="15" customHeight="1">
      <c r="A57" s="49"/>
      <c r="B57" s="193" t="s">
        <v>188</v>
      </c>
      <c r="C57" s="252">
        <v>0.69918103655912378</v>
      </c>
      <c r="D57" s="50">
        <v>3.8556239798384406E-2</v>
      </c>
      <c r="E57" s="253">
        <v>0.62206855696235497</v>
      </c>
      <c r="F57" s="253">
        <v>0.77629351615589259</v>
      </c>
      <c r="G57" s="253">
        <v>0.58351231716397056</v>
      </c>
      <c r="H57" s="253">
        <v>0.814849755954277</v>
      </c>
      <c r="I57" s="52">
        <v>5.5144859174286305E-2</v>
      </c>
      <c r="J57" s="51">
        <v>0.11028971834857261</v>
      </c>
      <c r="K57" s="53">
        <v>0.16543457752285892</v>
      </c>
      <c r="L57" s="253">
        <v>0.66422198473116756</v>
      </c>
      <c r="M57" s="253">
        <v>0.73414008838708</v>
      </c>
    </row>
    <row r="58" spans="1:13" ht="15" customHeight="1">
      <c r="A58" s="49"/>
      <c r="B58" s="193" t="s">
        <v>172</v>
      </c>
      <c r="C58" s="252">
        <v>0.21237457975481688</v>
      </c>
      <c r="D58" s="50">
        <v>1.3996167678208844E-2</v>
      </c>
      <c r="E58" s="253">
        <v>0.1843822443983992</v>
      </c>
      <c r="F58" s="253">
        <v>0.24036691511123456</v>
      </c>
      <c r="G58" s="253">
        <v>0.17038607672019035</v>
      </c>
      <c r="H58" s="253">
        <v>0.25436308278944342</v>
      </c>
      <c r="I58" s="52">
        <v>6.5903215414797753E-2</v>
      </c>
      <c r="J58" s="51">
        <v>0.13180643082959551</v>
      </c>
      <c r="K58" s="53">
        <v>0.19770964624439324</v>
      </c>
      <c r="L58" s="253">
        <v>0.20175585076707603</v>
      </c>
      <c r="M58" s="253">
        <v>0.22299330874255774</v>
      </c>
    </row>
    <row r="59" spans="1:13" ht="15" customHeight="1">
      <c r="A59" s="49"/>
      <c r="B59" s="193" t="s">
        <v>145</v>
      </c>
      <c r="C59" s="262">
        <v>11.902765719175543</v>
      </c>
      <c r="D59" s="253">
        <v>0.5374166701991071</v>
      </c>
      <c r="E59" s="258">
        <v>10.827932378777328</v>
      </c>
      <c r="F59" s="258">
        <v>12.977599059573757</v>
      </c>
      <c r="G59" s="258">
        <v>10.290515708578221</v>
      </c>
      <c r="H59" s="258">
        <v>13.515015729772864</v>
      </c>
      <c r="I59" s="52">
        <v>4.5150571125945997E-2</v>
      </c>
      <c r="J59" s="51">
        <v>9.0301142251891994E-2</v>
      </c>
      <c r="K59" s="53">
        <v>0.13545171337783798</v>
      </c>
      <c r="L59" s="258">
        <v>11.307627433216766</v>
      </c>
      <c r="M59" s="258">
        <v>12.49790400513432</v>
      </c>
    </row>
    <row r="60" spans="1:13" ht="15" customHeight="1">
      <c r="A60" s="49"/>
      <c r="B60" s="193" t="s">
        <v>189</v>
      </c>
      <c r="C60" s="256">
        <v>57.013544490069435</v>
      </c>
      <c r="D60" s="258">
        <v>2.3413457178654791</v>
      </c>
      <c r="E60" s="257">
        <v>52.330853054338476</v>
      </c>
      <c r="F60" s="257">
        <v>61.696235925800394</v>
      </c>
      <c r="G60" s="257">
        <v>49.989507336472997</v>
      </c>
      <c r="H60" s="257">
        <v>64.037581643665874</v>
      </c>
      <c r="I60" s="52">
        <v>4.106648233865362E-2</v>
      </c>
      <c r="J60" s="51">
        <v>8.2132964677307241E-2</v>
      </c>
      <c r="K60" s="53">
        <v>0.12319944701596086</v>
      </c>
      <c r="L60" s="257">
        <v>54.162867265565964</v>
      </c>
      <c r="M60" s="257">
        <v>59.864221714572906</v>
      </c>
    </row>
    <row r="61" spans="1:13" ht="15" customHeight="1">
      <c r="A61" s="49"/>
      <c r="B61" s="193" t="s">
        <v>239</v>
      </c>
      <c r="C61" s="262">
        <v>19.71274098196039</v>
      </c>
      <c r="D61" s="253">
        <v>0.97678434187782592</v>
      </c>
      <c r="E61" s="258">
        <v>17.759172298204739</v>
      </c>
      <c r="F61" s="258">
        <v>21.666309665716042</v>
      </c>
      <c r="G61" s="258">
        <v>16.782387956326914</v>
      </c>
      <c r="H61" s="258">
        <v>22.643094007593866</v>
      </c>
      <c r="I61" s="52">
        <v>4.9550914445216171E-2</v>
      </c>
      <c r="J61" s="51">
        <v>9.9101828890432342E-2</v>
      </c>
      <c r="K61" s="53">
        <v>0.14865274333564851</v>
      </c>
      <c r="L61" s="258">
        <v>18.72710393286237</v>
      </c>
      <c r="M61" s="258">
        <v>20.698378031058411</v>
      </c>
    </row>
    <row r="62" spans="1:13" ht="15" customHeight="1">
      <c r="A62" s="49"/>
      <c r="B62" s="193" t="s">
        <v>173</v>
      </c>
      <c r="C62" s="262">
        <v>18.494152763715359</v>
      </c>
      <c r="D62" s="253">
        <v>0.8347872994257225</v>
      </c>
      <c r="E62" s="258">
        <v>16.824578164863915</v>
      </c>
      <c r="F62" s="258">
        <v>20.163727362566803</v>
      </c>
      <c r="G62" s="258">
        <v>15.989790865438192</v>
      </c>
      <c r="H62" s="258">
        <v>20.998514661992527</v>
      </c>
      <c r="I62" s="52">
        <v>4.5137904400981005E-2</v>
      </c>
      <c r="J62" s="51">
        <v>9.027580880196201E-2</v>
      </c>
      <c r="K62" s="53">
        <v>0.13541371320294301</v>
      </c>
      <c r="L62" s="258">
        <v>17.56944512552959</v>
      </c>
      <c r="M62" s="258">
        <v>19.418860401901128</v>
      </c>
    </row>
    <row r="63" spans="1:13" ht="15" customHeight="1">
      <c r="A63" s="49"/>
      <c r="B63" s="193" t="s">
        <v>174</v>
      </c>
      <c r="C63" s="252">
        <v>1.3716508912890002</v>
      </c>
      <c r="D63" s="50">
        <v>7.8353781013860757E-2</v>
      </c>
      <c r="E63" s="253">
        <v>1.2149433292612786</v>
      </c>
      <c r="F63" s="253">
        <v>1.5283584533167218</v>
      </c>
      <c r="G63" s="253">
        <v>1.136589548247418</v>
      </c>
      <c r="H63" s="253">
        <v>1.6067122343305824</v>
      </c>
      <c r="I63" s="52">
        <v>5.7123705099792768E-2</v>
      </c>
      <c r="J63" s="51">
        <v>0.11424741019958554</v>
      </c>
      <c r="K63" s="53">
        <v>0.17137111529937832</v>
      </c>
      <c r="L63" s="253">
        <v>1.3030683467245501</v>
      </c>
      <c r="M63" s="253">
        <v>1.4402334358534503</v>
      </c>
    </row>
    <row r="64" spans="1:13" ht="15" customHeight="1">
      <c r="A64" s="49"/>
      <c r="B64" s="193" t="s">
        <v>190</v>
      </c>
      <c r="C64" s="256">
        <v>496.18674088516963</v>
      </c>
      <c r="D64" s="257">
        <v>19.938254421529837</v>
      </c>
      <c r="E64" s="257">
        <v>456.31023204210993</v>
      </c>
      <c r="F64" s="257">
        <v>536.06324972822927</v>
      </c>
      <c r="G64" s="257">
        <v>436.37197762058008</v>
      </c>
      <c r="H64" s="257">
        <v>556.00150414975917</v>
      </c>
      <c r="I64" s="52">
        <v>4.0182964957832405E-2</v>
      </c>
      <c r="J64" s="51">
        <v>8.036592991566481E-2</v>
      </c>
      <c r="K64" s="53">
        <v>0.12054889487349721</v>
      </c>
      <c r="L64" s="257">
        <v>471.37740384091114</v>
      </c>
      <c r="M64" s="257">
        <v>520.99607792942811</v>
      </c>
    </row>
    <row r="65" spans="1:13" ht="15" customHeight="1">
      <c r="A65" s="49"/>
      <c r="B65" s="193" t="s">
        <v>194</v>
      </c>
      <c r="C65" s="256">
        <v>188.13131949912352</v>
      </c>
      <c r="D65" s="257">
        <v>9.7245058434458613</v>
      </c>
      <c r="E65" s="257">
        <v>168.68230781223178</v>
      </c>
      <c r="F65" s="257">
        <v>207.58033118601526</v>
      </c>
      <c r="G65" s="257">
        <v>158.95780196878593</v>
      </c>
      <c r="H65" s="257">
        <v>217.30483702946111</v>
      </c>
      <c r="I65" s="52">
        <v>5.1689989042420802E-2</v>
      </c>
      <c r="J65" s="51">
        <v>0.1033799780848416</v>
      </c>
      <c r="K65" s="53">
        <v>0.1550699671272624</v>
      </c>
      <c r="L65" s="257">
        <v>178.72475352416734</v>
      </c>
      <c r="M65" s="257">
        <v>197.5378854740797</v>
      </c>
    </row>
    <row r="66" spans="1:13" ht="15" customHeight="1">
      <c r="A66" s="49"/>
      <c r="B66" s="40" t="s">
        <v>216</v>
      </c>
      <c r="C66" s="183"/>
      <c r="D66" s="194"/>
      <c r="E66" s="194"/>
      <c r="F66" s="194"/>
      <c r="G66" s="194"/>
      <c r="H66" s="194"/>
      <c r="I66" s="195"/>
      <c r="J66" s="195"/>
      <c r="K66" s="195"/>
      <c r="L66" s="194"/>
      <c r="M66" s="196"/>
    </row>
    <row r="67" spans="1:13" ht="15" customHeight="1">
      <c r="A67" s="49"/>
      <c r="B67" s="193" t="s">
        <v>227</v>
      </c>
      <c r="C67" s="54">
        <v>0.78164710704814122</v>
      </c>
      <c r="D67" s="50">
        <v>6.1148037552529802E-2</v>
      </c>
      <c r="E67" s="50">
        <v>0.65935103194308164</v>
      </c>
      <c r="F67" s="50">
        <v>0.9039431821532008</v>
      </c>
      <c r="G67" s="50">
        <v>0.5982029943905518</v>
      </c>
      <c r="H67" s="50">
        <v>0.96509121970573064</v>
      </c>
      <c r="I67" s="52">
        <v>7.8229724131459913E-2</v>
      </c>
      <c r="J67" s="51">
        <v>0.15645944826291983</v>
      </c>
      <c r="K67" s="53">
        <v>0.23468917239437975</v>
      </c>
      <c r="L67" s="50">
        <v>0.7425647516957341</v>
      </c>
      <c r="M67" s="50">
        <v>0.82072946240054834</v>
      </c>
    </row>
    <row r="68" spans="1:13" ht="15" customHeight="1">
      <c r="A68" s="49"/>
      <c r="B68" s="193" t="s">
        <v>146</v>
      </c>
      <c r="C68" s="252">
        <v>1.0183456433200166</v>
      </c>
      <c r="D68" s="50">
        <v>8.3651273969106182E-2</v>
      </c>
      <c r="E68" s="253">
        <v>0.85104309538180423</v>
      </c>
      <c r="F68" s="253">
        <v>1.1856481912582291</v>
      </c>
      <c r="G68" s="253">
        <v>0.76739182141269813</v>
      </c>
      <c r="H68" s="253">
        <v>1.2692994652273351</v>
      </c>
      <c r="I68" s="52">
        <v>8.2144284229847334E-2</v>
      </c>
      <c r="J68" s="51">
        <v>0.16428856845969467</v>
      </c>
      <c r="K68" s="53">
        <v>0.24643285268954201</v>
      </c>
      <c r="L68" s="253">
        <v>0.96742836115401576</v>
      </c>
      <c r="M68" s="253">
        <v>1.0692629254860175</v>
      </c>
    </row>
    <row r="69" spans="1:13" ht="15" customHeight="1">
      <c r="A69" s="49"/>
      <c r="B69" s="193" t="s">
        <v>228</v>
      </c>
      <c r="C69" s="256">
        <v>86.872244601197252</v>
      </c>
      <c r="D69" s="258">
        <v>4.0787651134787941</v>
      </c>
      <c r="E69" s="257">
        <v>78.714714374239662</v>
      </c>
      <c r="F69" s="257">
        <v>95.029774828154842</v>
      </c>
      <c r="G69" s="257">
        <v>74.635949260760867</v>
      </c>
      <c r="H69" s="257">
        <v>99.108539941633637</v>
      </c>
      <c r="I69" s="52">
        <v>4.695130340194504E-2</v>
      </c>
      <c r="J69" s="51">
        <v>9.3902606803890079E-2</v>
      </c>
      <c r="K69" s="53">
        <v>0.14085391020583513</v>
      </c>
      <c r="L69" s="257">
        <v>82.528632371137391</v>
      </c>
      <c r="M69" s="257">
        <v>91.215856831257113</v>
      </c>
    </row>
    <row r="70" spans="1:13" ht="15" customHeight="1">
      <c r="A70" s="49"/>
      <c r="B70" s="193" t="s">
        <v>147</v>
      </c>
      <c r="C70" s="252">
        <v>0.90081052941802009</v>
      </c>
      <c r="D70" s="50">
        <v>5.4121010030489178E-2</v>
      </c>
      <c r="E70" s="253">
        <v>0.79256850935704171</v>
      </c>
      <c r="F70" s="253">
        <v>1.0090525494789984</v>
      </c>
      <c r="G70" s="253">
        <v>0.73844749932655263</v>
      </c>
      <c r="H70" s="253">
        <v>1.0631735595094876</v>
      </c>
      <c r="I70" s="52">
        <v>6.0080347934492656E-2</v>
      </c>
      <c r="J70" s="51">
        <v>0.12016069586898531</v>
      </c>
      <c r="K70" s="53">
        <v>0.18024104380347797</v>
      </c>
      <c r="L70" s="253">
        <v>0.85577000294711913</v>
      </c>
      <c r="M70" s="253">
        <v>0.94585105588892104</v>
      </c>
    </row>
    <row r="71" spans="1:13" ht="15" customHeight="1">
      <c r="A71" s="49"/>
      <c r="B71" s="193" t="s">
        <v>230</v>
      </c>
      <c r="C71" s="252">
        <v>1.7099419217192477</v>
      </c>
      <c r="D71" s="50">
        <v>0.11452314472212284</v>
      </c>
      <c r="E71" s="253">
        <v>1.480895632275002</v>
      </c>
      <c r="F71" s="253">
        <v>1.9389882111634935</v>
      </c>
      <c r="G71" s="253">
        <v>1.3663724875528791</v>
      </c>
      <c r="H71" s="253">
        <v>2.0535113558856164</v>
      </c>
      <c r="I71" s="52">
        <v>6.6974873981086119E-2</v>
      </c>
      <c r="J71" s="51">
        <v>0.13394974796217224</v>
      </c>
      <c r="K71" s="53">
        <v>0.20092462194325836</v>
      </c>
      <c r="L71" s="253">
        <v>1.6244448256332853</v>
      </c>
      <c r="M71" s="253">
        <v>1.7954390178052102</v>
      </c>
    </row>
    <row r="72" spans="1:13" ht="15" customHeight="1">
      <c r="A72" s="49"/>
      <c r="B72" s="193" t="s">
        <v>148</v>
      </c>
      <c r="C72" s="252">
        <v>1.0621071203342745</v>
      </c>
      <c r="D72" s="50">
        <v>4.9860488418289432E-2</v>
      </c>
      <c r="E72" s="253">
        <v>0.96238614349769558</v>
      </c>
      <c r="F72" s="253">
        <v>1.1618280971708532</v>
      </c>
      <c r="G72" s="253">
        <v>0.91252565507940619</v>
      </c>
      <c r="H72" s="253">
        <v>1.2116885855891428</v>
      </c>
      <c r="I72" s="52">
        <v>4.6944877276217635E-2</v>
      </c>
      <c r="J72" s="51">
        <v>9.388975455243527E-2</v>
      </c>
      <c r="K72" s="53">
        <v>0.14083463182865291</v>
      </c>
      <c r="L72" s="253">
        <v>1.0090017643175608</v>
      </c>
      <c r="M72" s="253">
        <v>1.1152124763509881</v>
      </c>
    </row>
    <row r="73" spans="1:13" ht="15" customHeight="1">
      <c r="A73" s="49"/>
      <c r="B73" s="193" t="s">
        <v>231</v>
      </c>
      <c r="C73" s="252">
        <v>0.34864838542683985</v>
      </c>
      <c r="D73" s="50">
        <v>2.9408161080254559E-2</v>
      </c>
      <c r="E73" s="253">
        <v>0.28983206326633071</v>
      </c>
      <c r="F73" s="253">
        <v>0.40746470758734898</v>
      </c>
      <c r="G73" s="253">
        <v>0.26042390218607614</v>
      </c>
      <c r="H73" s="253">
        <v>0.43687286866760355</v>
      </c>
      <c r="I73" s="52">
        <v>8.4349052826534737E-2</v>
      </c>
      <c r="J73" s="51">
        <v>0.16869810565306947</v>
      </c>
      <c r="K73" s="53">
        <v>0.25304715847960424</v>
      </c>
      <c r="L73" s="253">
        <v>0.33121596615549787</v>
      </c>
      <c r="M73" s="253">
        <v>0.36608080469818183</v>
      </c>
    </row>
    <row r="74" spans="1:13" ht="15" customHeight="1">
      <c r="A74" s="49"/>
      <c r="B74" s="193" t="s">
        <v>149</v>
      </c>
      <c r="C74" s="256">
        <v>70.112044757831356</v>
      </c>
      <c r="D74" s="258">
        <v>3.8969090163658477</v>
      </c>
      <c r="E74" s="257">
        <v>62.318226725099663</v>
      </c>
      <c r="F74" s="257">
        <v>77.905862790563049</v>
      </c>
      <c r="G74" s="257">
        <v>58.42131770873381</v>
      </c>
      <c r="H74" s="257">
        <v>81.802771806928902</v>
      </c>
      <c r="I74" s="52">
        <v>5.5581163405315916E-2</v>
      </c>
      <c r="J74" s="51">
        <v>0.11116232681063183</v>
      </c>
      <c r="K74" s="53">
        <v>0.16674349021594775</v>
      </c>
      <c r="L74" s="257">
        <v>66.60644251993979</v>
      </c>
      <c r="M74" s="257">
        <v>73.617646995722922</v>
      </c>
    </row>
    <row r="75" spans="1:13" ht="15" customHeight="1">
      <c r="A75" s="49"/>
      <c r="B75" s="193" t="s">
        <v>175</v>
      </c>
      <c r="C75" s="256">
        <v>116.64597551686414</v>
      </c>
      <c r="D75" s="257">
        <v>3.618615687934323</v>
      </c>
      <c r="E75" s="257">
        <v>109.40874414099549</v>
      </c>
      <c r="F75" s="257">
        <v>123.88320689273279</v>
      </c>
      <c r="G75" s="257">
        <v>105.79012845306117</v>
      </c>
      <c r="H75" s="257">
        <v>127.50182258066711</v>
      </c>
      <c r="I75" s="52">
        <v>3.1022207769278418E-2</v>
      </c>
      <c r="J75" s="51">
        <v>6.2044415538556837E-2</v>
      </c>
      <c r="K75" s="53">
        <v>9.3066623307835258E-2</v>
      </c>
      <c r="L75" s="257">
        <v>110.81367674102093</v>
      </c>
      <c r="M75" s="257">
        <v>122.47827429270735</v>
      </c>
    </row>
    <row r="76" spans="1:13" ht="15" customHeight="1">
      <c r="A76" s="49"/>
      <c r="B76" s="193" t="s">
        <v>150</v>
      </c>
      <c r="C76" s="262">
        <v>27.647578889572156</v>
      </c>
      <c r="D76" s="253">
        <v>1.5609951587105224</v>
      </c>
      <c r="E76" s="258">
        <v>24.525588572151111</v>
      </c>
      <c r="F76" s="258">
        <v>30.7695692069932</v>
      </c>
      <c r="G76" s="258">
        <v>22.964593413440589</v>
      </c>
      <c r="H76" s="258">
        <v>32.330564365703722</v>
      </c>
      <c r="I76" s="52">
        <v>5.6460464945061913E-2</v>
      </c>
      <c r="J76" s="51">
        <v>0.11292092989012383</v>
      </c>
      <c r="K76" s="53">
        <v>0.16938139483518574</v>
      </c>
      <c r="L76" s="258">
        <v>26.265199945093549</v>
      </c>
      <c r="M76" s="258">
        <v>29.029957834050762</v>
      </c>
    </row>
    <row r="77" spans="1:13" ht="15" customHeight="1">
      <c r="A77" s="49"/>
      <c r="B77" s="193" t="s">
        <v>176</v>
      </c>
      <c r="C77" s="252">
        <v>1.1109622077496559</v>
      </c>
      <c r="D77" s="50">
        <v>7.0779657959973361E-2</v>
      </c>
      <c r="E77" s="253">
        <v>0.96940289182970918</v>
      </c>
      <c r="F77" s="253">
        <v>1.2525215236696026</v>
      </c>
      <c r="G77" s="253">
        <v>0.89862323386973586</v>
      </c>
      <c r="H77" s="253">
        <v>1.3233011816295761</v>
      </c>
      <c r="I77" s="52">
        <v>6.3710230164663567E-2</v>
      </c>
      <c r="J77" s="51">
        <v>0.12742046032932713</v>
      </c>
      <c r="K77" s="53">
        <v>0.1911306904939907</v>
      </c>
      <c r="L77" s="253">
        <v>1.0554140973621731</v>
      </c>
      <c r="M77" s="253">
        <v>1.1665103181371388</v>
      </c>
    </row>
    <row r="78" spans="1:13" ht="15" customHeight="1">
      <c r="A78" s="49"/>
      <c r="B78" s="193" t="s">
        <v>232</v>
      </c>
      <c r="C78" s="54">
        <v>0.28911353560299102</v>
      </c>
      <c r="D78" s="50">
        <v>8.5488190745170497E-3</v>
      </c>
      <c r="E78" s="50">
        <v>0.27201589745395693</v>
      </c>
      <c r="F78" s="50">
        <v>0.30621117375202511</v>
      </c>
      <c r="G78" s="50">
        <v>0.26346707837943989</v>
      </c>
      <c r="H78" s="50">
        <v>0.31475999282654216</v>
      </c>
      <c r="I78" s="52">
        <v>2.9569072429234986E-2</v>
      </c>
      <c r="J78" s="51">
        <v>5.9138144858469972E-2</v>
      </c>
      <c r="K78" s="53">
        <v>8.8707217287704962E-2</v>
      </c>
      <c r="L78" s="50">
        <v>0.27465785882284149</v>
      </c>
      <c r="M78" s="50">
        <v>0.30356921238314055</v>
      </c>
    </row>
    <row r="79" spans="1:13" ht="15" customHeight="1">
      <c r="A79" s="49"/>
      <c r="B79" s="193" t="s">
        <v>151</v>
      </c>
      <c r="C79" s="252">
        <v>2.5861869741625685</v>
      </c>
      <c r="D79" s="50">
        <v>0.13026687027969963</v>
      </c>
      <c r="E79" s="253">
        <v>2.3256532336031692</v>
      </c>
      <c r="F79" s="253">
        <v>2.8467207147219677</v>
      </c>
      <c r="G79" s="253">
        <v>2.1953863633234696</v>
      </c>
      <c r="H79" s="253">
        <v>2.9769875850016674</v>
      </c>
      <c r="I79" s="52">
        <v>5.037024452645434E-2</v>
      </c>
      <c r="J79" s="51">
        <v>0.10074048905290868</v>
      </c>
      <c r="K79" s="53">
        <v>0.15111073357936303</v>
      </c>
      <c r="L79" s="253">
        <v>2.4568776254544402</v>
      </c>
      <c r="M79" s="253">
        <v>2.7154963228706968</v>
      </c>
    </row>
    <row r="80" spans="1:13" ht="15" customHeight="1">
      <c r="A80" s="49"/>
      <c r="B80" s="193" t="s">
        <v>233</v>
      </c>
      <c r="C80" s="252">
        <v>0.97144249441452823</v>
      </c>
      <c r="D80" s="50">
        <v>6.430337592528626E-2</v>
      </c>
      <c r="E80" s="253">
        <v>0.84283574256395566</v>
      </c>
      <c r="F80" s="253">
        <v>1.1000492462651008</v>
      </c>
      <c r="G80" s="253">
        <v>0.77853236663866943</v>
      </c>
      <c r="H80" s="253">
        <v>1.164352622190387</v>
      </c>
      <c r="I80" s="52">
        <v>6.6193702967503806E-2</v>
      </c>
      <c r="J80" s="51">
        <v>0.13238740593500761</v>
      </c>
      <c r="K80" s="53">
        <v>0.19858110890251141</v>
      </c>
      <c r="L80" s="253">
        <v>0.92287036969380187</v>
      </c>
      <c r="M80" s="253">
        <v>1.0200146191352546</v>
      </c>
    </row>
    <row r="81" spans="1:13" ht="15" customHeight="1">
      <c r="A81" s="49"/>
      <c r="B81" s="193" t="s">
        <v>152</v>
      </c>
      <c r="C81" s="252">
        <v>0.93535305555555548</v>
      </c>
      <c r="D81" s="253">
        <v>0.10507705600948833</v>
      </c>
      <c r="E81" s="253">
        <v>0.72519894353657888</v>
      </c>
      <c r="F81" s="253">
        <v>1.1455071675745321</v>
      </c>
      <c r="G81" s="253">
        <v>0.62012188752709052</v>
      </c>
      <c r="H81" s="253">
        <v>1.2505842235840205</v>
      </c>
      <c r="I81" s="52">
        <v>0.11233945875878656</v>
      </c>
      <c r="J81" s="51">
        <v>0.22467891751757313</v>
      </c>
      <c r="K81" s="53">
        <v>0.33701837627635967</v>
      </c>
      <c r="L81" s="253">
        <v>0.88858540277777776</v>
      </c>
      <c r="M81" s="253">
        <v>0.9821207083333332</v>
      </c>
    </row>
    <row r="82" spans="1:13" ht="15" customHeight="1">
      <c r="A82" s="49"/>
      <c r="B82" s="193" t="s">
        <v>153</v>
      </c>
      <c r="C82" s="252">
        <v>11.383449543528267</v>
      </c>
      <c r="D82" s="50">
        <v>0.5681478165454571</v>
      </c>
      <c r="E82" s="253">
        <v>10.247153910437353</v>
      </c>
      <c r="F82" s="253">
        <v>12.51974517661918</v>
      </c>
      <c r="G82" s="253">
        <v>9.6790060938918963</v>
      </c>
      <c r="H82" s="253">
        <v>13.087892993164637</v>
      </c>
      <c r="I82" s="52">
        <v>4.9909986807861878E-2</v>
      </c>
      <c r="J82" s="51">
        <v>9.9819973615723756E-2</v>
      </c>
      <c r="K82" s="53">
        <v>0.14972996042358563</v>
      </c>
      <c r="L82" s="253">
        <v>10.814277066351853</v>
      </c>
      <c r="M82" s="253">
        <v>11.95262202070468</v>
      </c>
    </row>
    <row r="83" spans="1:13" ht="15" customHeight="1">
      <c r="A83" s="49"/>
      <c r="B83" s="193" t="s">
        <v>154</v>
      </c>
      <c r="C83" s="252">
        <v>4.7443429084984858</v>
      </c>
      <c r="D83" s="253">
        <v>0.49567441867119816</v>
      </c>
      <c r="E83" s="253">
        <v>3.7529940711560896</v>
      </c>
      <c r="F83" s="253">
        <v>5.7356917458408825</v>
      </c>
      <c r="G83" s="253">
        <v>3.2573196524848913</v>
      </c>
      <c r="H83" s="253">
        <v>6.2313661645120799</v>
      </c>
      <c r="I83" s="52">
        <v>0.10447693774058835</v>
      </c>
      <c r="J83" s="51">
        <v>0.20895387548117669</v>
      </c>
      <c r="K83" s="53">
        <v>0.31343081322176503</v>
      </c>
      <c r="L83" s="253">
        <v>4.5071257630735619</v>
      </c>
      <c r="M83" s="253">
        <v>4.9815600539234097</v>
      </c>
    </row>
    <row r="84" spans="1:13" ht="15" customHeight="1">
      <c r="A84" s="49"/>
      <c r="B84" s="193" t="s">
        <v>155</v>
      </c>
      <c r="C84" s="252">
        <v>3.6738000000000004</v>
      </c>
      <c r="D84" s="253">
        <v>0.44889947700038357</v>
      </c>
      <c r="E84" s="253">
        <v>2.7760010459992333</v>
      </c>
      <c r="F84" s="253">
        <v>4.571598954000768</v>
      </c>
      <c r="G84" s="253">
        <v>2.3271015689988497</v>
      </c>
      <c r="H84" s="253">
        <v>5.0204984310011511</v>
      </c>
      <c r="I84" s="52">
        <v>0.1221894161359855</v>
      </c>
      <c r="J84" s="51">
        <v>0.24437883227197099</v>
      </c>
      <c r="K84" s="53">
        <v>0.36656824840795649</v>
      </c>
      <c r="L84" s="253">
        <v>3.4901100000000005</v>
      </c>
      <c r="M84" s="253">
        <v>3.8574900000000003</v>
      </c>
    </row>
    <row r="85" spans="1:13" ht="15" customHeight="1">
      <c r="A85" s="49"/>
      <c r="B85" s="193" t="s">
        <v>156</v>
      </c>
      <c r="C85" s="252">
        <v>1.4474202830944143</v>
      </c>
      <c r="D85" s="253">
        <v>0.1712492091973776</v>
      </c>
      <c r="E85" s="253">
        <v>1.104921864699659</v>
      </c>
      <c r="F85" s="253">
        <v>1.7899187014891695</v>
      </c>
      <c r="G85" s="253">
        <v>0.93367265550228151</v>
      </c>
      <c r="H85" s="253">
        <v>1.9611679106865472</v>
      </c>
      <c r="I85" s="52">
        <v>0.11831339604504293</v>
      </c>
      <c r="J85" s="51">
        <v>0.23662679209008586</v>
      </c>
      <c r="K85" s="53">
        <v>0.35494018813512879</v>
      </c>
      <c r="L85" s="253">
        <v>1.3750492689396936</v>
      </c>
      <c r="M85" s="253">
        <v>1.519791297249135</v>
      </c>
    </row>
    <row r="86" spans="1:13" ht="15" customHeight="1">
      <c r="A86" s="49"/>
      <c r="B86" s="193" t="s">
        <v>157</v>
      </c>
      <c r="C86" s="252">
        <v>0.40118957254586851</v>
      </c>
      <c r="D86" s="253">
        <v>5.2223168175801971E-2</v>
      </c>
      <c r="E86" s="253">
        <v>0.29674323619426457</v>
      </c>
      <c r="F86" s="253">
        <v>0.50563590889747245</v>
      </c>
      <c r="G86" s="253">
        <v>0.2445200680184626</v>
      </c>
      <c r="H86" s="253">
        <v>0.55785907707327442</v>
      </c>
      <c r="I86" s="52">
        <v>0.13017080141042606</v>
      </c>
      <c r="J86" s="51">
        <v>0.26034160282085211</v>
      </c>
      <c r="K86" s="53">
        <v>0.3905124042312782</v>
      </c>
      <c r="L86" s="253">
        <v>0.38113009391857511</v>
      </c>
      <c r="M86" s="253">
        <v>0.42124905117316191</v>
      </c>
    </row>
    <row r="87" spans="1:13" ht="15" customHeight="1">
      <c r="A87" s="49"/>
      <c r="B87" s="193" t="s">
        <v>177</v>
      </c>
      <c r="C87" s="54">
        <v>9.2737689179880428E-2</v>
      </c>
      <c r="D87" s="50">
        <v>6.3370867002629531E-3</v>
      </c>
      <c r="E87" s="50">
        <v>8.0063515779354527E-2</v>
      </c>
      <c r="F87" s="50">
        <v>0.10541186258040633</v>
      </c>
      <c r="G87" s="50">
        <v>7.3726429079091577E-2</v>
      </c>
      <c r="H87" s="50">
        <v>0.11174894928066928</v>
      </c>
      <c r="I87" s="52">
        <v>6.8333454890935466E-2</v>
      </c>
      <c r="J87" s="51">
        <v>0.13666690978187093</v>
      </c>
      <c r="K87" s="53">
        <v>0.20500036467280641</v>
      </c>
      <c r="L87" s="50">
        <v>8.8100804720886411E-2</v>
      </c>
      <c r="M87" s="50">
        <v>9.7374573638874445E-2</v>
      </c>
    </row>
    <row r="88" spans="1:13" s="48" customFormat="1" ht="15" customHeight="1">
      <c r="A88" s="49"/>
      <c r="B88" s="193" t="s">
        <v>158</v>
      </c>
      <c r="C88" s="54">
        <v>0.3569847896984587</v>
      </c>
      <c r="D88" s="50">
        <v>2.3864446024548975E-2</v>
      </c>
      <c r="E88" s="50">
        <v>0.30925589764936073</v>
      </c>
      <c r="F88" s="50">
        <v>0.40471368174755668</v>
      </c>
      <c r="G88" s="50">
        <v>0.28539145162481178</v>
      </c>
      <c r="H88" s="50">
        <v>0.42857812777210563</v>
      </c>
      <c r="I88" s="52">
        <v>6.6850035948890205E-2</v>
      </c>
      <c r="J88" s="51">
        <v>0.13370007189778041</v>
      </c>
      <c r="K88" s="53">
        <v>0.2005501078466706</v>
      </c>
      <c r="L88" s="50">
        <v>0.33913555021353575</v>
      </c>
      <c r="M88" s="50">
        <v>0.37483402918338166</v>
      </c>
    </row>
    <row r="89" spans="1:13" ht="15" customHeight="1">
      <c r="A89" s="49"/>
      <c r="B89" s="193" t="s">
        <v>159</v>
      </c>
      <c r="C89" s="256">
        <v>50.200068210600087</v>
      </c>
      <c r="D89" s="258">
        <v>3.7072864960160872</v>
      </c>
      <c r="E89" s="257">
        <v>42.78549521856791</v>
      </c>
      <c r="F89" s="257">
        <v>57.614641202632264</v>
      </c>
      <c r="G89" s="257">
        <v>39.078208722551821</v>
      </c>
      <c r="H89" s="257">
        <v>61.321927698648352</v>
      </c>
      <c r="I89" s="52">
        <v>7.3850228259914358E-2</v>
      </c>
      <c r="J89" s="51">
        <v>0.14770045651982872</v>
      </c>
      <c r="K89" s="53">
        <v>0.22155068477974307</v>
      </c>
      <c r="L89" s="257">
        <v>47.690064800070083</v>
      </c>
      <c r="M89" s="257">
        <v>52.710071621130091</v>
      </c>
    </row>
    <row r="90" spans="1:13" s="48" customFormat="1" ht="15" customHeight="1">
      <c r="A90" s="49"/>
      <c r="B90" s="193" t="s">
        <v>178</v>
      </c>
      <c r="C90" s="252">
        <v>7.1885646435464201</v>
      </c>
      <c r="D90" s="50">
        <v>0.65353408943599822</v>
      </c>
      <c r="E90" s="253">
        <v>5.8814964646744237</v>
      </c>
      <c r="F90" s="253">
        <v>8.4956328224184166</v>
      </c>
      <c r="G90" s="253">
        <v>5.227962375238425</v>
      </c>
      <c r="H90" s="253">
        <v>9.1491669118544152</v>
      </c>
      <c r="I90" s="52">
        <v>9.091301557992007E-2</v>
      </c>
      <c r="J90" s="51">
        <v>0.18182603115984014</v>
      </c>
      <c r="K90" s="53">
        <v>0.27273904673976024</v>
      </c>
      <c r="L90" s="253">
        <v>6.8291364113690989</v>
      </c>
      <c r="M90" s="253">
        <v>7.5479928757237413</v>
      </c>
    </row>
    <row r="91" spans="1:13" s="48" customFormat="1" ht="15" customHeight="1">
      <c r="A91" s="49"/>
      <c r="B91" s="193" t="s">
        <v>160</v>
      </c>
      <c r="C91" s="252">
        <v>0.10549558120747117</v>
      </c>
      <c r="D91" s="50">
        <v>8.4964297162667558E-3</v>
      </c>
      <c r="E91" s="253">
        <v>8.8502721774937662E-2</v>
      </c>
      <c r="F91" s="253">
        <v>0.12248844064000468</v>
      </c>
      <c r="G91" s="253">
        <v>8.0006292058670908E-2</v>
      </c>
      <c r="H91" s="253">
        <v>0.13098487035627143</v>
      </c>
      <c r="I91" s="52">
        <v>8.0538252114630185E-2</v>
      </c>
      <c r="J91" s="51">
        <v>0.16107650422926037</v>
      </c>
      <c r="K91" s="53">
        <v>0.24161475634389057</v>
      </c>
      <c r="L91" s="253">
        <v>0.10022080214709761</v>
      </c>
      <c r="M91" s="253">
        <v>0.11077036026784473</v>
      </c>
    </row>
    <row r="92" spans="1:13" ht="15" customHeight="1">
      <c r="A92" s="49"/>
      <c r="B92" s="193" t="s">
        <v>161</v>
      </c>
      <c r="C92" s="54">
        <v>0.65585944634022841</v>
      </c>
      <c r="D92" s="50">
        <v>2.2661550344784634E-2</v>
      </c>
      <c r="E92" s="50">
        <v>0.61053634565065917</v>
      </c>
      <c r="F92" s="50">
        <v>0.70118254702979765</v>
      </c>
      <c r="G92" s="50">
        <v>0.5878747953058745</v>
      </c>
      <c r="H92" s="50">
        <v>0.72384409737458233</v>
      </c>
      <c r="I92" s="52">
        <v>3.4552449417689576E-2</v>
      </c>
      <c r="J92" s="51">
        <v>6.9104898835379153E-2</v>
      </c>
      <c r="K92" s="53">
        <v>0.10365734825306873</v>
      </c>
      <c r="L92" s="50">
        <v>0.62306647402321702</v>
      </c>
      <c r="M92" s="50">
        <v>0.68865241865723981</v>
      </c>
    </row>
    <row r="93" spans="1:13" ht="15" customHeight="1">
      <c r="A93" s="49"/>
      <c r="B93" s="193" t="s">
        <v>162</v>
      </c>
      <c r="C93" s="54">
        <v>6.9180022623087187E-2</v>
      </c>
      <c r="D93" s="50">
        <v>2.2383803674810528E-3</v>
      </c>
      <c r="E93" s="50">
        <v>6.4703261888125085E-2</v>
      </c>
      <c r="F93" s="50">
        <v>7.3656783358049288E-2</v>
      </c>
      <c r="G93" s="50">
        <v>6.2464881520644028E-2</v>
      </c>
      <c r="H93" s="50">
        <v>7.5895163725530346E-2</v>
      </c>
      <c r="I93" s="52">
        <v>3.235587793424697E-2</v>
      </c>
      <c r="J93" s="51">
        <v>6.4711755868493939E-2</v>
      </c>
      <c r="K93" s="53">
        <v>9.7067633802740916E-2</v>
      </c>
      <c r="L93" s="50">
        <v>6.5721021491932832E-2</v>
      </c>
      <c r="M93" s="50">
        <v>7.2639023754241541E-2</v>
      </c>
    </row>
    <row r="94" spans="1:13" ht="15" customHeight="1">
      <c r="A94" s="49"/>
      <c r="B94" s="193" t="s">
        <v>179</v>
      </c>
      <c r="C94" s="262">
        <v>43.813919393623522</v>
      </c>
      <c r="D94" s="253">
        <v>2.7290741719165146</v>
      </c>
      <c r="E94" s="258">
        <v>38.355771049790491</v>
      </c>
      <c r="F94" s="258">
        <v>49.272067737456553</v>
      </c>
      <c r="G94" s="258">
        <v>35.626696877873982</v>
      </c>
      <c r="H94" s="258">
        <v>52.001141909373061</v>
      </c>
      <c r="I94" s="52">
        <v>6.2287834772291377E-2</v>
      </c>
      <c r="J94" s="51">
        <v>0.12457566954458275</v>
      </c>
      <c r="K94" s="53">
        <v>0.18686350431687412</v>
      </c>
      <c r="L94" s="258">
        <v>41.623223423942349</v>
      </c>
      <c r="M94" s="258">
        <v>46.004615363304694</v>
      </c>
    </row>
    <row r="95" spans="1:13" ht="15" customHeight="1">
      <c r="A95" s="49"/>
      <c r="B95" s="193" t="s">
        <v>180</v>
      </c>
      <c r="C95" s="54">
        <v>0.14324258715144725</v>
      </c>
      <c r="D95" s="50">
        <v>9.3832245336822138E-3</v>
      </c>
      <c r="E95" s="50">
        <v>0.12447613808408282</v>
      </c>
      <c r="F95" s="50">
        <v>0.16200903621881169</v>
      </c>
      <c r="G95" s="50">
        <v>0.11509291355040061</v>
      </c>
      <c r="H95" s="50">
        <v>0.17139226075249389</v>
      </c>
      <c r="I95" s="52">
        <v>6.550582979740191E-2</v>
      </c>
      <c r="J95" s="51">
        <v>0.13101165959480382</v>
      </c>
      <c r="K95" s="53">
        <v>0.19651748939220573</v>
      </c>
      <c r="L95" s="50">
        <v>0.1360804577938749</v>
      </c>
      <c r="M95" s="50">
        <v>0.1504047165090196</v>
      </c>
    </row>
    <row r="96" spans="1:13" ht="15" customHeight="1">
      <c r="A96" s="49"/>
      <c r="B96" s="193" t="s">
        <v>181</v>
      </c>
      <c r="C96" s="252">
        <v>0.76566017978027523</v>
      </c>
      <c r="D96" s="253">
        <v>0.25960096416691608</v>
      </c>
      <c r="E96" s="253">
        <v>0.24645825144644307</v>
      </c>
      <c r="F96" s="253">
        <v>1.2848621081141074</v>
      </c>
      <c r="G96" s="253">
        <v>0</v>
      </c>
      <c r="H96" s="253">
        <v>1.5444630722810233</v>
      </c>
      <c r="I96" s="52">
        <v>0.33905506779967959</v>
      </c>
      <c r="J96" s="51">
        <v>0.67811013559935918</v>
      </c>
      <c r="K96" s="53">
        <v>1.0171652033990388</v>
      </c>
      <c r="L96" s="253">
        <v>0.72737717079126152</v>
      </c>
      <c r="M96" s="253">
        <v>0.80394318876928894</v>
      </c>
    </row>
    <row r="97" spans="1:13" ht="15" customHeight="1">
      <c r="A97" s="49"/>
      <c r="B97" s="193" t="s">
        <v>163</v>
      </c>
      <c r="C97" s="262">
        <v>25.883496125195386</v>
      </c>
      <c r="D97" s="253">
        <v>2.3947715853632352</v>
      </c>
      <c r="E97" s="258">
        <v>21.093952954468914</v>
      </c>
      <c r="F97" s="258">
        <v>30.673039295921857</v>
      </c>
      <c r="G97" s="258">
        <v>18.699181369105681</v>
      </c>
      <c r="H97" s="258">
        <v>33.067810881285091</v>
      </c>
      <c r="I97" s="52">
        <v>9.2521179278873711E-2</v>
      </c>
      <c r="J97" s="51">
        <v>0.18504235855774742</v>
      </c>
      <c r="K97" s="53">
        <v>0.27756353783662113</v>
      </c>
      <c r="L97" s="258">
        <v>24.589321318935617</v>
      </c>
      <c r="M97" s="258">
        <v>27.177670931455154</v>
      </c>
    </row>
    <row r="98" spans="1:13" ht="15" customHeight="1">
      <c r="A98" s="49"/>
      <c r="B98" s="193" t="s">
        <v>182</v>
      </c>
      <c r="C98" s="262">
        <v>39.63087370894528</v>
      </c>
      <c r="D98" s="253">
        <v>2.4121743425889703</v>
      </c>
      <c r="E98" s="258">
        <v>34.806525023767342</v>
      </c>
      <c r="F98" s="258">
        <v>44.455222394123219</v>
      </c>
      <c r="G98" s="258">
        <v>32.394350681178366</v>
      </c>
      <c r="H98" s="258">
        <v>46.867396736712195</v>
      </c>
      <c r="I98" s="52">
        <v>6.0866039954211422E-2</v>
      </c>
      <c r="J98" s="51">
        <v>0.12173207990842284</v>
      </c>
      <c r="K98" s="53">
        <v>0.18259811986263427</v>
      </c>
      <c r="L98" s="258">
        <v>37.649330023498017</v>
      </c>
      <c r="M98" s="258">
        <v>41.612417394392544</v>
      </c>
    </row>
    <row r="99" spans="1:13" ht="15" customHeight="1">
      <c r="A99" s="49"/>
      <c r="B99" s="193" t="s">
        <v>183</v>
      </c>
      <c r="C99" s="54">
        <v>5.7717845240986415E-2</v>
      </c>
      <c r="D99" s="50">
        <v>2.0520106072353782E-3</v>
      </c>
      <c r="E99" s="50">
        <v>5.3613824026515655E-2</v>
      </c>
      <c r="F99" s="50">
        <v>6.1821866455457175E-2</v>
      </c>
      <c r="G99" s="50">
        <v>5.1561813419280282E-2</v>
      </c>
      <c r="H99" s="50">
        <v>6.3873877062692555E-2</v>
      </c>
      <c r="I99" s="52">
        <v>3.5552446538288492E-2</v>
      </c>
      <c r="J99" s="51">
        <v>7.1104893076576983E-2</v>
      </c>
      <c r="K99" s="53">
        <v>0.10665733961486548</v>
      </c>
      <c r="L99" s="50">
        <v>5.4831952978937094E-2</v>
      </c>
      <c r="M99" s="50">
        <v>6.0603737503035736E-2</v>
      </c>
    </row>
    <row r="100" spans="1:13" ht="15" customHeight="1">
      <c r="A100" s="49"/>
      <c r="B100" s="193" t="s">
        <v>184</v>
      </c>
      <c r="C100" s="256">
        <v>109.96431942315273</v>
      </c>
      <c r="D100" s="257">
        <v>6.9569718649443084</v>
      </c>
      <c r="E100" s="257">
        <v>96.050375693264115</v>
      </c>
      <c r="F100" s="257">
        <v>123.87826315304135</v>
      </c>
      <c r="G100" s="257">
        <v>89.093403828319808</v>
      </c>
      <c r="H100" s="257">
        <v>130.83523501798567</v>
      </c>
      <c r="I100" s="52">
        <v>6.3265720203052836E-2</v>
      </c>
      <c r="J100" s="51">
        <v>0.12653144040610567</v>
      </c>
      <c r="K100" s="53">
        <v>0.18979716060915852</v>
      </c>
      <c r="L100" s="257">
        <v>104.4661034519951</v>
      </c>
      <c r="M100" s="257">
        <v>115.46253539431036</v>
      </c>
    </row>
    <row r="101" spans="1:13" ht="15" customHeight="1">
      <c r="A101" s="49"/>
      <c r="B101" s="193" t="s">
        <v>164</v>
      </c>
      <c r="C101" s="252">
        <v>7.2824753592450113</v>
      </c>
      <c r="D101" s="253">
        <v>0.80284909043206565</v>
      </c>
      <c r="E101" s="253">
        <v>5.6767771783808803</v>
      </c>
      <c r="F101" s="253">
        <v>8.8881735401091433</v>
      </c>
      <c r="G101" s="253">
        <v>4.8739280879488138</v>
      </c>
      <c r="H101" s="253">
        <v>9.6910226305412088</v>
      </c>
      <c r="I101" s="52">
        <v>0.11024398310017744</v>
      </c>
      <c r="J101" s="51">
        <v>0.22048796620035488</v>
      </c>
      <c r="K101" s="53">
        <v>0.33073194930053229</v>
      </c>
      <c r="L101" s="253">
        <v>6.9183515912827609</v>
      </c>
      <c r="M101" s="253">
        <v>7.6465991272072618</v>
      </c>
    </row>
    <row r="102" spans="1:13" ht="15" customHeight="1">
      <c r="A102" s="49"/>
      <c r="B102" s="193" t="s">
        <v>165</v>
      </c>
      <c r="C102" s="262">
        <v>20.005159632929043</v>
      </c>
      <c r="D102" s="253">
        <v>1.6758594880873208</v>
      </c>
      <c r="E102" s="258">
        <v>16.653440656754402</v>
      </c>
      <c r="F102" s="258">
        <v>23.356878609103685</v>
      </c>
      <c r="G102" s="258">
        <v>14.977581168667081</v>
      </c>
      <c r="H102" s="258">
        <v>25.032738097191007</v>
      </c>
      <c r="I102" s="52">
        <v>8.3771362930231755E-2</v>
      </c>
      <c r="J102" s="51">
        <v>0.16754272586046351</v>
      </c>
      <c r="K102" s="53">
        <v>0.25131408879069528</v>
      </c>
      <c r="L102" s="258">
        <v>19.004901651282591</v>
      </c>
      <c r="M102" s="258">
        <v>21.005417614575496</v>
      </c>
    </row>
    <row r="103" spans="1:13" ht="15" customHeight="1">
      <c r="A103" s="49"/>
      <c r="B103" s="193" t="s">
        <v>234</v>
      </c>
      <c r="C103" s="54">
        <v>2.0953846153846153E-2</v>
      </c>
      <c r="D103" s="50">
        <v>1.3094252917195111E-3</v>
      </c>
      <c r="E103" s="50">
        <v>1.8334995570407131E-2</v>
      </c>
      <c r="F103" s="50">
        <v>2.3572696737285175E-2</v>
      </c>
      <c r="G103" s="50">
        <v>1.7025570278687618E-2</v>
      </c>
      <c r="H103" s="50">
        <v>2.4882122029004687E-2</v>
      </c>
      <c r="I103" s="52">
        <v>6.2490928018919402E-2</v>
      </c>
      <c r="J103" s="51">
        <v>0.1249818560378388</v>
      </c>
      <c r="K103" s="53">
        <v>0.18747278405675821</v>
      </c>
      <c r="L103" s="50">
        <v>1.9906153846153844E-2</v>
      </c>
      <c r="M103" s="50">
        <v>2.2001538461538461E-2</v>
      </c>
    </row>
    <row r="104" spans="1:13" ht="15" customHeight="1">
      <c r="A104" s="49"/>
      <c r="B104" s="193" t="s">
        <v>235</v>
      </c>
      <c r="C104" s="54">
        <v>0.5419583694615876</v>
      </c>
      <c r="D104" s="50">
        <v>2.9208165972214067E-2</v>
      </c>
      <c r="E104" s="50">
        <v>0.48354203751715946</v>
      </c>
      <c r="F104" s="50">
        <v>0.60037470140601568</v>
      </c>
      <c r="G104" s="50">
        <v>0.45433387154494542</v>
      </c>
      <c r="H104" s="50">
        <v>0.62958286737822977</v>
      </c>
      <c r="I104" s="52">
        <v>5.3893744645425679E-2</v>
      </c>
      <c r="J104" s="51">
        <v>0.10778748929085136</v>
      </c>
      <c r="K104" s="53">
        <v>0.16168123393627704</v>
      </c>
      <c r="L104" s="50">
        <v>0.51486045098850819</v>
      </c>
      <c r="M104" s="50">
        <v>0.569056287934667</v>
      </c>
    </row>
    <row r="105" spans="1:13" ht="15" customHeight="1">
      <c r="A105" s="49"/>
      <c r="B105" s="193" t="s">
        <v>236</v>
      </c>
      <c r="C105" s="252">
        <v>2.535843137254902</v>
      </c>
      <c r="D105" s="50">
        <v>0.19450384580193386</v>
      </c>
      <c r="E105" s="253">
        <v>2.1468354456510341</v>
      </c>
      <c r="F105" s="253">
        <v>2.9248508288587698</v>
      </c>
      <c r="G105" s="253">
        <v>1.9523315998491004</v>
      </c>
      <c r="H105" s="253">
        <v>3.1193546746607037</v>
      </c>
      <c r="I105" s="52">
        <v>7.670184442579045E-2</v>
      </c>
      <c r="J105" s="51">
        <v>0.1534036888515809</v>
      </c>
      <c r="K105" s="53">
        <v>0.23010553327737135</v>
      </c>
      <c r="L105" s="253">
        <v>2.4090509803921569</v>
      </c>
      <c r="M105" s="253">
        <v>2.662635294117647</v>
      </c>
    </row>
    <row r="106" spans="1:13" ht="15" customHeight="1">
      <c r="A106" s="49"/>
      <c r="B106" s="193" t="s">
        <v>185</v>
      </c>
      <c r="C106" s="252">
        <v>3.0039104851665033</v>
      </c>
      <c r="D106" s="50">
        <v>0.21635872325994593</v>
      </c>
      <c r="E106" s="253">
        <v>2.5711930386466113</v>
      </c>
      <c r="F106" s="253">
        <v>3.4366279316863952</v>
      </c>
      <c r="G106" s="253">
        <v>2.3548343153866655</v>
      </c>
      <c r="H106" s="253">
        <v>3.652986654946341</v>
      </c>
      <c r="I106" s="52">
        <v>7.2025689290123249E-2</v>
      </c>
      <c r="J106" s="51">
        <v>0.1440513785802465</v>
      </c>
      <c r="K106" s="53">
        <v>0.21607706787036973</v>
      </c>
      <c r="L106" s="253">
        <v>2.853714960908178</v>
      </c>
      <c r="M106" s="253">
        <v>3.1541060094248285</v>
      </c>
    </row>
    <row r="107" spans="1:13" ht="15" customHeight="1">
      <c r="A107" s="49"/>
      <c r="B107" s="193" t="s">
        <v>167</v>
      </c>
      <c r="C107" s="252">
        <v>4.6488300732026095</v>
      </c>
      <c r="D107" s="253">
        <v>0.54412919995121722</v>
      </c>
      <c r="E107" s="253">
        <v>3.5605716733001751</v>
      </c>
      <c r="F107" s="253">
        <v>5.737088473105044</v>
      </c>
      <c r="G107" s="253">
        <v>3.0164424733489579</v>
      </c>
      <c r="H107" s="253">
        <v>6.2812176730562612</v>
      </c>
      <c r="I107" s="52">
        <v>0.11704648080981868</v>
      </c>
      <c r="J107" s="51">
        <v>0.23409296161963736</v>
      </c>
      <c r="K107" s="53">
        <v>0.35113944242945605</v>
      </c>
      <c r="L107" s="253">
        <v>4.4163885695424794</v>
      </c>
      <c r="M107" s="253">
        <v>4.8812715768627397</v>
      </c>
    </row>
    <row r="108" spans="1:13" ht="15" customHeight="1">
      <c r="A108" s="49"/>
      <c r="B108" s="193" t="s">
        <v>186</v>
      </c>
      <c r="C108" s="252">
        <v>2.5543126765208708</v>
      </c>
      <c r="D108" s="50">
        <v>0.16251636981943027</v>
      </c>
      <c r="E108" s="253">
        <v>2.2292799368820102</v>
      </c>
      <c r="F108" s="253">
        <v>2.8793454161597314</v>
      </c>
      <c r="G108" s="253">
        <v>2.0667635670625799</v>
      </c>
      <c r="H108" s="253">
        <v>3.0418617859791617</v>
      </c>
      <c r="I108" s="52">
        <v>6.3624305400538289E-2</v>
      </c>
      <c r="J108" s="51">
        <v>0.12724861080107658</v>
      </c>
      <c r="K108" s="53">
        <v>0.19087291620161487</v>
      </c>
      <c r="L108" s="253">
        <v>2.4265970426948273</v>
      </c>
      <c r="M108" s="253">
        <v>2.6820283103469142</v>
      </c>
    </row>
    <row r="109" spans="1:13" ht="15" customHeight="1">
      <c r="A109" s="49"/>
      <c r="B109" s="193" t="s">
        <v>168</v>
      </c>
      <c r="C109" s="262">
        <v>47.366361476606237</v>
      </c>
      <c r="D109" s="258">
        <v>5.8013113773844784</v>
      </c>
      <c r="E109" s="258">
        <v>35.763738721837278</v>
      </c>
      <c r="F109" s="258">
        <v>58.968984231375195</v>
      </c>
      <c r="G109" s="258">
        <v>29.962427344452802</v>
      </c>
      <c r="H109" s="258">
        <v>64.770295608759668</v>
      </c>
      <c r="I109" s="52">
        <v>0.12247745439027836</v>
      </c>
      <c r="J109" s="51">
        <v>0.24495490878055673</v>
      </c>
      <c r="K109" s="53">
        <v>0.36743236317083511</v>
      </c>
      <c r="L109" s="258">
        <v>44.998043402775927</v>
      </c>
      <c r="M109" s="258">
        <v>49.734679550436546</v>
      </c>
    </row>
    <row r="110" spans="1:13" ht="15" customHeight="1">
      <c r="A110" s="49"/>
      <c r="B110" s="193" t="s">
        <v>169</v>
      </c>
      <c r="C110" s="252">
        <v>0.52087054221800844</v>
      </c>
      <c r="D110" s="50">
        <v>2.4579308001228851E-2</v>
      </c>
      <c r="E110" s="253">
        <v>0.47171192621555075</v>
      </c>
      <c r="F110" s="253">
        <v>0.57002915822046618</v>
      </c>
      <c r="G110" s="253">
        <v>0.44713261821432188</v>
      </c>
      <c r="H110" s="253">
        <v>0.59460846622169505</v>
      </c>
      <c r="I110" s="52">
        <v>4.7188900137380536E-2</v>
      </c>
      <c r="J110" s="51">
        <v>9.4377800274761073E-2</v>
      </c>
      <c r="K110" s="53">
        <v>0.14156670041214162</v>
      </c>
      <c r="L110" s="253">
        <v>0.49482701510710803</v>
      </c>
      <c r="M110" s="253">
        <v>0.54691406932890885</v>
      </c>
    </row>
    <row r="111" spans="1:13" ht="15" customHeight="1">
      <c r="A111" s="49"/>
      <c r="B111" s="193" t="s">
        <v>238</v>
      </c>
      <c r="C111" s="252">
        <v>0.20017320278547429</v>
      </c>
      <c r="D111" s="253">
        <v>4.5387378376349805E-2</v>
      </c>
      <c r="E111" s="253">
        <v>0.10939844603277468</v>
      </c>
      <c r="F111" s="253">
        <v>0.29094795953817387</v>
      </c>
      <c r="G111" s="253">
        <v>6.4011067656424891E-2</v>
      </c>
      <c r="H111" s="253">
        <v>0.33633533791452369</v>
      </c>
      <c r="I111" s="52">
        <v>0.22674053142363654</v>
      </c>
      <c r="J111" s="51">
        <v>0.45348106284727308</v>
      </c>
      <c r="K111" s="53">
        <v>0.68022159427090956</v>
      </c>
      <c r="L111" s="253">
        <v>0.19016454264620059</v>
      </c>
      <c r="M111" s="253">
        <v>0.210181862924748</v>
      </c>
    </row>
    <row r="112" spans="1:13" ht="15" customHeight="1">
      <c r="A112" s="49"/>
      <c r="B112" s="193" t="s">
        <v>170</v>
      </c>
      <c r="C112" s="252">
        <v>6.9569367267194453</v>
      </c>
      <c r="D112" s="50">
        <v>0.41422767261371263</v>
      </c>
      <c r="E112" s="253">
        <v>6.12848138149202</v>
      </c>
      <c r="F112" s="253">
        <v>7.7853920719468706</v>
      </c>
      <c r="G112" s="253">
        <v>5.7142537088783074</v>
      </c>
      <c r="H112" s="253">
        <v>8.1996197445605823</v>
      </c>
      <c r="I112" s="52">
        <v>5.9541676011338737E-2</v>
      </c>
      <c r="J112" s="51">
        <v>0.11908335202267747</v>
      </c>
      <c r="K112" s="53">
        <v>0.1786250280340162</v>
      </c>
      <c r="L112" s="253">
        <v>6.6090898903834727</v>
      </c>
      <c r="M112" s="253">
        <v>7.3047835630554179</v>
      </c>
    </row>
    <row r="113" spans="1:13" ht="15" customHeight="1">
      <c r="A113" s="49"/>
      <c r="B113" s="193" t="s">
        <v>171</v>
      </c>
      <c r="C113" s="54">
        <v>7.0186604954680265E-2</v>
      </c>
      <c r="D113" s="50">
        <v>1.2510905156482899E-2</v>
      </c>
      <c r="E113" s="50">
        <v>4.5164794641714467E-2</v>
      </c>
      <c r="F113" s="50">
        <v>9.5208415267646063E-2</v>
      </c>
      <c r="G113" s="50">
        <v>3.2653889485231569E-2</v>
      </c>
      <c r="H113" s="50">
        <v>0.10771932042412896</v>
      </c>
      <c r="I113" s="52">
        <v>0.17825203490838792</v>
      </c>
      <c r="J113" s="51">
        <v>0.35650406981677585</v>
      </c>
      <c r="K113" s="53">
        <v>0.53475610472516377</v>
      </c>
      <c r="L113" s="50">
        <v>6.6677274706946246E-2</v>
      </c>
      <c r="M113" s="50">
        <v>7.3695935202414284E-2</v>
      </c>
    </row>
    <row r="114" spans="1:13" ht="15" customHeight="1">
      <c r="A114" s="49"/>
      <c r="B114" s="193" t="s">
        <v>188</v>
      </c>
      <c r="C114" s="252">
        <v>0.23464205915327113</v>
      </c>
      <c r="D114" s="50">
        <v>2.0613816201867512E-2</v>
      </c>
      <c r="E114" s="253">
        <v>0.1934144267495361</v>
      </c>
      <c r="F114" s="253">
        <v>0.27586969155700614</v>
      </c>
      <c r="G114" s="253">
        <v>0.1728006105476686</v>
      </c>
      <c r="H114" s="253">
        <v>0.29648350775887367</v>
      </c>
      <c r="I114" s="52">
        <v>8.7852179086113077E-2</v>
      </c>
      <c r="J114" s="51">
        <v>0.17570435817222615</v>
      </c>
      <c r="K114" s="53">
        <v>0.26355653725833922</v>
      </c>
      <c r="L114" s="253">
        <v>0.22290995619560758</v>
      </c>
      <c r="M114" s="253">
        <v>0.24637416211093469</v>
      </c>
    </row>
    <row r="115" spans="1:13" ht="15" customHeight="1">
      <c r="A115" s="49"/>
      <c r="B115" s="193" t="s">
        <v>172</v>
      </c>
      <c r="C115" s="252">
        <v>0.12279786444354553</v>
      </c>
      <c r="D115" s="253">
        <v>1.5279463541931956E-2</v>
      </c>
      <c r="E115" s="253">
        <v>9.2238937359681611E-2</v>
      </c>
      <c r="F115" s="253">
        <v>0.15335679152740944</v>
      </c>
      <c r="G115" s="253">
        <v>7.695947381774966E-2</v>
      </c>
      <c r="H115" s="253">
        <v>0.16863625506934138</v>
      </c>
      <c r="I115" s="52">
        <v>0.12442776273977028</v>
      </c>
      <c r="J115" s="51">
        <v>0.24885552547954057</v>
      </c>
      <c r="K115" s="53">
        <v>0.37328328821931084</v>
      </c>
      <c r="L115" s="253">
        <v>0.11665797122136826</v>
      </c>
      <c r="M115" s="253">
        <v>0.1289377576657228</v>
      </c>
    </row>
    <row r="116" spans="1:13" ht="15" customHeight="1">
      <c r="A116" s="49"/>
      <c r="B116" s="193" t="s">
        <v>145</v>
      </c>
      <c r="C116" s="262">
        <v>10.104477888575081</v>
      </c>
      <c r="D116" s="253">
        <v>0.51922020870047692</v>
      </c>
      <c r="E116" s="258">
        <v>9.0660374711741269</v>
      </c>
      <c r="F116" s="258">
        <v>11.142918305976035</v>
      </c>
      <c r="G116" s="258">
        <v>8.5468172624736507</v>
      </c>
      <c r="H116" s="258">
        <v>11.662138514676512</v>
      </c>
      <c r="I116" s="52">
        <v>5.1385159572425627E-2</v>
      </c>
      <c r="J116" s="51">
        <v>0.10277031914485125</v>
      </c>
      <c r="K116" s="53">
        <v>0.15415547871727689</v>
      </c>
      <c r="L116" s="258">
        <v>9.5992539941463271</v>
      </c>
      <c r="M116" s="258">
        <v>10.609701783003835</v>
      </c>
    </row>
    <row r="117" spans="1:13" ht="15" customHeight="1">
      <c r="A117" s="49"/>
      <c r="B117" s="193" t="s">
        <v>189</v>
      </c>
      <c r="C117" s="262">
        <v>26.672033139592681</v>
      </c>
      <c r="D117" s="253">
        <v>1.5234995682931134</v>
      </c>
      <c r="E117" s="258">
        <v>23.625034003006455</v>
      </c>
      <c r="F117" s="258">
        <v>29.719032276178908</v>
      </c>
      <c r="G117" s="258">
        <v>22.10153443471334</v>
      </c>
      <c r="H117" s="258">
        <v>31.242531844472023</v>
      </c>
      <c r="I117" s="52">
        <v>5.7119738878533027E-2</v>
      </c>
      <c r="J117" s="51">
        <v>0.11423947775706605</v>
      </c>
      <c r="K117" s="53">
        <v>0.17135921663559908</v>
      </c>
      <c r="L117" s="258">
        <v>25.338431482613046</v>
      </c>
      <c r="M117" s="258">
        <v>28.005634796572316</v>
      </c>
    </row>
    <row r="118" spans="1:13" ht="15" customHeight="1">
      <c r="A118" s="49"/>
      <c r="B118" s="193" t="s">
        <v>239</v>
      </c>
      <c r="C118" s="262">
        <v>13.78305863034984</v>
      </c>
      <c r="D118" s="258">
        <v>1.8155816503122673</v>
      </c>
      <c r="E118" s="258">
        <v>10.151895329725306</v>
      </c>
      <c r="F118" s="258">
        <v>17.414221930974374</v>
      </c>
      <c r="G118" s="258">
        <v>8.3363136794130384</v>
      </c>
      <c r="H118" s="258">
        <v>19.229803581286642</v>
      </c>
      <c r="I118" s="52">
        <v>0.13172559872265335</v>
      </c>
      <c r="J118" s="51">
        <v>0.26345119744530671</v>
      </c>
      <c r="K118" s="53">
        <v>0.39517679616796009</v>
      </c>
      <c r="L118" s="258">
        <v>13.093905698832348</v>
      </c>
      <c r="M118" s="258">
        <v>14.472211561867333</v>
      </c>
    </row>
    <row r="119" spans="1:13" ht="15" customHeight="1">
      <c r="A119" s="49"/>
      <c r="B119" s="193" t="s">
        <v>173</v>
      </c>
      <c r="C119" s="262">
        <v>10.845924306917496</v>
      </c>
      <c r="D119" s="253">
        <v>0.43385236893764328</v>
      </c>
      <c r="E119" s="258">
        <v>9.97821956904221</v>
      </c>
      <c r="F119" s="258">
        <v>11.713629044792782</v>
      </c>
      <c r="G119" s="258">
        <v>9.544367200104567</v>
      </c>
      <c r="H119" s="258">
        <v>12.147481413730425</v>
      </c>
      <c r="I119" s="52">
        <v>4.0001419580342604E-2</v>
      </c>
      <c r="J119" s="51">
        <v>8.0002839160685207E-2</v>
      </c>
      <c r="K119" s="53">
        <v>0.12000425874102781</v>
      </c>
      <c r="L119" s="258">
        <v>10.303628091571621</v>
      </c>
      <c r="M119" s="258">
        <v>11.388220522263371</v>
      </c>
    </row>
    <row r="120" spans="1:13" ht="15" customHeight="1">
      <c r="A120" s="49"/>
      <c r="B120" s="193" t="s">
        <v>174</v>
      </c>
      <c r="C120" s="252">
        <v>0.74071284504081747</v>
      </c>
      <c r="D120" s="50">
        <v>5.9144145127846437E-2</v>
      </c>
      <c r="E120" s="253">
        <v>0.6224245547851246</v>
      </c>
      <c r="F120" s="253">
        <v>0.85900113529651034</v>
      </c>
      <c r="G120" s="253">
        <v>0.5632804096572781</v>
      </c>
      <c r="H120" s="253">
        <v>0.91814528042435684</v>
      </c>
      <c r="I120" s="52">
        <v>7.9847602919033034E-2</v>
      </c>
      <c r="J120" s="51">
        <v>0.15969520583806607</v>
      </c>
      <c r="K120" s="53">
        <v>0.2395428087570991</v>
      </c>
      <c r="L120" s="253">
        <v>0.70367720278877655</v>
      </c>
      <c r="M120" s="253">
        <v>0.77774848729285839</v>
      </c>
    </row>
    <row r="121" spans="1:13" ht="15" customHeight="1">
      <c r="A121" s="49"/>
      <c r="B121" s="193" t="s">
        <v>190</v>
      </c>
      <c r="C121" s="256">
        <v>445.44517325551504</v>
      </c>
      <c r="D121" s="257">
        <v>15.552797963508427</v>
      </c>
      <c r="E121" s="257">
        <v>414.33957732849819</v>
      </c>
      <c r="F121" s="257">
        <v>476.55076918253189</v>
      </c>
      <c r="G121" s="257">
        <v>398.78677936498974</v>
      </c>
      <c r="H121" s="257">
        <v>492.10356714604035</v>
      </c>
      <c r="I121" s="52">
        <v>3.4915179010340455E-2</v>
      </c>
      <c r="J121" s="51">
        <v>6.983035802068091E-2</v>
      </c>
      <c r="K121" s="53">
        <v>0.10474553703102137</v>
      </c>
      <c r="L121" s="257">
        <v>423.17291459273929</v>
      </c>
      <c r="M121" s="257">
        <v>467.7174319182908</v>
      </c>
    </row>
    <row r="122" spans="1:13" ht="15" customHeight="1">
      <c r="A122" s="49"/>
      <c r="B122" s="193" t="s">
        <v>194</v>
      </c>
      <c r="C122" s="256">
        <v>56.734179868910317</v>
      </c>
      <c r="D122" s="258">
        <v>3.7021467632272609</v>
      </c>
      <c r="E122" s="257">
        <v>49.329886342455794</v>
      </c>
      <c r="F122" s="257">
        <v>64.138473395364841</v>
      </c>
      <c r="G122" s="257">
        <v>45.627739579228532</v>
      </c>
      <c r="H122" s="257">
        <v>67.840620158592102</v>
      </c>
      <c r="I122" s="52">
        <v>6.5254257165282395E-2</v>
      </c>
      <c r="J122" s="51">
        <v>0.13050851433056479</v>
      </c>
      <c r="K122" s="53">
        <v>0.1957627714958472</v>
      </c>
      <c r="L122" s="257">
        <v>53.897470875464805</v>
      </c>
      <c r="M122" s="257">
        <v>59.570888862355829</v>
      </c>
    </row>
    <row r="123" spans="1:13" ht="15" customHeight="1">
      <c r="A123" s="49"/>
      <c r="B123" s="40" t="s">
        <v>217</v>
      </c>
      <c r="C123" s="183"/>
      <c r="D123" s="194"/>
      <c r="E123" s="194"/>
      <c r="F123" s="194"/>
      <c r="G123" s="194"/>
      <c r="H123" s="194"/>
      <c r="I123" s="195"/>
      <c r="J123" s="195"/>
      <c r="K123" s="195"/>
      <c r="L123" s="194"/>
      <c r="M123" s="196"/>
    </row>
    <row r="124" spans="1:13" ht="15" customHeight="1">
      <c r="A124" s="49"/>
      <c r="B124" s="193" t="s">
        <v>146</v>
      </c>
      <c r="C124" s="252">
        <v>6.4041142824339659</v>
      </c>
      <c r="D124" s="50">
        <v>0.14974863407198141</v>
      </c>
      <c r="E124" s="253">
        <v>6.1046170142900031</v>
      </c>
      <c r="F124" s="253">
        <v>6.7036115505779286</v>
      </c>
      <c r="G124" s="253">
        <v>5.9548683802180218</v>
      </c>
      <c r="H124" s="253">
        <v>6.8533601846499099</v>
      </c>
      <c r="I124" s="52">
        <v>2.3383192033710479E-2</v>
      </c>
      <c r="J124" s="51">
        <v>4.6766384067420959E-2</v>
      </c>
      <c r="K124" s="53">
        <v>7.0149576101131442E-2</v>
      </c>
      <c r="L124" s="253">
        <v>6.0839085683122676</v>
      </c>
      <c r="M124" s="253">
        <v>6.7243199965556641</v>
      </c>
    </row>
    <row r="125" spans="1:13" ht="15" customHeight="1">
      <c r="A125" s="49"/>
      <c r="B125" s="193" t="s">
        <v>228</v>
      </c>
      <c r="C125" s="256">
        <v>91.68523165033838</v>
      </c>
      <c r="D125" s="258">
        <v>6.7851731484668925</v>
      </c>
      <c r="E125" s="257">
        <v>78.114885353404588</v>
      </c>
      <c r="F125" s="257">
        <v>105.25557794727217</v>
      </c>
      <c r="G125" s="257">
        <v>71.329712204937707</v>
      </c>
      <c r="H125" s="257">
        <v>112.04075109573905</v>
      </c>
      <c r="I125" s="52">
        <v>7.4005082676167844E-2</v>
      </c>
      <c r="J125" s="51">
        <v>0.14801016535233569</v>
      </c>
      <c r="K125" s="53">
        <v>0.22201524802850353</v>
      </c>
      <c r="L125" s="257">
        <v>87.100970067821464</v>
      </c>
      <c r="M125" s="257">
        <v>96.269493232855297</v>
      </c>
    </row>
    <row r="126" spans="1:13" ht="15" customHeight="1">
      <c r="A126" s="49"/>
      <c r="B126" s="193" t="s">
        <v>229</v>
      </c>
      <c r="C126" s="54">
        <v>0.4224705581992087</v>
      </c>
      <c r="D126" s="50">
        <v>1.3914301727095284E-2</v>
      </c>
      <c r="E126" s="50">
        <v>0.39464195474501812</v>
      </c>
      <c r="F126" s="50">
        <v>0.45029916165339928</v>
      </c>
      <c r="G126" s="50">
        <v>0.38072765301792283</v>
      </c>
      <c r="H126" s="50">
        <v>0.46421346338049452</v>
      </c>
      <c r="I126" s="52">
        <v>3.2935553631015954E-2</v>
      </c>
      <c r="J126" s="51">
        <v>6.5871107262031908E-2</v>
      </c>
      <c r="K126" s="53">
        <v>9.8806660893047862E-2</v>
      </c>
      <c r="L126" s="50">
        <v>0.40134703028924829</v>
      </c>
      <c r="M126" s="50">
        <v>0.44359408610916917</v>
      </c>
    </row>
    <row r="127" spans="1:13" ht="15" customHeight="1">
      <c r="A127" s="49"/>
      <c r="B127" s="193" t="s">
        <v>147</v>
      </c>
      <c r="C127" s="252">
        <v>2.441228724567083</v>
      </c>
      <c r="D127" s="253">
        <v>0.56915063212197492</v>
      </c>
      <c r="E127" s="253">
        <v>1.3029274603231331</v>
      </c>
      <c r="F127" s="253">
        <v>3.579529988811033</v>
      </c>
      <c r="G127" s="253">
        <v>0.73377682820115808</v>
      </c>
      <c r="H127" s="253">
        <v>4.1486806209330078</v>
      </c>
      <c r="I127" s="52">
        <v>0.23314105163288446</v>
      </c>
      <c r="J127" s="51">
        <v>0.46628210326576891</v>
      </c>
      <c r="K127" s="53">
        <v>0.69942315489865337</v>
      </c>
      <c r="L127" s="253">
        <v>2.3191672883387286</v>
      </c>
      <c r="M127" s="253">
        <v>2.5632901607954373</v>
      </c>
    </row>
    <row r="128" spans="1:13" ht="15" customHeight="1">
      <c r="A128" s="49"/>
      <c r="B128" s="193" t="s">
        <v>148</v>
      </c>
      <c r="C128" s="252">
        <v>2.1665416491483911</v>
      </c>
      <c r="D128" s="50">
        <v>6.554355967405863E-2</v>
      </c>
      <c r="E128" s="253">
        <v>2.035454529800274</v>
      </c>
      <c r="F128" s="253">
        <v>2.2976287684965082</v>
      </c>
      <c r="G128" s="253">
        <v>1.9699109701262152</v>
      </c>
      <c r="H128" s="253">
        <v>2.3631723281705668</v>
      </c>
      <c r="I128" s="52">
        <v>3.025261928374284E-2</v>
      </c>
      <c r="J128" s="51">
        <v>6.0505238567485679E-2</v>
      </c>
      <c r="K128" s="53">
        <v>9.0757857851228516E-2</v>
      </c>
      <c r="L128" s="253">
        <v>2.0582145666909715</v>
      </c>
      <c r="M128" s="253">
        <v>2.2748687316058107</v>
      </c>
    </row>
    <row r="129" spans="1:13" ht="15" customHeight="1">
      <c r="A129" s="49"/>
      <c r="B129" s="193" t="s">
        <v>149</v>
      </c>
      <c r="C129" s="256">
        <v>115.46834790190644</v>
      </c>
      <c r="D129" s="257">
        <v>6.6451198672259837</v>
      </c>
      <c r="E129" s="257">
        <v>102.17810816745447</v>
      </c>
      <c r="F129" s="257">
        <v>128.75858763635841</v>
      </c>
      <c r="G129" s="257">
        <v>95.532988300228482</v>
      </c>
      <c r="H129" s="257">
        <v>135.4037075035844</v>
      </c>
      <c r="I129" s="52">
        <v>5.7549276385864608E-2</v>
      </c>
      <c r="J129" s="51">
        <v>0.11509855277172922</v>
      </c>
      <c r="K129" s="53">
        <v>0.17264782915759383</v>
      </c>
      <c r="L129" s="257">
        <v>109.69493050681112</v>
      </c>
      <c r="M129" s="257">
        <v>121.24176529700176</v>
      </c>
    </row>
    <row r="130" spans="1:13" ht="15" customHeight="1">
      <c r="A130" s="49"/>
      <c r="B130" s="193" t="s">
        <v>175</v>
      </c>
      <c r="C130" s="256">
        <v>118.92441314167517</v>
      </c>
      <c r="D130" s="257">
        <v>6.5561107054858576</v>
      </c>
      <c r="E130" s="257">
        <v>105.81219173070346</v>
      </c>
      <c r="F130" s="257">
        <v>132.03663455264689</v>
      </c>
      <c r="G130" s="257">
        <v>99.256081025217597</v>
      </c>
      <c r="H130" s="257">
        <v>138.59274525813274</v>
      </c>
      <c r="I130" s="52">
        <v>5.5128383922950573E-2</v>
      </c>
      <c r="J130" s="51">
        <v>0.11025676784590115</v>
      </c>
      <c r="K130" s="53">
        <v>0.16538515176885171</v>
      </c>
      <c r="L130" s="257">
        <v>112.97819248459142</v>
      </c>
      <c r="M130" s="257">
        <v>124.87063379875893</v>
      </c>
    </row>
    <row r="131" spans="1:13" ht="15" customHeight="1">
      <c r="A131" s="49"/>
      <c r="B131" s="193" t="s">
        <v>150</v>
      </c>
      <c r="C131" s="256">
        <v>79.589177852698867</v>
      </c>
      <c r="D131" s="257">
        <v>9.8022822107746954</v>
      </c>
      <c r="E131" s="257">
        <v>59.984613431149477</v>
      </c>
      <c r="F131" s="257">
        <v>99.193742274248251</v>
      </c>
      <c r="G131" s="257">
        <v>50.182331220374778</v>
      </c>
      <c r="H131" s="257">
        <v>108.99602448502296</v>
      </c>
      <c r="I131" s="52">
        <v>0.12316099343200214</v>
      </c>
      <c r="J131" s="51">
        <v>0.24632198686400428</v>
      </c>
      <c r="K131" s="53">
        <v>0.3694829802960064</v>
      </c>
      <c r="L131" s="257">
        <v>75.60971896006393</v>
      </c>
      <c r="M131" s="257">
        <v>83.568636745333805</v>
      </c>
    </row>
    <row r="132" spans="1:13" ht="15" customHeight="1">
      <c r="A132" s="49"/>
      <c r="B132" s="193" t="s">
        <v>176</v>
      </c>
      <c r="C132" s="252">
        <v>4.0934078977557959</v>
      </c>
      <c r="D132" s="50">
        <v>0.20901292907372362</v>
      </c>
      <c r="E132" s="253">
        <v>3.6753820396083485</v>
      </c>
      <c r="F132" s="253">
        <v>4.5114337559032434</v>
      </c>
      <c r="G132" s="253">
        <v>3.4663691105346253</v>
      </c>
      <c r="H132" s="253">
        <v>4.7204466849769666</v>
      </c>
      <c r="I132" s="52">
        <v>5.1060860362416999E-2</v>
      </c>
      <c r="J132" s="51">
        <v>0.102121720724834</v>
      </c>
      <c r="K132" s="53">
        <v>0.153182581087251</v>
      </c>
      <c r="L132" s="253">
        <v>3.8887375028680062</v>
      </c>
      <c r="M132" s="253">
        <v>4.2980782926435861</v>
      </c>
    </row>
    <row r="133" spans="1:13" ht="15" customHeight="1">
      <c r="A133" s="49"/>
      <c r="B133" s="193" t="s">
        <v>232</v>
      </c>
      <c r="C133" s="54">
        <v>0.28807670401347629</v>
      </c>
      <c r="D133" s="50">
        <v>8.5624044192718039E-3</v>
      </c>
      <c r="E133" s="50">
        <v>0.27095189517493268</v>
      </c>
      <c r="F133" s="50">
        <v>0.30520151285201991</v>
      </c>
      <c r="G133" s="50">
        <v>0.26238949075566087</v>
      </c>
      <c r="H133" s="50">
        <v>0.31376391727129171</v>
      </c>
      <c r="I133" s="52">
        <v>2.9722654765139401E-2</v>
      </c>
      <c r="J133" s="51">
        <v>5.9445309530278802E-2</v>
      </c>
      <c r="K133" s="53">
        <v>8.9167964295418206E-2</v>
      </c>
      <c r="L133" s="50">
        <v>0.27367286881280251</v>
      </c>
      <c r="M133" s="50">
        <v>0.30248053921415008</v>
      </c>
    </row>
    <row r="134" spans="1:13" ht="15" customHeight="1">
      <c r="A134" s="49"/>
      <c r="B134" s="193" t="s">
        <v>151</v>
      </c>
      <c r="C134" s="252">
        <v>4.2969305734371668</v>
      </c>
      <c r="D134" s="50">
        <v>0.21234288597226034</v>
      </c>
      <c r="E134" s="253">
        <v>3.8722448014926463</v>
      </c>
      <c r="F134" s="253">
        <v>4.7216163453816877</v>
      </c>
      <c r="G134" s="253">
        <v>3.6599019155203858</v>
      </c>
      <c r="H134" s="253">
        <v>4.9339592313539473</v>
      </c>
      <c r="I134" s="52">
        <v>4.9417341598424917E-2</v>
      </c>
      <c r="J134" s="51">
        <v>9.8834683196849835E-2</v>
      </c>
      <c r="K134" s="53">
        <v>0.14825202479527474</v>
      </c>
      <c r="L134" s="253">
        <v>4.0820840447653088</v>
      </c>
      <c r="M134" s="253">
        <v>4.5117771021090247</v>
      </c>
    </row>
    <row r="135" spans="1:13" ht="15" customHeight="1">
      <c r="A135" s="49"/>
      <c r="B135" s="193" t="s">
        <v>233</v>
      </c>
      <c r="C135" s="252">
        <v>1.9537727559140405</v>
      </c>
      <c r="D135" s="50">
        <v>0.12365613822446835</v>
      </c>
      <c r="E135" s="253">
        <v>1.7064604794651039</v>
      </c>
      <c r="F135" s="253">
        <v>2.2010850323629771</v>
      </c>
      <c r="G135" s="253">
        <v>1.5828043412406356</v>
      </c>
      <c r="H135" s="253">
        <v>2.3247411705874454</v>
      </c>
      <c r="I135" s="52">
        <v>6.3290952261547864E-2</v>
      </c>
      <c r="J135" s="51">
        <v>0.12658190452309573</v>
      </c>
      <c r="K135" s="53">
        <v>0.18987285678464361</v>
      </c>
      <c r="L135" s="253">
        <v>1.8560841181183385</v>
      </c>
      <c r="M135" s="253">
        <v>2.0514613937097428</v>
      </c>
    </row>
    <row r="136" spans="1:13" ht="15" customHeight="1">
      <c r="A136" s="49"/>
      <c r="B136" s="193" t="s">
        <v>152</v>
      </c>
      <c r="C136" s="252">
        <v>1.7049545454545458</v>
      </c>
      <c r="D136" s="50">
        <v>0.1308337320333931</v>
      </c>
      <c r="E136" s="253">
        <v>1.4432870813877596</v>
      </c>
      <c r="F136" s="253">
        <v>1.966622009521332</v>
      </c>
      <c r="G136" s="253">
        <v>1.3124533493543664</v>
      </c>
      <c r="H136" s="253">
        <v>2.0974557415547253</v>
      </c>
      <c r="I136" s="52">
        <v>7.6737372490192954E-2</v>
      </c>
      <c r="J136" s="51">
        <v>0.15347474498038591</v>
      </c>
      <c r="K136" s="53">
        <v>0.23021211747057885</v>
      </c>
      <c r="L136" s="253">
        <v>1.6197068181818186</v>
      </c>
      <c r="M136" s="253">
        <v>1.7902022727272731</v>
      </c>
    </row>
    <row r="137" spans="1:13" ht="15" customHeight="1">
      <c r="A137" s="49"/>
      <c r="B137" s="193" t="s">
        <v>153</v>
      </c>
      <c r="C137" s="252">
        <v>13.20105624304998</v>
      </c>
      <c r="D137" s="50">
        <v>0.24373443142080298</v>
      </c>
      <c r="E137" s="253">
        <v>12.713587380208374</v>
      </c>
      <c r="F137" s="253">
        <v>13.688525105891586</v>
      </c>
      <c r="G137" s="253">
        <v>12.469852948787571</v>
      </c>
      <c r="H137" s="253">
        <v>13.932259537312389</v>
      </c>
      <c r="I137" s="52">
        <v>1.84632522529493E-2</v>
      </c>
      <c r="J137" s="51">
        <v>3.69265045058986E-2</v>
      </c>
      <c r="K137" s="53">
        <v>5.53897567588479E-2</v>
      </c>
      <c r="L137" s="253">
        <v>12.541003430897481</v>
      </c>
      <c r="M137" s="253">
        <v>13.861109055202478</v>
      </c>
    </row>
    <row r="138" spans="1:13" ht="15" customHeight="1">
      <c r="A138" s="49"/>
      <c r="B138" s="193" t="s">
        <v>154</v>
      </c>
      <c r="C138" s="262">
        <v>19.024899341480868</v>
      </c>
      <c r="D138" s="253">
        <v>1.3585081634090794</v>
      </c>
      <c r="E138" s="258">
        <v>16.307883014662711</v>
      </c>
      <c r="F138" s="258">
        <v>21.741915668299026</v>
      </c>
      <c r="G138" s="258">
        <v>14.94937485125363</v>
      </c>
      <c r="H138" s="258">
        <v>23.100423831708106</v>
      </c>
      <c r="I138" s="52">
        <v>7.1406851569882482E-2</v>
      </c>
      <c r="J138" s="51">
        <v>0.14281370313976496</v>
      </c>
      <c r="K138" s="53">
        <v>0.21422055470964746</v>
      </c>
      <c r="L138" s="258">
        <v>18.073654374406825</v>
      </c>
      <c r="M138" s="258">
        <v>19.976144308554911</v>
      </c>
    </row>
    <row r="139" spans="1:13" ht="15" customHeight="1">
      <c r="A139" s="49"/>
      <c r="B139" s="193" t="s">
        <v>155</v>
      </c>
      <c r="C139" s="252">
        <v>6.2137588584770178</v>
      </c>
      <c r="D139" s="50">
        <v>0.45642972198143411</v>
      </c>
      <c r="E139" s="253">
        <v>5.3008994145141495</v>
      </c>
      <c r="F139" s="253">
        <v>7.1266183024398861</v>
      </c>
      <c r="G139" s="253">
        <v>4.8444696925327158</v>
      </c>
      <c r="H139" s="253">
        <v>7.5830480244213199</v>
      </c>
      <c r="I139" s="52">
        <v>7.3454688599438878E-2</v>
      </c>
      <c r="J139" s="51">
        <v>0.14690937719887776</v>
      </c>
      <c r="K139" s="53">
        <v>0.22036406579831663</v>
      </c>
      <c r="L139" s="253">
        <v>5.9030709155531671</v>
      </c>
      <c r="M139" s="253">
        <v>6.5244468014008685</v>
      </c>
    </row>
    <row r="140" spans="1:13" ht="15" customHeight="1">
      <c r="A140" s="49"/>
      <c r="B140" s="193" t="s">
        <v>240</v>
      </c>
      <c r="C140" s="252">
        <v>2.798724905255086</v>
      </c>
      <c r="D140" s="50">
        <v>0.27978978137509802</v>
      </c>
      <c r="E140" s="253">
        <v>2.2391453425048899</v>
      </c>
      <c r="F140" s="253">
        <v>3.358304468005282</v>
      </c>
      <c r="G140" s="253">
        <v>1.9593555611297919</v>
      </c>
      <c r="H140" s="253">
        <v>3.6380942493803801</v>
      </c>
      <c r="I140" s="52">
        <v>9.9970447559795797E-2</v>
      </c>
      <c r="J140" s="51">
        <v>0.19994089511959159</v>
      </c>
      <c r="K140" s="53">
        <v>0.2999113426793874</v>
      </c>
      <c r="L140" s="253">
        <v>2.6587886599923318</v>
      </c>
      <c r="M140" s="253">
        <v>2.9386611505178402</v>
      </c>
    </row>
    <row r="141" spans="1:13" ht="15" customHeight="1">
      <c r="A141" s="49"/>
      <c r="B141" s="193" t="s">
        <v>156</v>
      </c>
      <c r="C141" s="252">
        <v>5.332047900102852</v>
      </c>
      <c r="D141" s="50">
        <v>0.48675682597332726</v>
      </c>
      <c r="E141" s="253">
        <v>4.3585342481561975</v>
      </c>
      <c r="F141" s="253">
        <v>6.3055615520495065</v>
      </c>
      <c r="G141" s="253">
        <v>3.8717774221828702</v>
      </c>
      <c r="H141" s="253">
        <v>6.7923183780228342</v>
      </c>
      <c r="I141" s="52">
        <v>9.1288907206542161E-2</v>
      </c>
      <c r="J141" s="51">
        <v>0.18257781441308432</v>
      </c>
      <c r="K141" s="53">
        <v>0.2738667216196265</v>
      </c>
      <c r="L141" s="253">
        <v>5.0654455050977099</v>
      </c>
      <c r="M141" s="253">
        <v>5.5986502951079942</v>
      </c>
    </row>
    <row r="142" spans="1:13" ht="15" customHeight="1">
      <c r="A142" s="49"/>
      <c r="B142" s="193" t="s">
        <v>157</v>
      </c>
      <c r="C142" s="252">
        <v>0.77297819636849807</v>
      </c>
      <c r="D142" s="50">
        <v>4.3087135096781373E-2</v>
      </c>
      <c r="E142" s="253">
        <v>0.68680392617493535</v>
      </c>
      <c r="F142" s="253">
        <v>0.85915246656206079</v>
      </c>
      <c r="G142" s="253">
        <v>0.64371679107815394</v>
      </c>
      <c r="H142" s="253">
        <v>0.90223960165884221</v>
      </c>
      <c r="I142" s="52">
        <v>5.5741721175587539E-2</v>
      </c>
      <c r="J142" s="51">
        <v>0.11148344235117508</v>
      </c>
      <c r="K142" s="53">
        <v>0.16722516352676262</v>
      </c>
      <c r="L142" s="253">
        <v>0.73432928655007312</v>
      </c>
      <c r="M142" s="253">
        <v>0.81162710618692302</v>
      </c>
    </row>
    <row r="143" spans="1:13" ht="15" customHeight="1">
      <c r="A143" s="49"/>
      <c r="B143" s="193" t="s">
        <v>158</v>
      </c>
      <c r="C143" s="252">
        <v>2.1950842521653833</v>
      </c>
      <c r="D143" s="50">
        <v>7.6493535172797708E-2</v>
      </c>
      <c r="E143" s="253">
        <v>2.0420971818197877</v>
      </c>
      <c r="F143" s="253">
        <v>2.3480713225109788</v>
      </c>
      <c r="G143" s="253">
        <v>1.9656036466469902</v>
      </c>
      <c r="H143" s="253">
        <v>2.4245648576837766</v>
      </c>
      <c r="I143" s="52">
        <v>3.4847653386123646E-2</v>
      </c>
      <c r="J143" s="51">
        <v>6.9695306772247292E-2</v>
      </c>
      <c r="K143" s="53">
        <v>0.10454296015837095</v>
      </c>
      <c r="L143" s="253">
        <v>2.0853300395571139</v>
      </c>
      <c r="M143" s="253">
        <v>2.3048384647736526</v>
      </c>
    </row>
    <row r="144" spans="1:13" ht="15" customHeight="1">
      <c r="A144" s="49"/>
      <c r="B144" s="193" t="s">
        <v>159</v>
      </c>
      <c r="C144" s="256">
        <v>74.834254428008435</v>
      </c>
      <c r="D144" s="258">
        <v>2.7993258857629444</v>
      </c>
      <c r="E144" s="257">
        <v>69.235602656482541</v>
      </c>
      <c r="F144" s="257">
        <v>80.43290619953433</v>
      </c>
      <c r="G144" s="257">
        <v>66.436276770719601</v>
      </c>
      <c r="H144" s="257">
        <v>83.232232085297269</v>
      </c>
      <c r="I144" s="52">
        <v>3.7407012432467454E-2</v>
      </c>
      <c r="J144" s="51">
        <v>7.4814024864934908E-2</v>
      </c>
      <c r="K144" s="53">
        <v>0.11222103729740236</v>
      </c>
      <c r="L144" s="257">
        <v>71.092541706608017</v>
      </c>
      <c r="M144" s="257">
        <v>78.575967149408854</v>
      </c>
    </row>
    <row r="145" spans="1:13" ht="15" customHeight="1">
      <c r="A145" s="49"/>
      <c r="B145" s="193" t="s">
        <v>178</v>
      </c>
      <c r="C145" s="262">
        <v>20.336675302582464</v>
      </c>
      <c r="D145" s="258">
        <v>2.8155197804338949</v>
      </c>
      <c r="E145" s="258">
        <v>14.705635741714673</v>
      </c>
      <c r="F145" s="258">
        <v>25.967714863450254</v>
      </c>
      <c r="G145" s="258">
        <v>11.890115961280779</v>
      </c>
      <c r="H145" s="258">
        <v>28.78323464388415</v>
      </c>
      <c r="I145" s="52">
        <v>0.13844543115050692</v>
      </c>
      <c r="J145" s="51">
        <v>0.27689086230101384</v>
      </c>
      <c r="K145" s="53">
        <v>0.41533629345152079</v>
      </c>
      <c r="L145" s="258">
        <v>19.319841537453339</v>
      </c>
      <c r="M145" s="258">
        <v>21.353509067711588</v>
      </c>
    </row>
    <row r="146" spans="1:13" ht="15" customHeight="1">
      <c r="A146" s="49"/>
      <c r="B146" s="193" t="s">
        <v>160</v>
      </c>
      <c r="C146" s="252">
        <v>0.21808333333333332</v>
      </c>
      <c r="D146" s="50">
        <v>1.3650006925844782E-2</v>
      </c>
      <c r="E146" s="253">
        <v>0.19078331948164376</v>
      </c>
      <c r="F146" s="253">
        <v>0.24538334718502289</v>
      </c>
      <c r="G146" s="253">
        <v>0.17713331255579898</v>
      </c>
      <c r="H146" s="253">
        <v>0.2590333541108677</v>
      </c>
      <c r="I146" s="52">
        <v>6.2590784528138099E-2</v>
      </c>
      <c r="J146" s="51">
        <v>0.1251815690562762</v>
      </c>
      <c r="K146" s="53">
        <v>0.1877723535844143</v>
      </c>
      <c r="L146" s="253">
        <v>0.20717916666666666</v>
      </c>
      <c r="M146" s="253">
        <v>0.22898749999999998</v>
      </c>
    </row>
    <row r="147" spans="1:13" ht="15" customHeight="1">
      <c r="A147" s="49"/>
      <c r="B147" s="193" t="s">
        <v>161</v>
      </c>
      <c r="C147" s="252">
        <v>1.0925301783237975</v>
      </c>
      <c r="D147" s="50">
        <v>1.909110550437575E-2</v>
      </c>
      <c r="E147" s="253">
        <v>1.054347967315046</v>
      </c>
      <c r="F147" s="253">
        <v>1.130712389332549</v>
      </c>
      <c r="G147" s="253">
        <v>1.0352568618106703</v>
      </c>
      <c r="H147" s="253">
        <v>1.1498034948369247</v>
      </c>
      <c r="I147" s="52">
        <v>1.7474213420508044E-2</v>
      </c>
      <c r="J147" s="51">
        <v>3.4948426841016088E-2</v>
      </c>
      <c r="K147" s="53">
        <v>5.2422640261524128E-2</v>
      </c>
      <c r="L147" s="253">
        <v>1.0379036694076076</v>
      </c>
      <c r="M147" s="253">
        <v>1.1471566872399874</v>
      </c>
    </row>
    <row r="148" spans="1:13" ht="15" customHeight="1">
      <c r="A148" s="49"/>
      <c r="B148" s="193" t="s">
        <v>162</v>
      </c>
      <c r="C148" s="54">
        <v>8.5397603079903586E-2</v>
      </c>
      <c r="D148" s="50">
        <v>2.8714432320843552E-3</v>
      </c>
      <c r="E148" s="50">
        <v>7.965471661573488E-2</v>
      </c>
      <c r="F148" s="50">
        <v>9.1140489544072292E-2</v>
      </c>
      <c r="G148" s="50">
        <v>7.6783273383650513E-2</v>
      </c>
      <c r="H148" s="50">
        <v>9.4011932776156659E-2</v>
      </c>
      <c r="I148" s="52">
        <v>3.362440078555419E-2</v>
      </c>
      <c r="J148" s="51">
        <v>6.724880157110838E-2</v>
      </c>
      <c r="K148" s="53">
        <v>0.10087320235666257</v>
      </c>
      <c r="L148" s="50">
        <v>8.1127722925908405E-2</v>
      </c>
      <c r="M148" s="50">
        <v>8.9667483233898768E-2</v>
      </c>
    </row>
    <row r="149" spans="1:13" ht="15" customHeight="1">
      <c r="A149" s="49"/>
      <c r="B149" s="193" t="s">
        <v>179</v>
      </c>
      <c r="C149" s="262">
        <v>43.763485435231338</v>
      </c>
      <c r="D149" s="253">
        <v>3.5269729371024305</v>
      </c>
      <c r="E149" s="258">
        <v>36.709539561026475</v>
      </c>
      <c r="F149" s="258">
        <v>50.817431309436202</v>
      </c>
      <c r="G149" s="258">
        <v>33.182566623924046</v>
      </c>
      <c r="H149" s="258">
        <v>54.34440424653863</v>
      </c>
      <c r="I149" s="52">
        <v>8.0591682815625967E-2</v>
      </c>
      <c r="J149" s="51">
        <v>0.16118336563125193</v>
      </c>
      <c r="K149" s="53">
        <v>0.24177504844687792</v>
      </c>
      <c r="L149" s="258">
        <v>41.57531116346977</v>
      </c>
      <c r="M149" s="258">
        <v>45.951659706992906</v>
      </c>
    </row>
    <row r="150" spans="1:13" ht="15" customHeight="1">
      <c r="A150" s="49"/>
      <c r="B150" s="193" t="s">
        <v>180</v>
      </c>
      <c r="C150" s="252">
        <v>1.77834456181998</v>
      </c>
      <c r="D150" s="50">
        <v>4.1415089692906124E-2</v>
      </c>
      <c r="E150" s="253">
        <v>1.6955143824341679</v>
      </c>
      <c r="F150" s="253">
        <v>1.8611747412057922</v>
      </c>
      <c r="G150" s="253">
        <v>1.6540992927412617</v>
      </c>
      <c r="H150" s="253">
        <v>1.9025898308986984</v>
      </c>
      <c r="I150" s="52">
        <v>2.3288563185146417E-2</v>
      </c>
      <c r="J150" s="51">
        <v>4.6577126370292835E-2</v>
      </c>
      <c r="K150" s="53">
        <v>6.9865689555439259E-2</v>
      </c>
      <c r="L150" s="253">
        <v>1.6894273337289811</v>
      </c>
      <c r="M150" s="253">
        <v>1.8672617899109789</v>
      </c>
    </row>
    <row r="151" spans="1:13" ht="15" customHeight="1">
      <c r="A151" s="49"/>
      <c r="B151" s="193" t="s">
        <v>181</v>
      </c>
      <c r="C151" s="262">
        <v>15.678277884266882</v>
      </c>
      <c r="D151" s="253">
        <v>1.0356585800323403</v>
      </c>
      <c r="E151" s="258">
        <v>13.606960724202201</v>
      </c>
      <c r="F151" s="258">
        <v>17.749595044331564</v>
      </c>
      <c r="G151" s="258">
        <v>12.571302144169859</v>
      </c>
      <c r="H151" s="258">
        <v>18.785253624363904</v>
      </c>
      <c r="I151" s="52">
        <v>6.6056909290504506E-2</v>
      </c>
      <c r="J151" s="51">
        <v>0.13211381858100901</v>
      </c>
      <c r="K151" s="53">
        <v>0.19817072787151352</v>
      </c>
      <c r="L151" s="258">
        <v>14.894363990053538</v>
      </c>
      <c r="M151" s="258">
        <v>16.462191778480225</v>
      </c>
    </row>
    <row r="152" spans="1:13" ht="15" customHeight="1">
      <c r="A152" s="49"/>
      <c r="B152" s="193" t="s">
        <v>163</v>
      </c>
      <c r="C152" s="262">
        <v>41.497663213744808</v>
      </c>
      <c r="D152" s="253">
        <v>2.0404869237239405</v>
      </c>
      <c r="E152" s="258">
        <v>37.416689366296929</v>
      </c>
      <c r="F152" s="258">
        <v>45.578637061192687</v>
      </c>
      <c r="G152" s="258">
        <v>35.376202442572989</v>
      </c>
      <c r="H152" s="258">
        <v>47.619123984916627</v>
      </c>
      <c r="I152" s="52">
        <v>4.9171128340742151E-2</v>
      </c>
      <c r="J152" s="51">
        <v>9.8342256681484302E-2</v>
      </c>
      <c r="K152" s="53">
        <v>0.14751338502222644</v>
      </c>
      <c r="L152" s="258">
        <v>39.422780053057565</v>
      </c>
      <c r="M152" s="258">
        <v>43.572546374432051</v>
      </c>
    </row>
    <row r="153" spans="1:13" ht="15" customHeight="1">
      <c r="A153" s="49"/>
      <c r="B153" s="193" t="s">
        <v>182</v>
      </c>
      <c r="C153" s="262">
        <v>48.078308997202086</v>
      </c>
      <c r="D153" s="253">
        <v>2.5394174912468617</v>
      </c>
      <c r="E153" s="258">
        <v>42.999474014708362</v>
      </c>
      <c r="F153" s="258">
        <v>53.15714397969581</v>
      </c>
      <c r="G153" s="258">
        <v>40.460056523461503</v>
      </c>
      <c r="H153" s="258">
        <v>55.696561470942669</v>
      </c>
      <c r="I153" s="52">
        <v>5.2818361215546138E-2</v>
      </c>
      <c r="J153" s="51">
        <v>0.10563672243109228</v>
      </c>
      <c r="K153" s="53">
        <v>0.15845508364663841</v>
      </c>
      <c r="L153" s="258">
        <v>45.674393547341978</v>
      </c>
      <c r="M153" s="258">
        <v>50.482224447062194</v>
      </c>
    </row>
    <row r="154" spans="1:13" ht="15" customHeight="1">
      <c r="A154" s="49"/>
      <c r="B154" s="193" t="s">
        <v>183</v>
      </c>
      <c r="C154" s="54">
        <v>7.169273854550294E-2</v>
      </c>
      <c r="D154" s="50">
        <v>4.0990148376680129E-3</v>
      </c>
      <c r="E154" s="50">
        <v>6.3494708870166922E-2</v>
      </c>
      <c r="F154" s="50">
        <v>7.9890768220838959E-2</v>
      </c>
      <c r="G154" s="50">
        <v>5.9395694032498905E-2</v>
      </c>
      <c r="H154" s="50">
        <v>8.3989783058506975E-2</v>
      </c>
      <c r="I154" s="52">
        <v>5.7174756060774455E-2</v>
      </c>
      <c r="J154" s="51">
        <v>0.11434951212154891</v>
      </c>
      <c r="K154" s="53">
        <v>0.17152426818232336</v>
      </c>
      <c r="L154" s="50">
        <v>6.8108101618227793E-2</v>
      </c>
      <c r="M154" s="50">
        <v>7.5277375472778088E-2</v>
      </c>
    </row>
    <row r="155" spans="1:13" ht="15" customHeight="1">
      <c r="A155" s="49"/>
      <c r="B155" s="193" t="s">
        <v>184</v>
      </c>
      <c r="C155" s="256">
        <v>129.76721184419461</v>
      </c>
      <c r="D155" s="257">
        <v>8.2575895771217471</v>
      </c>
      <c r="E155" s="257">
        <v>113.25203268995111</v>
      </c>
      <c r="F155" s="257">
        <v>146.2823909984381</v>
      </c>
      <c r="G155" s="257">
        <v>104.99444311282937</v>
      </c>
      <c r="H155" s="257">
        <v>154.53998057555984</v>
      </c>
      <c r="I155" s="52">
        <v>6.363386759851361E-2</v>
      </c>
      <c r="J155" s="51">
        <v>0.12726773519702722</v>
      </c>
      <c r="K155" s="53">
        <v>0.19090160279554083</v>
      </c>
      <c r="L155" s="257">
        <v>123.27885125198488</v>
      </c>
      <c r="M155" s="257">
        <v>136.25557243640435</v>
      </c>
    </row>
    <row r="156" spans="1:13" ht="15" customHeight="1">
      <c r="A156" s="49"/>
      <c r="B156" s="193" t="s">
        <v>164</v>
      </c>
      <c r="C156" s="262">
        <v>11.839402791231555</v>
      </c>
      <c r="D156" s="253">
        <v>0.38734413151972041</v>
      </c>
      <c r="E156" s="258">
        <v>11.064714528192114</v>
      </c>
      <c r="F156" s="258">
        <v>12.614091054270995</v>
      </c>
      <c r="G156" s="258">
        <v>10.677370396672394</v>
      </c>
      <c r="H156" s="258">
        <v>13.001435185790715</v>
      </c>
      <c r="I156" s="52">
        <v>3.2716526192232726E-2</v>
      </c>
      <c r="J156" s="51">
        <v>6.5433052384465451E-2</v>
      </c>
      <c r="K156" s="53">
        <v>9.8149578576698177E-2</v>
      </c>
      <c r="L156" s="258">
        <v>11.247432651669977</v>
      </c>
      <c r="M156" s="258">
        <v>12.431372930793133</v>
      </c>
    </row>
    <row r="157" spans="1:13" ht="15" customHeight="1">
      <c r="A157" s="49"/>
      <c r="B157" s="193" t="s">
        <v>165</v>
      </c>
      <c r="C157" s="256">
        <v>93.394955297384271</v>
      </c>
      <c r="D157" s="258">
        <v>2.4191875956062918</v>
      </c>
      <c r="E157" s="257">
        <v>88.556580106171694</v>
      </c>
      <c r="F157" s="257">
        <v>98.233330488596849</v>
      </c>
      <c r="G157" s="257">
        <v>86.137392510565391</v>
      </c>
      <c r="H157" s="257">
        <v>100.65251808420315</v>
      </c>
      <c r="I157" s="52">
        <v>2.5902765175091276E-2</v>
      </c>
      <c r="J157" s="51">
        <v>5.1805530350182552E-2</v>
      </c>
      <c r="K157" s="53">
        <v>7.7708295525273835E-2</v>
      </c>
      <c r="L157" s="257">
        <v>88.725207532515057</v>
      </c>
      <c r="M157" s="257">
        <v>98.064703062253486</v>
      </c>
    </row>
    <row r="158" spans="1:13" ht="15" customHeight="1">
      <c r="A158" s="49"/>
      <c r="B158" s="193" t="s">
        <v>235</v>
      </c>
      <c r="C158" s="54">
        <v>0.58093564102644635</v>
      </c>
      <c r="D158" s="50">
        <v>3.1544121633305985E-2</v>
      </c>
      <c r="E158" s="50">
        <v>0.51784739775983435</v>
      </c>
      <c r="F158" s="50">
        <v>0.64402388429305835</v>
      </c>
      <c r="G158" s="50">
        <v>0.48630327612652841</v>
      </c>
      <c r="H158" s="50">
        <v>0.67556800592636435</v>
      </c>
      <c r="I158" s="52">
        <v>5.4298823149447596E-2</v>
      </c>
      <c r="J158" s="51">
        <v>0.10859764629889519</v>
      </c>
      <c r="K158" s="53">
        <v>0.1628964694483428</v>
      </c>
      <c r="L158" s="50">
        <v>0.55188885897512407</v>
      </c>
      <c r="M158" s="50">
        <v>0.60998242307776862</v>
      </c>
    </row>
    <row r="159" spans="1:13" ht="15" customHeight="1">
      <c r="A159" s="49"/>
      <c r="B159" s="193" t="s">
        <v>236</v>
      </c>
      <c r="C159" s="252">
        <v>3.6121440579508333</v>
      </c>
      <c r="D159" s="50">
        <v>0.33050564088397755</v>
      </c>
      <c r="E159" s="253">
        <v>2.9511327761828783</v>
      </c>
      <c r="F159" s="253">
        <v>4.2731553397187882</v>
      </c>
      <c r="G159" s="253">
        <v>2.6206271352989008</v>
      </c>
      <c r="H159" s="253">
        <v>4.6036609806027657</v>
      </c>
      <c r="I159" s="52">
        <v>9.1498466169002451E-2</v>
      </c>
      <c r="J159" s="51">
        <v>0.1829969323380049</v>
      </c>
      <c r="K159" s="53">
        <v>0.27449539850700733</v>
      </c>
      <c r="L159" s="253">
        <v>3.4315368550532916</v>
      </c>
      <c r="M159" s="253">
        <v>3.7927512608483749</v>
      </c>
    </row>
    <row r="160" spans="1:13" ht="15" customHeight="1">
      <c r="A160" s="49"/>
      <c r="B160" s="193" t="s">
        <v>185</v>
      </c>
      <c r="C160" s="252">
        <v>8.3268181818181812</v>
      </c>
      <c r="D160" s="253">
        <v>0.9374396647251575</v>
      </c>
      <c r="E160" s="253">
        <v>6.4519388523678662</v>
      </c>
      <c r="F160" s="253">
        <v>10.201697511268495</v>
      </c>
      <c r="G160" s="253">
        <v>5.5144991876427092</v>
      </c>
      <c r="H160" s="253">
        <v>11.139137175993653</v>
      </c>
      <c r="I160" s="52">
        <v>0.11258077746576486</v>
      </c>
      <c r="J160" s="51">
        <v>0.22516155493152973</v>
      </c>
      <c r="K160" s="53">
        <v>0.33774233239729456</v>
      </c>
      <c r="L160" s="253">
        <v>7.9104772727272721</v>
      </c>
      <c r="M160" s="253">
        <v>8.7431590909090904</v>
      </c>
    </row>
    <row r="161" spans="1:13" ht="15" customHeight="1">
      <c r="A161" s="49"/>
      <c r="B161" s="193" t="s">
        <v>166</v>
      </c>
      <c r="C161" s="252">
        <v>25.098052674436968</v>
      </c>
      <c r="D161" s="50">
        <v>0.83977546116983348</v>
      </c>
      <c r="E161" s="253">
        <v>23.418501752097299</v>
      </c>
      <c r="F161" s="253">
        <v>26.777603596776636</v>
      </c>
      <c r="G161" s="253">
        <v>22.578726290927467</v>
      </c>
      <c r="H161" s="253">
        <v>27.617379057946469</v>
      </c>
      <c r="I161" s="52">
        <v>3.3459785588272631E-2</v>
      </c>
      <c r="J161" s="51">
        <v>6.6919571176545262E-2</v>
      </c>
      <c r="K161" s="53">
        <v>0.10037935676481789</v>
      </c>
      <c r="L161" s="253">
        <v>23.84315004071512</v>
      </c>
      <c r="M161" s="253">
        <v>26.352955308158815</v>
      </c>
    </row>
    <row r="162" spans="1:13" ht="15" customHeight="1">
      <c r="A162" s="49"/>
      <c r="B162" s="193" t="s">
        <v>167</v>
      </c>
      <c r="C162" s="252">
        <v>7.2751987955989144</v>
      </c>
      <c r="D162" s="50">
        <v>0.45692025559591809</v>
      </c>
      <c r="E162" s="253">
        <v>6.3613582844070784</v>
      </c>
      <c r="F162" s="253">
        <v>8.1890393067907503</v>
      </c>
      <c r="G162" s="253">
        <v>5.9044380288111604</v>
      </c>
      <c r="H162" s="253">
        <v>8.6459595623866683</v>
      </c>
      <c r="I162" s="52">
        <v>6.2805191780096664E-2</v>
      </c>
      <c r="J162" s="51">
        <v>0.12561038356019333</v>
      </c>
      <c r="K162" s="53">
        <v>0.18841557534028999</v>
      </c>
      <c r="L162" s="253">
        <v>6.911438855818969</v>
      </c>
      <c r="M162" s="253">
        <v>7.6389587353788597</v>
      </c>
    </row>
    <row r="163" spans="1:13" ht="15" customHeight="1">
      <c r="A163" s="49"/>
      <c r="B163" s="193" t="s">
        <v>186</v>
      </c>
      <c r="C163" s="252">
        <v>4.8318475422381191</v>
      </c>
      <c r="D163" s="253">
        <v>0.60415896804787483</v>
      </c>
      <c r="E163" s="253">
        <v>3.6235296061423696</v>
      </c>
      <c r="F163" s="253">
        <v>6.0401654783338685</v>
      </c>
      <c r="G163" s="253">
        <v>3.0193706380944945</v>
      </c>
      <c r="H163" s="253">
        <v>6.6443244463817432</v>
      </c>
      <c r="I163" s="52">
        <v>0.12503684414016661</v>
      </c>
      <c r="J163" s="51">
        <v>0.25007368828033322</v>
      </c>
      <c r="K163" s="53">
        <v>0.37511053242049985</v>
      </c>
      <c r="L163" s="253">
        <v>4.5902551651262131</v>
      </c>
      <c r="M163" s="253">
        <v>5.073439919350025</v>
      </c>
    </row>
    <row r="164" spans="1:13" ht="15" customHeight="1">
      <c r="A164" s="49"/>
      <c r="B164" s="193" t="s">
        <v>168</v>
      </c>
      <c r="C164" s="256">
        <v>243.97974403702665</v>
      </c>
      <c r="D164" s="257">
        <v>9.3591486174675058</v>
      </c>
      <c r="E164" s="257">
        <v>225.26144680209163</v>
      </c>
      <c r="F164" s="257">
        <v>262.69804127196164</v>
      </c>
      <c r="G164" s="257">
        <v>215.90229818462413</v>
      </c>
      <c r="H164" s="257">
        <v>272.0571898894292</v>
      </c>
      <c r="I164" s="52">
        <v>3.8360350997200615E-2</v>
      </c>
      <c r="J164" s="51">
        <v>7.672070199440123E-2</v>
      </c>
      <c r="K164" s="53">
        <v>0.11508105299160185</v>
      </c>
      <c r="L164" s="257">
        <v>231.78075683517531</v>
      </c>
      <c r="M164" s="257">
        <v>256.17873123887796</v>
      </c>
    </row>
    <row r="165" spans="1:13" ht="15" customHeight="1">
      <c r="A165" s="49"/>
      <c r="B165" s="193" t="s">
        <v>187</v>
      </c>
      <c r="C165" s="252">
        <v>1.1947263305244076</v>
      </c>
      <c r="D165" s="253">
        <v>0.19103649113480531</v>
      </c>
      <c r="E165" s="253">
        <v>0.81265334825479696</v>
      </c>
      <c r="F165" s="253">
        <v>1.5767993127940181</v>
      </c>
      <c r="G165" s="253">
        <v>0.62161685711999159</v>
      </c>
      <c r="H165" s="253">
        <v>1.7678358039288236</v>
      </c>
      <c r="I165" s="52">
        <v>0.15989979148693631</v>
      </c>
      <c r="J165" s="51">
        <v>0.31979958297387262</v>
      </c>
      <c r="K165" s="53">
        <v>0.4796993744608089</v>
      </c>
      <c r="L165" s="253">
        <v>1.1349900139981872</v>
      </c>
      <c r="M165" s="253">
        <v>1.2544626470506279</v>
      </c>
    </row>
    <row r="166" spans="1:13" ht="15" customHeight="1">
      <c r="A166" s="49"/>
      <c r="B166" s="193" t="s">
        <v>169</v>
      </c>
      <c r="C166" s="252">
        <v>0.84058138992476594</v>
      </c>
      <c r="D166" s="50">
        <v>3.9804320301265878E-2</v>
      </c>
      <c r="E166" s="253">
        <v>0.76097274932223424</v>
      </c>
      <c r="F166" s="253">
        <v>0.92019003052729764</v>
      </c>
      <c r="G166" s="253">
        <v>0.72116842902096834</v>
      </c>
      <c r="H166" s="253">
        <v>0.95999435082856355</v>
      </c>
      <c r="I166" s="52">
        <v>4.7353320901892038E-2</v>
      </c>
      <c r="J166" s="51">
        <v>9.4706641803784075E-2</v>
      </c>
      <c r="K166" s="53">
        <v>0.14205996270567611</v>
      </c>
      <c r="L166" s="253">
        <v>0.79855232042852764</v>
      </c>
      <c r="M166" s="253">
        <v>0.88261045942100425</v>
      </c>
    </row>
    <row r="167" spans="1:13" ht="15" customHeight="1">
      <c r="A167" s="49"/>
      <c r="B167" s="193" t="s">
        <v>238</v>
      </c>
      <c r="C167" s="252" t="s">
        <v>110</v>
      </c>
      <c r="D167" s="253" t="s">
        <v>95</v>
      </c>
      <c r="E167" s="253" t="s">
        <v>95</v>
      </c>
      <c r="F167" s="253" t="s">
        <v>95</v>
      </c>
      <c r="G167" s="253" t="s">
        <v>95</v>
      </c>
      <c r="H167" s="253" t="s">
        <v>95</v>
      </c>
      <c r="I167" s="52" t="s">
        <v>95</v>
      </c>
      <c r="J167" s="51" t="s">
        <v>95</v>
      </c>
      <c r="K167" s="53" t="s">
        <v>95</v>
      </c>
      <c r="L167" s="253" t="s">
        <v>95</v>
      </c>
      <c r="M167" s="253" t="s">
        <v>95</v>
      </c>
    </row>
    <row r="168" spans="1:13" ht="15" customHeight="1">
      <c r="A168" s="49"/>
      <c r="B168" s="193" t="s">
        <v>170</v>
      </c>
      <c r="C168" s="262">
        <v>10.730239528769216</v>
      </c>
      <c r="D168" s="253">
        <v>0.64658038155858222</v>
      </c>
      <c r="E168" s="258">
        <v>9.4370787656520516</v>
      </c>
      <c r="F168" s="258">
        <v>12.02340029188638</v>
      </c>
      <c r="G168" s="258">
        <v>8.7904983840934694</v>
      </c>
      <c r="H168" s="258">
        <v>12.669980673444963</v>
      </c>
      <c r="I168" s="52">
        <v>6.0257777081770936E-2</v>
      </c>
      <c r="J168" s="51">
        <v>0.12051555416354187</v>
      </c>
      <c r="K168" s="53">
        <v>0.18077333124531281</v>
      </c>
      <c r="L168" s="258">
        <v>10.193727552330754</v>
      </c>
      <c r="M168" s="258">
        <v>11.266751505207678</v>
      </c>
    </row>
    <row r="169" spans="1:13" ht="15" customHeight="1">
      <c r="A169" s="49"/>
      <c r="B169" s="193" t="s">
        <v>171</v>
      </c>
      <c r="C169" s="54">
        <v>0.33545385144621159</v>
      </c>
      <c r="D169" s="50">
        <v>1.2464378324673203E-2</v>
      </c>
      <c r="E169" s="50">
        <v>0.31052509479686519</v>
      </c>
      <c r="F169" s="50">
        <v>0.360382608095558</v>
      </c>
      <c r="G169" s="50">
        <v>0.29806071647219201</v>
      </c>
      <c r="H169" s="50">
        <v>0.37284698642023117</v>
      </c>
      <c r="I169" s="52">
        <v>3.715676022480191E-2</v>
      </c>
      <c r="J169" s="51">
        <v>7.431352044960382E-2</v>
      </c>
      <c r="K169" s="53">
        <v>0.11147028067440573</v>
      </c>
      <c r="L169" s="50">
        <v>0.31868115887390103</v>
      </c>
      <c r="M169" s="50">
        <v>0.35222654401852216</v>
      </c>
    </row>
    <row r="170" spans="1:13" ht="15" customHeight="1">
      <c r="A170" s="49"/>
      <c r="B170" s="193" t="s">
        <v>188</v>
      </c>
      <c r="C170" s="252">
        <v>0.73035723161216681</v>
      </c>
      <c r="D170" s="253">
        <v>7.9634525733655259E-2</v>
      </c>
      <c r="E170" s="253">
        <v>0.57108818014485629</v>
      </c>
      <c r="F170" s="253">
        <v>0.88962628307947733</v>
      </c>
      <c r="G170" s="253">
        <v>0.49145365441120104</v>
      </c>
      <c r="H170" s="253">
        <v>0.96926080881313259</v>
      </c>
      <c r="I170" s="52">
        <v>0.10903503420904397</v>
      </c>
      <c r="J170" s="51">
        <v>0.21807006841808793</v>
      </c>
      <c r="K170" s="53">
        <v>0.32710510262713188</v>
      </c>
      <c r="L170" s="253">
        <v>0.69383937003155849</v>
      </c>
      <c r="M170" s="253">
        <v>0.76687509319277514</v>
      </c>
    </row>
    <row r="171" spans="1:13" ht="15" customHeight="1">
      <c r="A171" s="49"/>
      <c r="B171" s="193" t="s">
        <v>172</v>
      </c>
      <c r="C171" s="252">
        <v>0.25732380952380957</v>
      </c>
      <c r="D171" s="50">
        <v>1.5836704818623728E-2</v>
      </c>
      <c r="E171" s="253">
        <v>0.2256503998865621</v>
      </c>
      <c r="F171" s="253">
        <v>0.28899721916105703</v>
      </c>
      <c r="G171" s="253">
        <v>0.2098136950679384</v>
      </c>
      <c r="H171" s="253">
        <v>0.30483392397968073</v>
      </c>
      <c r="I171" s="52">
        <v>6.1543876751748446E-2</v>
      </c>
      <c r="J171" s="51">
        <v>0.12308775350349689</v>
      </c>
      <c r="K171" s="53">
        <v>0.18463163025524534</v>
      </c>
      <c r="L171" s="253">
        <v>0.24445761904761909</v>
      </c>
      <c r="M171" s="253">
        <v>0.27019000000000004</v>
      </c>
    </row>
    <row r="172" spans="1:13" ht="15" customHeight="1">
      <c r="A172" s="49"/>
      <c r="B172" s="193" t="s">
        <v>145</v>
      </c>
      <c r="C172" s="262">
        <v>11.920536292721325</v>
      </c>
      <c r="D172" s="253">
        <v>0.58431342882766968</v>
      </c>
      <c r="E172" s="258">
        <v>10.751909435065986</v>
      </c>
      <c r="F172" s="258">
        <v>13.089163150376663</v>
      </c>
      <c r="G172" s="258">
        <v>10.167596006238316</v>
      </c>
      <c r="H172" s="258">
        <v>13.673476579204333</v>
      </c>
      <c r="I172" s="52">
        <v>4.9017377614499716E-2</v>
      </c>
      <c r="J172" s="51">
        <v>9.8034755228999432E-2</v>
      </c>
      <c r="K172" s="53">
        <v>0.14705213284349916</v>
      </c>
      <c r="L172" s="258">
        <v>11.324509478085259</v>
      </c>
      <c r="M172" s="258">
        <v>12.51656310735739</v>
      </c>
    </row>
    <row r="173" spans="1:13" ht="15" customHeight="1">
      <c r="A173" s="49"/>
      <c r="B173" s="193" t="s">
        <v>189</v>
      </c>
      <c r="C173" s="256">
        <v>58.792558792130087</v>
      </c>
      <c r="D173" s="257">
        <v>7.4396203011522477</v>
      </c>
      <c r="E173" s="257">
        <v>43.913318189825588</v>
      </c>
      <c r="F173" s="257">
        <v>73.671799394434586</v>
      </c>
      <c r="G173" s="257">
        <v>36.473697888673343</v>
      </c>
      <c r="H173" s="257">
        <v>81.111419695586832</v>
      </c>
      <c r="I173" s="52">
        <v>0.12654016858589437</v>
      </c>
      <c r="J173" s="51">
        <v>0.25308033717178874</v>
      </c>
      <c r="K173" s="53">
        <v>0.37962050575768314</v>
      </c>
      <c r="L173" s="257">
        <v>55.852930852523585</v>
      </c>
      <c r="M173" s="257">
        <v>61.73218673173659</v>
      </c>
    </row>
    <row r="174" spans="1:13" ht="15" customHeight="1">
      <c r="A174" s="49"/>
      <c r="B174" s="193" t="s">
        <v>239</v>
      </c>
      <c r="C174" s="262">
        <v>20.01963477209198</v>
      </c>
      <c r="D174" s="253">
        <v>1.2302199832804779</v>
      </c>
      <c r="E174" s="258">
        <v>17.559194805531025</v>
      </c>
      <c r="F174" s="258">
        <v>22.480074738652934</v>
      </c>
      <c r="G174" s="258">
        <v>16.328974822250547</v>
      </c>
      <c r="H174" s="258">
        <v>23.710294721933412</v>
      </c>
      <c r="I174" s="52">
        <v>6.1450670668350277E-2</v>
      </c>
      <c r="J174" s="51">
        <v>0.12290134133670055</v>
      </c>
      <c r="K174" s="53">
        <v>0.18435201200505083</v>
      </c>
      <c r="L174" s="258">
        <v>19.018653033487382</v>
      </c>
      <c r="M174" s="258">
        <v>21.020616510696577</v>
      </c>
    </row>
    <row r="175" spans="1:13" ht="15" customHeight="1">
      <c r="A175" s="49"/>
      <c r="B175" s="193" t="s">
        <v>173</v>
      </c>
      <c r="C175" s="262">
        <v>20.984072183231778</v>
      </c>
      <c r="D175" s="253">
        <v>1.069122620270353</v>
      </c>
      <c r="E175" s="258">
        <v>18.845826942691073</v>
      </c>
      <c r="F175" s="258">
        <v>23.122317423772483</v>
      </c>
      <c r="G175" s="258">
        <v>17.77670432242072</v>
      </c>
      <c r="H175" s="258">
        <v>24.191440044042835</v>
      </c>
      <c r="I175" s="52">
        <v>5.0949244309437765E-2</v>
      </c>
      <c r="J175" s="51">
        <v>0.10189848861887553</v>
      </c>
      <c r="K175" s="53">
        <v>0.1528477329283133</v>
      </c>
      <c r="L175" s="258">
        <v>19.93486857407019</v>
      </c>
      <c r="M175" s="258">
        <v>22.033275792393365</v>
      </c>
    </row>
    <row r="176" spans="1:13" ht="15" customHeight="1">
      <c r="A176" s="49"/>
      <c r="B176" s="193" t="s">
        <v>174</v>
      </c>
      <c r="C176" s="252">
        <v>1.5837491736448159</v>
      </c>
      <c r="D176" s="50">
        <v>0.13029929170157636</v>
      </c>
      <c r="E176" s="253">
        <v>1.3231505902416631</v>
      </c>
      <c r="F176" s="253">
        <v>1.8443477570479687</v>
      </c>
      <c r="G176" s="253">
        <v>1.192851298540087</v>
      </c>
      <c r="H176" s="253">
        <v>1.9746470487495449</v>
      </c>
      <c r="I176" s="52">
        <v>8.2272681728829303E-2</v>
      </c>
      <c r="J176" s="51">
        <v>0.16454536345765861</v>
      </c>
      <c r="K176" s="53">
        <v>0.24681804518648792</v>
      </c>
      <c r="L176" s="253">
        <v>1.5045617149625752</v>
      </c>
      <c r="M176" s="253">
        <v>1.6629366323270567</v>
      </c>
    </row>
    <row r="177" spans="1:13" ht="15" customHeight="1">
      <c r="A177" s="49"/>
      <c r="B177" s="193" t="s">
        <v>190</v>
      </c>
      <c r="C177" s="256">
        <v>510.62535993034817</v>
      </c>
      <c r="D177" s="257">
        <v>22.618088266699992</v>
      </c>
      <c r="E177" s="257">
        <v>465.38918339694817</v>
      </c>
      <c r="F177" s="257">
        <v>555.86153646374817</v>
      </c>
      <c r="G177" s="257">
        <v>442.77109513024823</v>
      </c>
      <c r="H177" s="257">
        <v>578.47962473044811</v>
      </c>
      <c r="I177" s="52">
        <v>4.4294878479567118E-2</v>
      </c>
      <c r="J177" s="51">
        <v>8.8589756959134236E-2</v>
      </c>
      <c r="K177" s="53">
        <v>0.13288463543870135</v>
      </c>
      <c r="L177" s="257">
        <v>485.09409193383078</v>
      </c>
      <c r="M177" s="257">
        <v>536.15662792686555</v>
      </c>
    </row>
    <row r="178" spans="1:13" ht="15" customHeight="1">
      <c r="A178" s="49"/>
      <c r="B178" s="193" t="s">
        <v>194</v>
      </c>
      <c r="C178" s="256">
        <v>198.64766666666665</v>
      </c>
      <c r="D178" s="257">
        <v>12.968879242098192</v>
      </c>
      <c r="E178" s="257">
        <v>172.70990818247026</v>
      </c>
      <c r="F178" s="257">
        <v>224.58542515086305</v>
      </c>
      <c r="G178" s="257">
        <v>159.74102894037208</v>
      </c>
      <c r="H178" s="257">
        <v>237.55430439296123</v>
      </c>
      <c r="I178" s="52">
        <v>6.5285837280234141E-2</v>
      </c>
      <c r="J178" s="51">
        <v>0.13057167456046828</v>
      </c>
      <c r="K178" s="53">
        <v>0.19585751184070244</v>
      </c>
      <c r="L178" s="257">
        <v>188.71528333333333</v>
      </c>
      <c r="M178" s="257">
        <v>208.58004999999997</v>
      </c>
    </row>
    <row r="179" spans="1:13" ht="15" customHeight="1">
      <c r="A179" s="49"/>
      <c r="B179" s="40" t="s">
        <v>218</v>
      </c>
      <c r="C179" s="183"/>
      <c r="D179" s="194"/>
      <c r="E179" s="194"/>
      <c r="F179" s="194"/>
      <c r="G179" s="194"/>
      <c r="H179" s="194"/>
      <c r="I179" s="195"/>
      <c r="J179" s="195"/>
      <c r="K179" s="195"/>
      <c r="L179" s="194"/>
      <c r="M179" s="196"/>
    </row>
    <row r="180" spans="1:13" ht="15" customHeight="1">
      <c r="A180" s="49"/>
      <c r="B180" s="193" t="s">
        <v>227</v>
      </c>
      <c r="C180" s="54">
        <v>0.81461070439797767</v>
      </c>
      <c r="D180" s="50">
        <v>7.7988604304935538E-2</v>
      </c>
      <c r="E180" s="50">
        <v>0.65863349578810659</v>
      </c>
      <c r="F180" s="50">
        <v>0.97058791300784875</v>
      </c>
      <c r="G180" s="50">
        <v>0.580644891483171</v>
      </c>
      <c r="H180" s="50">
        <v>1.0485765173127843</v>
      </c>
      <c r="I180" s="52">
        <v>9.5737269205873637E-2</v>
      </c>
      <c r="J180" s="51">
        <v>0.19147453841174727</v>
      </c>
      <c r="K180" s="53">
        <v>0.28721180761762088</v>
      </c>
      <c r="L180" s="50">
        <v>0.77388016917807878</v>
      </c>
      <c r="M180" s="50">
        <v>0.85534123961787656</v>
      </c>
    </row>
    <row r="181" spans="1:13" ht="15" customHeight="1">
      <c r="A181" s="49"/>
      <c r="B181" s="193" t="s">
        <v>228</v>
      </c>
      <c r="C181" s="256">
        <v>84.704050775790833</v>
      </c>
      <c r="D181" s="258">
        <v>2.2783992710117231</v>
      </c>
      <c r="E181" s="257">
        <v>80.147252233767389</v>
      </c>
      <c r="F181" s="257">
        <v>89.260849317814277</v>
      </c>
      <c r="G181" s="257">
        <v>77.868852962755668</v>
      </c>
      <c r="H181" s="257">
        <v>91.539248588825998</v>
      </c>
      <c r="I181" s="52">
        <v>2.6898350788943731E-2</v>
      </c>
      <c r="J181" s="51">
        <v>5.3796701577887462E-2</v>
      </c>
      <c r="K181" s="53">
        <v>8.0695052366831194E-2</v>
      </c>
      <c r="L181" s="257">
        <v>80.468848237001296</v>
      </c>
      <c r="M181" s="257">
        <v>88.93925331458037</v>
      </c>
    </row>
    <row r="182" spans="1:13" ht="15" customHeight="1">
      <c r="A182" s="49"/>
      <c r="B182" s="193" t="s">
        <v>175</v>
      </c>
      <c r="C182" s="256">
        <v>116.54184540086545</v>
      </c>
      <c r="D182" s="257">
        <v>4.7326760456965271</v>
      </c>
      <c r="E182" s="257">
        <v>107.0764933094724</v>
      </c>
      <c r="F182" s="257">
        <v>126.00719749225851</v>
      </c>
      <c r="G182" s="257">
        <v>102.34381726377588</v>
      </c>
      <c r="H182" s="257">
        <v>130.73987353795505</v>
      </c>
      <c r="I182" s="52">
        <v>4.0609242366273543E-2</v>
      </c>
      <c r="J182" s="51">
        <v>8.1218484732547086E-2</v>
      </c>
      <c r="K182" s="53">
        <v>0.12182772709882063</v>
      </c>
      <c r="L182" s="257">
        <v>110.71475313082217</v>
      </c>
      <c r="M182" s="257">
        <v>122.36893767090874</v>
      </c>
    </row>
    <row r="183" spans="1:13" ht="15" customHeight="1">
      <c r="A183" s="49"/>
      <c r="B183" s="193" t="s">
        <v>232</v>
      </c>
      <c r="C183" s="54">
        <v>0.29089266346139214</v>
      </c>
      <c r="D183" s="50">
        <v>8.9007479144962744E-3</v>
      </c>
      <c r="E183" s="50">
        <v>0.2730911676323996</v>
      </c>
      <c r="F183" s="50">
        <v>0.30869415929038468</v>
      </c>
      <c r="G183" s="50">
        <v>0.2641904197179033</v>
      </c>
      <c r="H183" s="50">
        <v>0.31759490720488098</v>
      </c>
      <c r="I183" s="52">
        <v>3.0598048808053214E-2</v>
      </c>
      <c r="J183" s="51">
        <v>6.1196097616106428E-2</v>
      </c>
      <c r="K183" s="53">
        <v>9.1794146424159645E-2</v>
      </c>
      <c r="L183" s="50">
        <v>0.27634803028832255</v>
      </c>
      <c r="M183" s="50">
        <v>0.30543729663446173</v>
      </c>
    </row>
    <row r="184" spans="1:13" ht="15" customHeight="1">
      <c r="A184" s="49"/>
      <c r="B184" s="193" t="s">
        <v>153</v>
      </c>
      <c r="C184" s="252">
        <v>11.993655990274112</v>
      </c>
      <c r="D184" s="50">
        <v>0.53914453783417571</v>
      </c>
      <c r="E184" s="253">
        <v>10.915366914605761</v>
      </c>
      <c r="F184" s="253">
        <v>13.071945065942463</v>
      </c>
      <c r="G184" s="253">
        <v>10.376222376771585</v>
      </c>
      <c r="H184" s="253">
        <v>13.611089603776639</v>
      </c>
      <c r="I184" s="52">
        <v>4.4952476398470866E-2</v>
      </c>
      <c r="J184" s="51">
        <v>8.9904952796941731E-2</v>
      </c>
      <c r="K184" s="53">
        <v>0.1348574291954126</v>
      </c>
      <c r="L184" s="253">
        <v>11.393973190760406</v>
      </c>
      <c r="M184" s="253">
        <v>12.593338789787818</v>
      </c>
    </row>
    <row r="185" spans="1:13" ht="15" customHeight="1">
      <c r="A185" s="49"/>
      <c r="B185" s="193" t="s">
        <v>179</v>
      </c>
      <c r="C185" s="262">
        <v>40.825342459308942</v>
      </c>
      <c r="D185" s="253">
        <v>1.8256217086356659</v>
      </c>
      <c r="E185" s="258">
        <v>37.174099042037611</v>
      </c>
      <c r="F185" s="258">
        <v>44.476585876580273</v>
      </c>
      <c r="G185" s="258">
        <v>35.348477333401945</v>
      </c>
      <c r="H185" s="258">
        <v>46.302207585215939</v>
      </c>
      <c r="I185" s="52">
        <v>4.4717854123459778E-2</v>
      </c>
      <c r="J185" s="51">
        <v>8.9435708246919557E-2</v>
      </c>
      <c r="K185" s="53">
        <v>0.13415356237037934</v>
      </c>
      <c r="L185" s="258">
        <v>38.784075336343491</v>
      </c>
      <c r="M185" s="258">
        <v>42.866609582274393</v>
      </c>
    </row>
    <row r="186" spans="1:13" ht="15" customHeight="1">
      <c r="A186" s="49"/>
      <c r="B186" s="193" t="s">
        <v>235</v>
      </c>
      <c r="C186" s="54">
        <v>0.56475321238013243</v>
      </c>
      <c r="D186" s="50">
        <v>2.0773267842352561E-2</v>
      </c>
      <c r="E186" s="50">
        <v>0.52320667669542731</v>
      </c>
      <c r="F186" s="50">
        <v>0.60629974806483755</v>
      </c>
      <c r="G186" s="50">
        <v>0.50243340885307475</v>
      </c>
      <c r="H186" s="50">
        <v>0.62707301590719011</v>
      </c>
      <c r="I186" s="52">
        <v>3.678291222958141E-2</v>
      </c>
      <c r="J186" s="51">
        <v>7.3565824459162821E-2</v>
      </c>
      <c r="K186" s="53">
        <v>0.11034873668874423</v>
      </c>
      <c r="L186" s="50">
        <v>0.53651555176112575</v>
      </c>
      <c r="M186" s="50">
        <v>0.59299087299913911</v>
      </c>
    </row>
    <row r="187" spans="1:13" ht="15" customHeight="1">
      <c r="A187" s="49"/>
      <c r="B187" s="40" t="s">
        <v>224</v>
      </c>
      <c r="C187" s="183"/>
      <c r="D187" s="194"/>
      <c r="E187" s="194"/>
      <c r="F187" s="194"/>
      <c r="G187" s="194"/>
      <c r="H187" s="194"/>
      <c r="I187" s="195"/>
      <c r="J187" s="195"/>
      <c r="K187" s="195"/>
      <c r="L187" s="194"/>
      <c r="M187" s="196"/>
    </row>
    <row r="188" spans="1:13" ht="15" customHeight="1">
      <c r="A188" s="49"/>
      <c r="B188" s="193" t="s">
        <v>241</v>
      </c>
      <c r="C188" s="256">
        <v>321.37291666666664</v>
      </c>
      <c r="D188" s="257">
        <v>92.659064244685624</v>
      </c>
      <c r="E188" s="257">
        <v>136.05478817729539</v>
      </c>
      <c r="F188" s="257">
        <v>506.69104515603789</v>
      </c>
      <c r="G188" s="257">
        <v>43.395723932609769</v>
      </c>
      <c r="H188" s="257">
        <v>599.35010940072357</v>
      </c>
      <c r="I188" s="52">
        <v>0.2883225668353166</v>
      </c>
      <c r="J188" s="51">
        <v>0.57664513367063319</v>
      </c>
      <c r="K188" s="53">
        <v>0.86496770050594973</v>
      </c>
      <c r="L188" s="257">
        <v>305.30427083333331</v>
      </c>
      <c r="M188" s="257">
        <v>337.44156249999997</v>
      </c>
    </row>
    <row r="189" spans="1:13" ht="15" customHeight="1">
      <c r="A189" s="49"/>
      <c r="B189" s="193" t="s">
        <v>242</v>
      </c>
      <c r="C189" s="256">
        <v>699.53718214285709</v>
      </c>
      <c r="D189" s="257">
        <v>92.153079762498621</v>
      </c>
      <c r="E189" s="257">
        <v>515.23102261785982</v>
      </c>
      <c r="F189" s="257">
        <v>883.84334166785436</v>
      </c>
      <c r="G189" s="257">
        <v>423.07794285536124</v>
      </c>
      <c r="H189" s="257">
        <v>975.99642143035294</v>
      </c>
      <c r="I189" s="52">
        <v>0.13173435539224765</v>
      </c>
      <c r="J189" s="51">
        <v>0.2634687107844953</v>
      </c>
      <c r="K189" s="53">
        <v>0.39520306617674295</v>
      </c>
      <c r="L189" s="257">
        <v>664.56032303571419</v>
      </c>
      <c r="M189" s="257">
        <v>734.51404124999999</v>
      </c>
    </row>
    <row r="190" spans="1:13" ht="15" customHeight="1">
      <c r="A190" s="49"/>
      <c r="B190" s="166" t="s">
        <v>191</v>
      </c>
      <c r="C190" s="24"/>
      <c r="D190" s="204"/>
      <c r="E190" s="204"/>
      <c r="F190" s="204"/>
      <c r="G190" s="204"/>
      <c r="H190" s="204"/>
      <c r="I190" s="205"/>
      <c r="J190" s="205"/>
      <c r="K190" s="205"/>
      <c r="L190" s="204"/>
      <c r="M190" s="209"/>
    </row>
    <row r="191" spans="1:13" ht="15" customHeight="1">
      <c r="A191" s="49"/>
      <c r="B191" s="206" t="s">
        <v>235</v>
      </c>
      <c r="C191" s="207">
        <v>0.58250783730158717</v>
      </c>
      <c r="D191" s="208">
        <v>2.5635006188235058E-2</v>
      </c>
      <c r="E191" s="208">
        <v>0.53123782492511706</v>
      </c>
      <c r="F191" s="208">
        <v>0.63377784967805728</v>
      </c>
      <c r="G191" s="208">
        <v>0.50560281873688195</v>
      </c>
      <c r="H191" s="208">
        <v>0.65941285586629239</v>
      </c>
      <c r="I191" s="91">
        <v>4.4008002204720224E-2</v>
      </c>
      <c r="J191" s="92">
        <v>8.8016004409440449E-2</v>
      </c>
      <c r="K191" s="93">
        <v>0.13202400661416067</v>
      </c>
      <c r="L191" s="208">
        <v>0.55338244543650783</v>
      </c>
      <c r="M191" s="208">
        <v>0.61163322916666651</v>
      </c>
    </row>
    <row r="192" spans="1:13" ht="15" customHeight="1">
      <c r="B192" s="270" t="s">
        <v>831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91">
    <cfRule type="expression" dxfId="36" priority="71">
      <formula>IF(PG_IsBlnkRowRout*PG_IsBlnkRowRoutNext=1,TRUE,FALSE)</formula>
    </cfRule>
  </conditionalFormatting>
  <conditionalFormatting sqref="I5:K191">
    <cfRule type="cellIs" dxfId="35" priority="2" operator="greaterThan">
      <formula>1</formula>
    </cfRule>
  </conditionalFormatting>
  <hyperlinks>
    <hyperlink ref="B5" location="'Fire Assay'!$A$4" display="'Fire Assay'!$A$4" xr:uid="{30F3E6AE-8AF2-48ED-A5F8-474A534FE1EB}"/>
    <hyperlink ref="B7" location="'4-Acid'!$A$4" display="'4-Acid'!$A$4" xr:uid="{62A5A364-22D1-4F10-832D-26F95C131227}"/>
    <hyperlink ref="B8" location="'4-Acid'!$A$23" display="'4-Acid'!$A$23" xr:uid="{1D7B238B-C876-43BE-9949-2A6E1DFB61F2}"/>
    <hyperlink ref="B9" location="'4-Acid'!$A$41" display="'4-Acid'!$A$41" xr:uid="{B6EA3253-7FFB-4CC2-AF6A-9DBA941B6EF7}"/>
    <hyperlink ref="B10" location="'4-Acid'!$A$77" display="'4-Acid'!$A$77" xr:uid="{C4A44DF6-5B24-452D-A845-644C586B5E07}"/>
    <hyperlink ref="B11" location="'4-Acid'!$A$95" display="'4-Acid'!$A$95" xr:uid="{EE9F12CB-C26E-43FA-A6A5-23F79A6CF44E}"/>
    <hyperlink ref="B12" location="'4-Acid'!$A$114" display="'4-Acid'!$A$114" xr:uid="{D3C1172E-497B-4A2D-980C-6C7DAE632D42}"/>
    <hyperlink ref="B13" location="'4-Acid'!$A$132" display="'4-Acid'!$A$132" xr:uid="{F0F20658-94C1-40D4-9776-D08F98C58CF9}"/>
    <hyperlink ref="B14" location="'4-Acid'!$A$150" display="'4-Acid'!$A$150" xr:uid="{3C2D2174-1601-41AC-9021-08667E3ADD3B}"/>
    <hyperlink ref="B15" location="'4-Acid'!$A$168" display="'4-Acid'!$A$168" xr:uid="{D8726ACC-0597-4C3D-8162-B3EABEE17308}"/>
    <hyperlink ref="B16" location="'4-Acid'!$A$186" display="'4-Acid'!$A$186" xr:uid="{778423A4-3F04-45A1-8ADD-C31EB18574E2}"/>
    <hyperlink ref="B17" location="'4-Acid'!$A$204" display="'4-Acid'!$A$204" xr:uid="{2036D4C3-756D-442B-A6E8-BF7193371653}"/>
    <hyperlink ref="B18" location="'4-Acid'!$A$223" display="'4-Acid'!$A$223" xr:uid="{15A94269-C340-44EC-890F-E85671E6D0D9}"/>
    <hyperlink ref="B19" location="'4-Acid'!$A$241" display="'4-Acid'!$A$241" xr:uid="{B3B42E9A-D1F0-44BE-B9DA-737FE6C0A4D1}"/>
    <hyperlink ref="B20" location="'4-Acid'!$A$259" display="'4-Acid'!$A$259" xr:uid="{846F8B36-1781-454A-A8EB-ACE57B1A02AC}"/>
    <hyperlink ref="B21" location="'4-Acid'!$A$277" display="'4-Acid'!$A$277" xr:uid="{710FA2C6-7ECE-4A43-8095-1FF15C3A9610}"/>
    <hyperlink ref="B22" location="'4-Acid'!$A$295" display="'4-Acid'!$A$295" xr:uid="{B5F234C7-7A1E-4C6F-BE73-1C959C024FC3}"/>
    <hyperlink ref="B23" location="'4-Acid'!$A$313" display="'4-Acid'!$A$313" xr:uid="{9058CC61-E2D7-4A99-A044-2E7E4FB76B88}"/>
    <hyperlink ref="B24" location="'4-Acid'!$A$331" display="'4-Acid'!$A$331" xr:uid="{120061CB-4971-413B-A307-03E06973AA84}"/>
    <hyperlink ref="B25" location="'4-Acid'!$A$350" display="'4-Acid'!$A$350" xr:uid="{AB2248D7-CB65-4D9D-B6D5-CBA22462B03C}"/>
    <hyperlink ref="B26" location="'4-Acid'!$A$386" display="'4-Acid'!$A$386" xr:uid="{F5EF727C-4F95-45B3-9461-0FFCA048D20D}"/>
    <hyperlink ref="B27" location="'4-Acid'!$A$422" display="'4-Acid'!$A$422" xr:uid="{A8B5E485-6802-476D-8490-094830981B51}"/>
    <hyperlink ref="B28" location="'4-Acid'!$A$441" display="'4-Acid'!$A$441" xr:uid="{8FD9232C-E0D1-4B36-B4E3-5A104242750F}"/>
    <hyperlink ref="B29" location="'4-Acid'!$A$459" display="'4-Acid'!$A$459" xr:uid="{E155B641-DF3C-41AA-A0B9-102DE05C11A6}"/>
    <hyperlink ref="B30" location="'4-Acid'!$A$477" display="'4-Acid'!$A$477" xr:uid="{59CAEF60-A98E-4CB5-96F0-FCA4F5C69A85}"/>
    <hyperlink ref="B31" location="'4-Acid'!$A$495" display="'4-Acid'!$A$495" xr:uid="{085743BD-D55F-45D9-9573-DA5BBA1428BF}"/>
    <hyperlink ref="B32" location="'4-Acid'!$A$514" display="'4-Acid'!$A$514" xr:uid="{CDD37F30-0EC8-439C-925B-A72EB363AD99}"/>
    <hyperlink ref="B33" location="'4-Acid'!$A$533" display="'4-Acid'!$A$533" xr:uid="{CCC6A302-6501-42FD-8B7E-37CB3A971391}"/>
    <hyperlink ref="B34" location="'4-Acid'!$A$551" display="'4-Acid'!$A$551" xr:uid="{1ABA9FF5-0062-484C-B52F-626D0A98089D}"/>
    <hyperlink ref="B35" location="'4-Acid'!$A$569" display="'4-Acid'!$A$569" xr:uid="{B93F24F5-99F0-4E9D-9C89-2B55B1308817}"/>
    <hyperlink ref="B36" location="'4-Acid'!$A$587" display="'4-Acid'!$A$587" xr:uid="{57353440-867F-418B-9AAB-80178FF4A8BE}"/>
    <hyperlink ref="B37" location="'4-Acid'!$A$605" display="'4-Acid'!$A$605" xr:uid="{9762F9A3-D443-4EA6-B997-D416A52670D1}"/>
    <hyperlink ref="B38" location="'4-Acid'!$A$624" display="'4-Acid'!$A$624" xr:uid="{A7D10ED4-09AA-47DD-8437-FAE6D0E5D1EA}"/>
    <hyperlink ref="B39" location="'4-Acid'!$A$642" display="'4-Acid'!$A$642" xr:uid="{45A4BB30-DA8A-4544-BE59-F9B7A99399FC}"/>
    <hyperlink ref="B40" location="'4-Acid'!$A$660" display="'4-Acid'!$A$660" xr:uid="{897BB18D-E04A-4F17-A743-186D48AB8E34}"/>
    <hyperlink ref="B41" location="'4-Acid'!$A$678" display="'4-Acid'!$A$678" xr:uid="{B1C49DB6-9DE6-48C3-BDE0-9435AD2BAFD5}"/>
    <hyperlink ref="B42" location="'4-Acid'!$A$696" display="'4-Acid'!$A$696" xr:uid="{382F656D-137B-481D-B970-0816394223B7}"/>
    <hyperlink ref="B43" location="'4-Acid'!$A$714" display="'4-Acid'!$A$714" xr:uid="{9E95B44F-B7EE-4377-85C0-AF92D7AAAF41}"/>
    <hyperlink ref="B44" location="'4-Acid'!$A$732" display="'4-Acid'!$A$732" xr:uid="{BBBCB205-83AF-4EE3-B94A-A9486DC9932A}"/>
    <hyperlink ref="B45" location="'4-Acid'!$A$750" display="'4-Acid'!$A$750" xr:uid="{9932F49D-D2CE-4539-8917-3824E864FEA1}"/>
    <hyperlink ref="B46" location="'4-Acid'!$A$769" display="'4-Acid'!$A$769" xr:uid="{B5884316-37D7-4F07-A8E9-BE6100CB844E}"/>
    <hyperlink ref="B47" location="'4-Acid'!$A$787" display="'4-Acid'!$A$787" xr:uid="{0B9F5BBE-C030-4377-93CB-DBBDC3B836F2}"/>
    <hyperlink ref="B48" location="'4-Acid'!$A$805" display="'4-Acid'!$A$805" xr:uid="{3C923185-0053-4D57-BFD6-A6B4904A2D8B}"/>
    <hyperlink ref="B49" location="'4-Acid'!$A$823" display="'4-Acid'!$A$823" xr:uid="{7AFD67A7-5571-496F-8D43-4B85AEC79810}"/>
    <hyperlink ref="B50" location="'4-Acid'!$A$841" display="'4-Acid'!$A$841" xr:uid="{79488029-4633-49C3-8529-2D597B757C3D}"/>
    <hyperlink ref="B51" location="'4-Acid'!$A$860" display="'4-Acid'!$A$860" xr:uid="{A57FEF6E-E6F6-468A-BDBA-B94E7FC439BF}"/>
    <hyperlink ref="B52" location="'4-Acid'!$A$878" display="'4-Acid'!$A$878" xr:uid="{03097CF8-EB70-4255-ACD0-D7EB0DA49ECC}"/>
    <hyperlink ref="B53" location="'4-Acid'!$A$896" display="'4-Acid'!$A$896" xr:uid="{34A676C1-DD81-4E13-9DE6-84594DD6FDBF}"/>
    <hyperlink ref="B54" location="'4-Acid'!$A$915" display="'4-Acid'!$A$915" xr:uid="{74CDD5A8-D0F4-4509-A7B9-FFC8AD22984B}"/>
    <hyperlink ref="B55" location="'4-Acid'!$A$934" display="'4-Acid'!$A$934" xr:uid="{FDF4F9EC-2228-4713-98DB-C9CE9F290FD2}"/>
    <hyperlink ref="B56" location="'4-Acid'!$A$952" display="'4-Acid'!$A$952" xr:uid="{13D1C52B-9B1B-43B4-87BA-CD7FEFA95536}"/>
    <hyperlink ref="B57" location="'4-Acid'!$A$970" display="'4-Acid'!$A$970" xr:uid="{F90D6ABD-01F4-4227-87DE-238C5430E871}"/>
    <hyperlink ref="B58" location="'4-Acid'!$A$989" display="'4-Acid'!$A$989" xr:uid="{BA6FFFDB-B1CD-41B6-8E95-0940D7E6BF79}"/>
    <hyperlink ref="B59" location="'4-Acid'!$A$1008" display="'4-Acid'!$A$1008" xr:uid="{A879AE49-8CF7-452A-A67E-EDA25DC545E7}"/>
    <hyperlink ref="B60" location="'4-Acid'!$A$1026" display="'4-Acid'!$A$1026" xr:uid="{CBBC57CB-6677-49B0-927E-CE08D0B26478}"/>
    <hyperlink ref="B61" location="'4-Acid'!$A$1044" display="'4-Acid'!$A$1044" xr:uid="{04E88A0F-3D62-4900-9FDA-B4459D7DCA0E}"/>
    <hyperlink ref="B62" location="'4-Acid'!$A$1062" display="'4-Acid'!$A$1062" xr:uid="{61009990-823A-4E3A-9473-0FA8C0CB237D}"/>
    <hyperlink ref="B63" location="'4-Acid'!$A$1080" display="'4-Acid'!$A$1080" xr:uid="{7F1B0871-4F7F-4989-BE22-9E5ACFA58D4A}"/>
    <hyperlink ref="B64" location="'4-Acid'!$A$1098" display="'4-Acid'!$A$1098" xr:uid="{ECC30BC9-1611-43F7-8AC2-17170D698956}"/>
    <hyperlink ref="B65" location="'4-Acid'!$A$1116" display="'4-Acid'!$A$1116" xr:uid="{09E743D2-5A41-4C3F-B28E-910A5B5E1CA6}"/>
    <hyperlink ref="B67" location="'Aqua Regia'!$A$4" display="'Aqua Regia'!$A$4" xr:uid="{3842EA6C-7678-4EA2-A0B9-209566D35F02}"/>
    <hyperlink ref="B68" location="'Aqua Regia'!$A$23" display="'Aqua Regia'!$A$23" xr:uid="{A037B8D3-272A-497F-BE5F-EF980A8B0A83}"/>
    <hyperlink ref="B69" location="'Aqua Regia'!$A$41" display="'Aqua Regia'!$A$41" xr:uid="{B378698D-6D86-42E0-B829-A4298E6DE290}"/>
    <hyperlink ref="B70" location="'Aqua Regia'!$A$96" display="'Aqua Regia'!$A$96" xr:uid="{32320B53-2F8A-463A-9F5E-FC165855A2B0}"/>
    <hyperlink ref="B71" location="'Aqua Regia'!$A$116" display="'Aqua Regia'!$A$116" xr:uid="{1D5D8BE1-075D-492A-9D32-E41B3D0E03A2}"/>
    <hyperlink ref="B72" location="'Aqua Regia'!$A$135" display="'Aqua Regia'!$A$135" xr:uid="{1506D3E9-F444-47A8-B55E-AA8179E46AAF}"/>
    <hyperlink ref="B73" location="'Aqua Regia'!$A$153" display="'Aqua Regia'!$A$153" xr:uid="{D2379D0E-AE2A-406C-B9E1-6373B628ED82}"/>
    <hyperlink ref="B74" location="'Aqua Regia'!$A$173" display="'Aqua Regia'!$A$173" xr:uid="{41FBD174-7042-4076-B577-BD953B55DF5A}"/>
    <hyperlink ref="B75" location="'Aqua Regia'!$A$191" display="'Aqua Regia'!$A$191" xr:uid="{A5C96EED-B53A-46E7-8C6F-BEA95F8FC6E4}"/>
    <hyperlink ref="B76" location="'Aqua Regia'!$A$210" display="'Aqua Regia'!$A$210" xr:uid="{4A0CE715-C066-49D3-BC38-95678B033E68}"/>
    <hyperlink ref="B77" location="'Aqua Regia'!$A$229" display="'Aqua Regia'!$A$229" xr:uid="{BB0A0F26-3DD0-4597-804F-68BD67D170E7}"/>
    <hyperlink ref="B78" location="'Aqua Regia'!$A$247" display="'Aqua Regia'!$A$247" xr:uid="{87FB72E2-EC51-4F78-80C7-AF482C7E008C}"/>
    <hyperlink ref="B79" location="'Aqua Regia'!$A$265" display="'Aqua Regia'!$A$265" xr:uid="{561DBA02-25FF-489C-BCC7-21F3C56772F2}"/>
    <hyperlink ref="B80" location="'Aqua Regia'!$A$283" display="'Aqua Regia'!$A$283" xr:uid="{5B3F77C7-B07D-489C-B7BE-50284B94DBF5}"/>
    <hyperlink ref="B81" location="'Aqua Regia'!$A$301" display="'Aqua Regia'!$A$301" xr:uid="{6770B80C-537E-4994-A3EF-D2EFA5BFC521}"/>
    <hyperlink ref="B82" location="'Aqua Regia'!$A$320" display="'Aqua Regia'!$A$320" xr:uid="{3408A47B-8BD5-429F-BE6B-4F266C1389EC}"/>
    <hyperlink ref="B83" location="'Aqua Regia'!$A$338" display="'Aqua Regia'!$A$338" xr:uid="{C7EFBA8C-8319-47AE-AABD-9CC636B84372}"/>
    <hyperlink ref="B84" location="'Aqua Regia'!$A$357" display="'Aqua Regia'!$A$357" xr:uid="{F7BBA815-D59F-46A6-AA2E-6B2B9924D2C4}"/>
    <hyperlink ref="B85" location="'Aqua Regia'!$A$393" display="'Aqua Regia'!$A$393" xr:uid="{7A5C1608-9698-46E4-93AC-DEF24D8DB7D8}"/>
    <hyperlink ref="B86" location="'Aqua Regia'!$A$430" display="'Aqua Regia'!$A$430" xr:uid="{BB6B2B11-2818-48EB-B5D9-D4207B7D25D0}"/>
    <hyperlink ref="B87" location="'Aqua Regia'!$A$448" display="'Aqua Regia'!$A$448" xr:uid="{0D7F3C0C-929A-4967-8274-36CC37C4F21B}"/>
    <hyperlink ref="B88" location="'Aqua Regia'!$A$466" display="'Aqua Regia'!$A$466" xr:uid="{7FE069C7-31C0-4BC2-9ADD-A0867F9C646E}"/>
    <hyperlink ref="B89" location="'Aqua Regia'!$A$484" display="'Aqua Regia'!$A$484" xr:uid="{3999739F-6DC3-443A-9543-F68C32EA7A07}"/>
    <hyperlink ref="B90" location="'Aqua Regia'!$A$503" display="'Aqua Regia'!$A$503" xr:uid="{54E47976-B35F-46CB-9FB5-60E459DD87C7}"/>
    <hyperlink ref="B91" location="'Aqua Regia'!$A$522" display="'Aqua Regia'!$A$522" xr:uid="{F96DE3EE-8917-4F4D-B745-48B8E649A9F1}"/>
    <hyperlink ref="B92" location="'Aqua Regia'!$A$541" display="'Aqua Regia'!$A$541" xr:uid="{6BB30B98-D361-425C-96C5-610CDFCCA340}"/>
    <hyperlink ref="B93" location="'Aqua Regia'!$A$559" display="'Aqua Regia'!$A$559" xr:uid="{8B818FEF-BDD9-403A-AD6E-0A963EFB5EB6}"/>
    <hyperlink ref="B94" location="'Aqua Regia'!$A$578" display="'Aqua Regia'!$A$578" xr:uid="{2E093F51-0FDD-4983-A278-8BA8E3DB94FE}"/>
    <hyperlink ref="B95" location="'Aqua Regia'!$A$597" display="'Aqua Regia'!$A$597" xr:uid="{35F01D83-6B8A-4524-9AB1-9D448D75AD35}"/>
    <hyperlink ref="B96" location="'Aqua Regia'!$A$615" display="'Aqua Regia'!$A$615" xr:uid="{39AB21DD-49EB-42ED-9717-341710C97C4C}"/>
    <hyperlink ref="B97" location="'Aqua Regia'!$A$634" display="'Aqua Regia'!$A$634" xr:uid="{F752A414-DF0D-4F87-9DFA-6145C3699A91}"/>
    <hyperlink ref="B98" location="'Aqua Regia'!$A$652" display="'Aqua Regia'!$A$652" xr:uid="{6B5B4ED5-384B-466B-970C-3EB2FAFA363C}"/>
    <hyperlink ref="B99" location="'Aqua Regia'!$A$671" display="'Aqua Regia'!$A$671" xr:uid="{F105D4B1-8E02-434D-8956-A93D59039A6C}"/>
    <hyperlink ref="B100" location="'Aqua Regia'!$A$689" display="'Aqua Regia'!$A$689" xr:uid="{0ECADD07-8894-489B-9923-A7975E3E39A4}"/>
    <hyperlink ref="B101" location="'Aqua Regia'!$A$726" display="'Aqua Regia'!$A$726" xr:uid="{F0E274FC-4B57-44E6-AE3E-5DC369B90715}"/>
    <hyperlink ref="B102" location="'Aqua Regia'!$A$762" display="'Aqua Regia'!$A$762" xr:uid="{FDA58008-349F-4F97-B8AE-3092617460F6}"/>
    <hyperlink ref="B103" location="'Aqua Regia'!$A$780" display="'Aqua Regia'!$A$780" xr:uid="{3832C3E5-BB85-4E89-AB9F-351E52B28FB3}"/>
    <hyperlink ref="B104" location="'Aqua Regia'!$A$816" display="'Aqua Regia'!$A$816" xr:uid="{9EC0DFB0-6945-4704-A796-2ECB5EE4DD34}"/>
    <hyperlink ref="B105" location="'Aqua Regia'!$A$834" display="'Aqua Regia'!$A$834" xr:uid="{B72FB95B-9499-4050-B0B6-8AC8D71DFA77}"/>
    <hyperlink ref="B106" location="'Aqua Regia'!$A$852" display="'Aqua Regia'!$A$852" xr:uid="{054533EB-7E8D-42A9-8ECB-7EF5BD304D05}"/>
    <hyperlink ref="B107" location="'Aqua Regia'!$A$890" display="'Aqua Regia'!$A$890" xr:uid="{D14FD0C4-CCAF-4086-AD27-BC88F73DA1E9}"/>
    <hyperlink ref="B108" location="'Aqua Regia'!$A$908" display="'Aqua Regia'!$A$908" xr:uid="{69ADFBEE-5B11-44BC-9FE1-9811DE0692D0}"/>
    <hyperlink ref="B109" location="'Aqua Regia'!$A$928" display="'Aqua Regia'!$A$928" xr:uid="{F07450D7-4E6D-4F4D-BE34-F6BFA1F5FC61}"/>
    <hyperlink ref="B110" location="'Aqua Regia'!$A$964" display="'Aqua Regia'!$A$964" xr:uid="{BF3C109F-F807-452A-8D6A-C320E7870DE1}"/>
    <hyperlink ref="B111" location="'Aqua Regia'!$A$983" display="'Aqua Regia'!$A$983" xr:uid="{02162976-CF41-4993-B62F-6D577B713E7B}"/>
    <hyperlink ref="B112" location="'Aqua Regia'!$A$1002" display="'Aqua Regia'!$A$1002" xr:uid="{08FE2C6E-80C9-4198-A741-77A258B0C348}"/>
    <hyperlink ref="B113" location="'Aqua Regia'!$A$1020" display="'Aqua Regia'!$A$1020" xr:uid="{A48B4029-9A9A-4477-9950-483C870D8DD2}"/>
    <hyperlink ref="B114" location="'Aqua Regia'!$A$1038" display="'Aqua Regia'!$A$1038" xr:uid="{212ED4CC-C311-438F-A6ED-48D89D7636C9}"/>
    <hyperlink ref="B115" location="'Aqua Regia'!$A$1057" display="'Aqua Regia'!$A$1057" xr:uid="{D5955ABA-34E6-4F96-BBB0-D908B6D14DFC}"/>
    <hyperlink ref="B116" location="'Aqua Regia'!$A$1075" display="'Aqua Regia'!$A$1075" xr:uid="{58D65F74-FAFB-45C9-ACC3-37D8AEBC58FF}"/>
    <hyperlink ref="B117" location="'Aqua Regia'!$A$1094" display="'Aqua Regia'!$A$1094" xr:uid="{C4AEBB8E-FB5E-4870-A795-69CD930A799D}"/>
    <hyperlink ref="B118" location="'Aqua Regia'!$A$1113" display="'Aqua Regia'!$A$1113" xr:uid="{58756446-7C90-4D86-893D-52C6061A4CFC}"/>
    <hyperlink ref="B119" location="'Aqua Regia'!$A$1131" display="'Aqua Regia'!$A$1131" xr:uid="{90881AC9-46A7-4750-9420-6B9782D69BDC}"/>
    <hyperlink ref="B120" location="'Aqua Regia'!$A$1149" display="'Aqua Regia'!$A$1149" xr:uid="{2E53A3DD-173F-4B75-8D12-25C1EDDCA4CE}"/>
    <hyperlink ref="B121" location="'Aqua Regia'!$A$1167" display="'Aqua Regia'!$A$1167" xr:uid="{FE78764B-BEDD-4DAA-83DB-8AF80EEFEB30}"/>
    <hyperlink ref="B122" location="'Aqua Regia'!$A$1185" display="'Aqua Regia'!$A$1185" xr:uid="{9338F839-7284-42E1-A97B-7A4E11021285}"/>
    <hyperlink ref="B124" location="'PF ICP'!$A$22" display="'PF ICP'!$A$22" xr:uid="{26646B93-28B8-4DF4-A77A-4EFEB1DD1F2B}"/>
    <hyperlink ref="B125" location="'PF ICP'!$A$40" display="'PF ICP'!$A$40" xr:uid="{4F7FD060-E850-4CA5-8B38-50F57C3FDB8A}"/>
    <hyperlink ref="B126" location="'PF ICP'!$A$76" display="'PF ICP'!$A$76" xr:uid="{2A5AB48A-6E59-4908-9A5E-D58B234D4061}"/>
    <hyperlink ref="B127" location="'PF ICP'!$A$94" display="'PF ICP'!$A$94" xr:uid="{E565ED6A-6AFE-4326-91A0-4266CCE41F65}"/>
    <hyperlink ref="B128" location="'PF ICP'!$A$130" display="'PF ICP'!$A$130" xr:uid="{FD50CE59-9FC0-4B98-81EA-A5E94D204D4C}"/>
    <hyperlink ref="B129" location="'PF ICP'!$A$166" display="'PF ICP'!$A$166" xr:uid="{D0B98D1E-2078-4901-9F91-8562F4CA81C6}"/>
    <hyperlink ref="B130" location="'PF ICP'!$A$184" display="'PF ICP'!$A$184" xr:uid="{35B583D0-647E-4F52-A6E8-9EFA10704CB4}"/>
    <hyperlink ref="B131" location="'PF ICP'!$A$202" display="'PF ICP'!$A$202" xr:uid="{BCC2DCD5-5DC6-402B-8327-FA513D643FBF}"/>
    <hyperlink ref="B132" location="'PF ICP'!$A$221" display="'PF ICP'!$A$221" xr:uid="{CC0D669E-A84C-478A-9668-4D33F3F642E3}"/>
    <hyperlink ref="B133" location="'PF ICP'!$A$240" display="'PF ICP'!$A$240" xr:uid="{337273F0-91F8-4EEB-A0EB-A8248EF8E614}"/>
    <hyperlink ref="B134" location="'PF ICP'!$A$258" display="'PF ICP'!$A$258" xr:uid="{0BF7A93A-1637-42D0-9739-8F3FC2FFCCF7}"/>
    <hyperlink ref="B135" location="'PF ICP'!$A$277" display="'PF ICP'!$A$277" xr:uid="{0930703A-624D-4654-926D-2957E5CCB209}"/>
    <hyperlink ref="B136" location="'PF ICP'!$A$296" display="'PF ICP'!$A$296" xr:uid="{6217651E-FD40-4311-8CB8-ED9D0ABF1D0B}"/>
    <hyperlink ref="B137" location="'PF ICP'!$A$314" display="'PF ICP'!$A$314" xr:uid="{1F09AC38-356B-4B71-A63C-F3BA4D87517B}"/>
    <hyperlink ref="B138" location="'PF ICP'!$A$332" display="'PF ICP'!$A$332" xr:uid="{D93AC371-1FD9-4351-B1D6-B12239DD273E}"/>
    <hyperlink ref="B139" location="'PF ICP'!$A$350" display="'PF ICP'!$A$350" xr:uid="{A21B5397-4DF0-47FB-BF9B-397E335A16B4}"/>
    <hyperlink ref="B140" location="'PF ICP'!$A$369" display="'PF ICP'!$A$369" xr:uid="{79FBCE7B-806C-4E6A-9222-5F3B71ED8FD8}"/>
    <hyperlink ref="B141" location="'PF ICP'!$A$387" display="'PF ICP'!$A$387" xr:uid="{3E8A30AB-18B9-4624-A7B4-ACCEF55A7A01}"/>
    <hyperlink ref="B142" location="'PF ICP'!$A$423" display="'PF ICP'!$A$423" xr:uid="{EA717BCA-50BC-413B-BAD7-291DA4DBFF02}"/>
    <hyperlink ref="B143" location="'PF ICP'!$A$460" display="'PF ICP'!$A$460" xr:uid="{09538A66-FBE8-4593-A2A3-6284E5AB6BD4}"/>
    <hyperlink ref="B144" location="'PF ICP'!$A$478" display="'PF ICP'!$A$478" xr:uid="{E5CB3E58-8189-4566-9EA0-5AB8E2B6F6A3}"/>
    <hyperlink ref="B145" location="'PF ICP'!$A$496" display="'PF ICP'!$A$496" xr:uid="{05C19620-0D6B-4BE3-8F56-9B6998B36E71}"/>
    <hyperlink ref="B146" location="'PF ICP'!$A$532" display="'PF ICP'!$A$532" xr:uid="{8A423377-38EC-40F6-9FBA-E7554402F1E0}"/>
    <hyperlink ref="B147" location="'PF ICP'!$A$551" display="'PF ICP'!$A$551" xr:uid="{D2E37655-17D5-4C77-ABC0-519641FADC4A}"/>
    <hyperlink ref="B148" location="'PF ICP'!$A$569" display="'PF ICP'!$A$569" xr:uid="{8BDABA15-8270-4803-AF70-34CB205DA6A2}"/>
    <hyperlink ref="B149" location="'PF ICP'!$A$587" display="'PF ICP'!$A$587" xr:uid="{73064E16-FFCB-4486-8AA4-CDF1BD10F073}"/>
    <hyperlink ref="B150" location="'PF ICP'!$A$605" display="'PF ICP'!$A$605" xr:uid="{8E168A72-B16D-45DD-9878-AD77BEB5E25A}"/>
    <hyperlink ref="B151" location="'PF ICP'!$A$623" display="'PF ICP'!$A$623" xr:uid="{59847F78-18AA-4BF5-BCB6-6FD9FAC0D428}"/>
    <hyperlink ref="B152" location="'PF ICP'!$A$641" display="'PF ICP'!$A$641" xr:uid="{B019EB8A-129F-4F81-8A98-C8AEDDEAB418}"/>
    <hyperlink ref="B153" location="'PF ICP'!$A$659" display="'PF ICP'!$A$659" xr:uid="{582C3B72-FD9D-440E-A3BD-3AEFD962C47F}"/>
    <hyperlink ref="B154" location="'PF ICP'!$A$677" display="'PF ICP'!$A$677" xr:uid="{EFCAAB83-776C-4534-B401-C9188D64C94C}"/>
    <hyperlink ref="B155" location="'PF ICP'!$A$695" display="'PF ICP'!$A$695" xr:uid="{54777CB6-9A83-4213-902E-844F285EF0A6}"/>
    <hyperlink ref="B156" location="'PF ICP'!$A$714" display="'PF ICP'!$A$714" xr:uid="{CC96CDED-052D-42EA-9714-2FB887F07085}"/>
    <hyperlink ref="B157" location="'PF ICP'!$A$732" display="'PF ICP'!$A$732" xr:uid="{3FFABD1D-B933-45F4-BAAB-532685137D29}"/>
    <hyperlink ref="B158" location="'PF ICP'!$A$768" display="'PF ICP'!$A$768" xr:uid="{BD1BDDC6-5ADE-4978-85E8-369BA39658AF}"/>
    <hyperlink ref="B159" location="'PF ICP'!$A$786" display="'PF ICP'!$A$786" xr:uid="{5505FE50-E4B2-4FC8-9823-5F03D339CD69}"/>
    <hyperlink ref="B160" location="'PF ICP'!$A$805" display="'PF ICP'!$A$805" xr:uid="{649EBABC-B154-4303-9185-05DCEC56E00D}"/>
    <hyperlink ref="B161" location="'PF ICP'!$A$841" display="'PF ICP'!$A$841" xr:uid="{AE12AF02-AECE-4D1C-A555-F7E597CC8586}"/>
    <hyperlink ref="B162" location="'PF ICP'!$A$859" display="'PF ICP'!$A$859" xr:uid="{70052E98-52C9-404D-AD77-8349622B2616}"/>
    <hyperlink ref="B163" location="'PF ICP'!$A$878" display="'PF ICP'!$A$878" xr:uid="{D8B6292B-FD87-4123-82C2-A92906744DD9}"/>
    <hyperlink ref="B164" location="'PF ICP'!$A$896" display="'PF ICP'!$A$896" xr:uid="{DB09456E-E78E-4FEF-9BBE-7716156C6F9B}"/>
    <hyperlink ref="B165" location="'PF ICP'!$A$914" display="'PF ICP'!$A$914" xr:uid="{CBE82DD7-2D28-428C-A15E-0F5088558E70}"/>
    <hyperlink ref="B166" location="'PF ICP'!$A$932" display="'PF ICP'!$A$932" xr:uid="{D4F044D4-8301-466A-A2CC-55AF4757617C}"/>
    <hyperlink ref="B167" location="'PF ICP'!$A$951" display="'PF ICP'!$A$951" xr:uid="{8482B53B-1903-47A3-98E1-DF05677E7F2E}"/>
    <hyperlink ref="B168" location="'PF ICP'!$A$969" display="'PF ICP'!$A$969" xr:uid="{5A132D4C-8704-4776-B2C8-9F441F3779D3}"/>
    <hyperlink ref="B169" location="'PF ICP'!$A$987" display="'PF ICP'!$A$987" xr:uid="{1FF6D180-23A9-470E-9175-5778E3618390}"/>
    <hyperlink ref="B170" location="'PF ICP'!$A$1005" display="'PF ICP'!$A$1005" xr:uid="{0DC8F18B-D17B-4CB6-88BB-9E7A80589E87}"/>
    <hyperlink ref="B171" location="'PF ICP'!$A$1023" display="'PF ICP'!$A$1023" xr:uid="{39C46950-C188-49CC-84EE-4B69B3F7C5E1}"/>
    <hyperlink ref="B172" location="'PF ICP'!$A$1042" display="'PF ICP'!$A$1042" xr:uid="{8CC2AAA1-914E-4022-99D6-60DDA5227FEC}"/>
    <hyperlink ref="B173" location="'PF ICP'!$A$1061" display="'PF ICP'!$A$1061" xr:uid="{3AFFED67-774C-4D01-BF02-302CE9142D2C}"/>
    <hyperlink ref="B174" location="'PF ICP'!$A$1080" display="'PF ICP'!$A$1080" xr:uid="{D914BA28-0F8A-44EC-97FE-9E7C72F04BF1}"/>
    <hyperlink ref="B175" location="'PF ICP'!$A$1098" display="'PF ICP'!$A$1098" xr:uid="{41272FB6-6468-4AC9-8A28-C78D6455679D}"/>
    <hyperlink ref="B176" location="'PF ICP'!$A$1116" display="'PF ICP'!$A$1116" xr:uid="{37449345-80E0-4B60-BF54-A93D346EFE53}"/>
    <hyperlink ref="B177" location="'PF ICP'!$A$1135" display="'PF ICP'!$A$1135" xr:uid="{48E9B882-093C-4867-A845-98131B55AA8E}"/>
    <hyperlink ref="B178" location="'PF ICP'!$A$1153" display="'PF ICP'!$A$1153" xr:uid="{12E94872-B975-4276-A18E-70A9F4183950}"/>
    <hyperlink ref="B180" location="'3-Acid'!$A$4" display="'3-Acid'!$A$4" xr:uid="{8DEFD714-DD88-4807-9351-619DF33D6B13}"/>
    <hyperlink ref="B181" location="'3-Acid'!$A$40" display="'3-Acid'!$A$40" xr:uid="{3F52A29B-0BBB-4CEB-B706-D5674B29CD7A}"/>
    <hyperlink ref="B182" location="'3-Acid'!$A$184" display="'3-Acid'!$A$184" xr:uid="{BAB2023F-A2E4-476E-AC26-6604574A4C91}"/>
    <hyperlink ref="B183" location="'3-Acid'!$A$239" display="'3-Acid'!$A$239" xr:uid="{413CAB07-4521-49DB-8385-C377EBEB424E}"/>
    <hyperlink ref="B184" location="'3-Acid'!$A$257" display="'3-Acid'!$A$257" xr:uid="{3F0742AB-83F9-46DA-94F1-64637A20F571}"/>
    <hyperlink ref="B185" location="'3-Acid'!$A$473" display="'3-Acid'!$A$473" xr:uid="{C952D473-1B32-4437-A149-9ED6F8AA254E}"/>
    <hyperlink ref="B186" location="'3-Acid'!$A$617" display="'3-Acid'!$A$617" xr:uid="{BADC0A90-6BC4-4C83-89A2-BA61A941BAF6}"/>
    <hyperlink ref="B188" location="'ISE'!$A$4" display="'ISE'!$A$4" xr:uid="{0D387844-B98D-45E8-B317-D30BC06541A3}"/>
    <hyperlink ref="B189" location="'ISE'!$A$22" display="'ISE'!$A$22" xr:uid="{046B30E9-CAA2-4C65-BBE7-7626D68AFAE6}"/>
    <hyperlink ref="B191" location="'IRC'!$A$18" display="'IRC'!$A$18" xr:uid="{523E9665-930C-412F-ACEA-9666A3DF3B9B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54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827</v>
      </c>
      <c r="C1" s="34"/>
    </row>
    <row r="2" spans="2:10" ht="27.95" customHeight="1">
      <c r="B2" s="41" t="s">
        <v>84</v>
      </c>
      <c r="C2" s="41" t="s">
        <v>85</v>
      </c>
    </row>
    <row r="3" spans="2:10" ht="15" customHeight="1">
      <c r="B3" s="42" t="s">
        <v>91</v>
      </c>
      <c r="C3" s="42" t="s">
        <v>92</v>
      </c>
    </row>
    <row r="4" spans="2:10" ht="15" customHeight="1">
      <c r="B4" s="43" t="s">
        <v>95</v>
      </c>
      <c r="C4" s="43" t="s">
        <v>141</v>
      </c>
    </row>
    <row r="5" spans="2:10" ht="15" customHeight="1">
      <c r="B5" s="43" t="s">
        <v>89</v>
      </c>
      <c r="C5" s="43" t="s">
        <v>90</v>
      </c>
    </row>
    <row r="6" spans="2:10" ht="15" customHeight="1">
      <c r="B6" s="43" t="s">
        <v>93</v>
      </c>
      <c r="C6" s="43" t="s">
        <v>88</v>
      </c>
    </row>
    <row r="7" spans="2:10" ht="15" customHeight="1">
      <c r="B7" s="43" t="s">
        <v>87</v>
      </c>
      <c r="C7" s="87" t="s">
        <v>142</v>
      </c>
    </row>
    <row r="8" spans="2:10" ht="15" customHeight="1" thickBot="1">
      <c r="B8" s="43" t="s">
        <v>86</v>
      </c>
      <c r="C8" s="87" t="s">
        <v>143</v>
      </c>
    </row>
    <row r="9" spans="2:10" ht="15" customHeight="1">
      <c r="B9" s="71" t="s">
        <v>140</v>
      </c>
      <c r="C9" s="72"/>
    </row>
    <row r="10" spans="2:10" ht="15" customHeight="1">
      <c r="B10" s="43" t="s">
        <v>354</v>
      </c>
      <c r="C10" s="43" t="s">
        <v>371</v>
      </c>
    </row>
    <row r="11" spans="2:10" ht="15" customHeight="1">
      <c r="B11" s="43" t="s">
        <v>353</v>
      </c>
      <c r="C11" s="43" t="s">
        <v>372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351</v>
      </c>
      <c r="C12" s="43" t="s">
        <v>373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352</v>
      </c>
      <c r="C13" s="43" t="s">
        <v>374</v>
      </c>
    </row>
    <row r="14" spans="2:10" ht="15" customHeight="1">
      <c r="B14" s="43" t="s">
        <v>293</v>
      </c>
      <c r="C14" s="43" t="s">
        <v>375</v>
      </c>
    </row>
    <row r="15" spans="2:10" ht="15" customHeight="1">
      <c r="B15" s="43" t="s">
        <v>123</v>
      </c>
      <c r="C15" s="43" t="s">
        <v>376</v>
      </c>
    </row>
    <row r="16" spans="2:10" ht="15" customHeight="1">
      <c r="B16" s="43" t="s">
        <v>294</v>
      </c>
      <c r="C16" s="43" t="s">
        <v>377</v>
      </c>
    </row>
    <row r="17" spans="2:3" ht="15" customHeight="1">
      <c r="B17" s="43" t="s">
        <v>370</v>
      </c>
      <c r="C17" s="43" t="s">
        <v>378</v>
      </c>
    </row>
    <row r="18" spans="2:3" ht="15" customHeight="1">
      <c r="B18" s="43" t="s">
        <v>360</v>
      </c>
      <c r="C18" s="43" t="s">
        <v>379</v>
      </c>
    </row>
    <row r="19" spans="2:3" ht="15" customHeight="1">
      <c r="B19" s="43" t="s">
        <v>357</v>
      </c>
      <c r="C19" s="43" t="s">
        <v>380</v>
      </c>
    </row>
    <row r="20" spans="2:3" ht="15" customHeight="1">
      <c r="B20" s="43" t="s">
        <v>289</v>
      </c>
      <c r="C20" s="43" t="s">
        <v>381</v>
      </c>
    </row>
    <row r="21" spans="2:3" ht="15" customHeight="1">
      <c r="B21" s="43" t="s">
        <v>290</v>
      </c>
      <c r="C21" s="43" t="s">
        <v>382</v>
      </c>
    </row>
    <row r="22" spans="2:3" ht="15" customHeight="1">
      <c r="B22" s="43" t="s">
        <v>313</v>
      </c>
      <c r="C22" s="43" t="s">
        <v>383</v>
      </c>
    </row>
    <row r="23" spans="2:3" ht="15" customHeight="1">
      <c r="B23" s="43" t="s">
        <v>312</v>
      </c>
      <c r="C23" s="43" t="s">
        <v>384</v>
      </c>
    </row>
    <row r="24" spans="2:3" ht="15" customHeight="1">
      <c r="B24" s="43" t="s">
        <v>100</v>
      </c>
      <c r="C24" s="43" t="s">
        <v>385</v>
      </c>
    </row>
    <row r="25" spans="2:3" ht="15" customHeight="1">
      <c r="B25" s="43" t="s">
        <v>101</v>
      </c>
      <c r="C25" s="43" t="s">
        <v>386</v>
      </c>
    </row>
    <row r="26" spans="2:3" ht="15" customHeight="1">
      <c r="B26" s="43" t="s">
        <v>102</v>
      </c>
      <c r="C26" s="43" t="s">
        <v>387</v>
      </c>
    </row>
    <row r="27" spans="2:3" ht="15" customHeight="1">
      <c r="B27" s="43" t="s">
        <v>103</v>
      </c>
      <c r="C27" s="43" t="s">
        <v>388</v>
      </c>
    </row>
    <row r="28" spans="2:3" ht="15" customHeight="1">
      <c r="B28" s="43" t="s">
        <v>361</v>
      </c>
      <c r="C28" s="43" t="s">
        <v>389</v>
      </c>
    </row>
    <row r="29" spans="2:3" ht="15" customHeight="1">
      <c r="B29" s="43" t="s">
        <v>356</v>
      </c>
      <c r="C29" s="43" t="s">
        <v>390</v>
      </c>
    </row>
    <row r="30" spans="2:3" ht="15" customHeight="1">
      <c r="B30" s="43" t="s">
        <v>275</v>
      </c>
      <c r="C30" s="43" t="s">
        <v>391</v>
      </c>
    </row>
    <row r="31" spans="2:3" ht="15" customHeight="1">
      <c r="B31" s="43" t="s">
        <v>277</v>
      </c>
      <c r="C31" s="43" t="s">
        <v>392</v>
      </c>
    </row>
    <row r="32" spans="2:3" ht="15" customHeight="1">
      <c r="B32" s="43" t="s">
        <v>276</v>
      </c>
      <c r="C32" s="43" t="s">
        <v>393</v>
      </c>
    </row>
    <row r="33" spans="2:3" ht="15" customHeight="1">
      <c r="B33" s="43" t="s">
        <v>122</v>
      </c>
      <c r="C33" s="43" t="s">
        <v>394</v>
      </c>
    </row>
    <row r="34" spans="2:3" ht="15" customHeight="1">
      <c r="B34" s="43" t="s">
        <v>104</v>
      </c>
      <c r="C34" s="43" t="s">
        <v>395</v>
      </c>
    </row>
    <row r="35" spans="2:3" ht="15" customHeight="1">
      <c r="B35" s="43" t="s">
        <v>223</v>
      </c>
      <c r="C35" s="43" t="s">
        <v>396</v>
      </c>
    </row>
    <row r="36" spans="2:3" ht="15" customHeight="1">
      <c r="B36" s="43" t="s">
        <v>369</v>
      </c>
      <c r="C36" s="43" t="s">
        <v>397</v>
      </c>
    </row>
    <row r="37" spans="2:3" ht="15" customHeight="1">
      <c r="B37" s="43" t="s">
        <v>105</v>
      </c>
      <c r="C37" s="43" t="s">
        <v>398</v>
      </c>
    </row>
    <row r="38" spans="2:3" ht="15" customHeight="1">
      <c r="B38" s="43" t="s">
        <v>106</v>
      </c>
      <c r="C38" s="43" t="s">
        <v>399</v>
      </c>
    </row>
    <row r="39" spans="2:3" ht="15" customHeight="1">
      <c r="B39" s="43" t="s">
        <v>336</v>
      </c>
      <c r="C39" s="43" t="s">
        <v>400</v>
      </c>
    </row>
    <row r="40" spans="2:3" ht="15" customHeight="1">
      <c r="B40" s="43" t="s">
        <v>359</v>
      </c>
      <c r="C40" s="43" t="s">
        <v>401</v>
      </c>
    </row>
    <row r="41" spans="2:3" ht="15" customHeight="1">
      <c r="B41" s="43" t="s">
        <v>107</v>
      </c>
      <c r="C41" s="43" t="s">
        <v>402</v>
      </c>
    </row>
    <row r="42" spans="2:3" ht="15" customHeight="1">
      <c r="B42" s="43" t="s">
        <v>358</v>
      </c>
      <c r="C42" s="43" t="s">
        <v>403</v>
      </c>
    </row>
    <row r="43" spans="2:3" ht="15" customHeight="1">
      <c r="B43" s="163" t="s">
        <v>404</v>
      </c>
      <c r="C43" s="164"/>
    </row>
    <row r="44" spans="2:3" ht="15" customHeight="1">
      <c r="B44" s="43" t="s">
        <v>362</v>
      </c>
      <c r="C44" s="43" t="s">
        <v>405</v>
      </c>
    </row>
    <row r="45" spans="2:3" ht="15" customHeight="1">
      <c r="B45" s="44" t="s">
        <v>287</v>
      </c>
      <c r="C45" s="44" t="s">
        <v>406</v>
      </c>
    </row>
    <row r="46" spans="2:3" ht="15" customHeight="1">
      <c r="B46" s="59"/>
      <c r="C46" s="60"/>
    </row>
    <row r="47" spans="2:3" ht="15">
      <c r="B47" s="61" t="s">
        <v>134</v>
      </c>
      <c r="C47" s="62" t="s">
        <v>127</v>
      </c>
    </row>
    <row r="48" spans="2:3">
      <c r="B48" s="63"/>
      <c r="C48" s="62"/>
    </row>
    <row r="49" spans="2:3">
      <c r="B49" s="64" t="s">
        <v>131</v>
      </c>
      <c r="C49" s="65" t="s">
        <v>130</v>
      </c>
    </row>
    <row r="50" spans="2:3">
      <c r="B50" s="63"/>
      <c r="C50" s="62"/>
    </row>
    <row r="51" spans="2:3">
      <c r="B51" s="66" t="s">
        <v>128</v>
      </c>
      <c r="C51" s="65" t="s">
        <v>129</v>
      </c>
    </row>
    <row r="52" spans="2:3">
      <c r="B52" s="67"/>
      <c r="C52" s="68"/>
    </row>
    <row r="53" spans="2:3">
      <c r="B53"/>
      <c r="C53"/>
    </row>
    <row r="54" spans="2:3">
      <c r="B54"/>
      <c r="C54"/>
    </row>
  </sheetData>
  <sortState xmlns:xlrd2="http://schemas.microsoft.com/office/spreadsheetml/2017/richdata2" ref="B3:C7">
    <sortCondition ref="B3:B7"/>
  </sortState>
  <conditionalFormatting sqref="B3:C46">
    <cfRule type="expression" dxfId="34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3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9" customWidth="1"/>
    <col min="3" max="3" width="88.7109375" style="4" customWidth="1"/>
    <col min="4" max="16384" width="9.140625" style="4"/>
  </cols>
  <sheetData>
    <row r="1" spans="2:9" ht="23.25" customHeight="1">
      <c r="B1" s="69" t="s">
        <v>826</v>
      </c>
      <c r="C1" s="34"/>
    </row>
    <row r="2" spans="2:9" ht="27.95" customHeight="1">
      <c r="B2" s="70" t="s">
        <v>135</v>
      </c>
      <c r="C2" s="41" t="s">
        <v>136</v>
      </c>
    </row>
    <row r="3" spans="2:9" ht="15" customHeight="1">
      <c r="B3" s="160"/>
      <c r="C3" s="42" t="s">
        <v>137</v>
      </c>
    </row>
    <row r="4" spans="2:9" ht="15" customHeight="1">
      <c r="B4" s="161"/>
      <c r="C4" s="43" t="s">
        <v>407</v>
      </c>
    </row>
    <row r="5" spans="2:9" ht="15" customHeight="1">
      <c r="B5" s="161"/>
      <c r="C5" s="43" t="s">
        <v>138</v>
      </c>
    </row>
    <row r="6" spans="2:9" ht="15" customHeight="1">
      <c r="B6" s="161"/>
      <c r="C6" s="43" t="s">
        <v>408</v>
      </c>
    </row>
    <row r="7" spans="2:9" ht="15" customHeight="1">
      <c r="B7" s="161"/>
      <c r="C7" s="43" t="s">
        <v>409</v>
      </c>
    </row>
    <row r="8" spans="2:9" ht="15" customHeight="1">
      <c r="B8" s="161"/>
      <c r="C8" s="43" t="s">
        <v>410</v>
      </c>
      <c r="D8" s="5"/>
      <c r="E8" s="5"/>
      <c r="G8" s="5"/>
      <c r="H8" s="5"/>
      <c r="I8" s="5"/>
    </row>
    <row r="9" spans="2:9" ht="15" customHeight="1">
      <c r="B9" s="161"/>
      <c r="C9" s="43" t="s">
        <v>139</v>
      </c>
      <c r="D9" s="5"/>
      <c r="E9" s="5"/>
      <c r="G9" s="5"/>
      <c r="H9" s="5"/>
      <c r="I9" s="5"/>
    </row>
    <row r="10" spans="2:9" ht="15" customHeight="1">
      <c r="B10" s="161"/>
      <c r="C10" s="43" t="s">
        <v>411</v>
      </c>
    </row>
    <row r="11" spans="2:9" ht="15" customHeight="1">
      <c r="B11" s="161"/>
      <c r="C11" s="43" t="s">
        <v>412</v>
      </c>
    </row>
    <row r="12" spans="2:9" ht="15" customHeight="1">
      <c r="B12" s="161"/>
      <c r="C12" s="43" t="s">
        <v>413</v>
      </c>
    </row>
    <row r="13" spans="2:9" ht="15" customHeight="1">
      <c r="B13" s="161"/>
      <c r="C13" s="43" t="s">
        <v>414</v>
      </c>
    </row>
    <row r="14" spans="2:9" ht="15" customHeight="1">
      <c r="B14" s="161"/>
      <c r="C14" s="43" t="s">
        <v>415</v>
      </c>
    </row>
    <row r="15" spans="2:9" ht="15" customHeight="1">
      <c r="B15" s="161"/>
      <c r="C15" s="43" t="s">
        <v>416</v>
      </c>
    </row>
    <row r="16" spans="2:9" ht="15" customHeight="1">
      <c r="B16" s="161"/>
      <c r="C16" s="43" t="s">
        <v>417</v>
      </c>
    </row>
    <row r="17" spans="2:3" ht="15" customHeight="1">
      <c r="B17" s="161"/>
      <c r="C17" s="43" t="s">
        <v>418</v>
      </c>
    </row>
    <row r="18" spans="2:3" ht="15" customHeight="1">
      <c r="B18" s="161"/>
      <c r="C18" s="43" t="s">
        <v>419</v>
      </c>
    </row>
    <row r="19" spans="2:3" ht="15" customHeight="1">
      <c r="B19" s="161"/>
      <c r="C19" s="43" t="s">
        <v>420</v>
      </c>
    </row>
    <row r="20" spans="2:3" ht="15" customHeight="1">
      <c r="B20" s="161"/>
      <c r="C20" s="43" t="s">
        <v>421</v>
      </c>
    </row>
    <row r="21" spans="2:3" ht="15" customHeight="1">
      <c r="B21" s="161"/>
      <c r="C21" s="43" t="s">
        <v>422</v>
      </c>
    </row>
    <row r="22" spans="2:3" ht="15" customHeight="1">
      <c r="B22" s="161"/>
      <c r="C22" s="43" t="s">
        <v>423</v>
      </c>
    </row>
    <row r="23" spans="2:3" ht="15" customHeight="1">
      <c r="B23" s="161"/>
      <c r="C23" s="43" t="s">
        <v>424</v>
      </c>
    </row>
    <row r="24" spans="2:3" ht="15" customHeight="1">
      <c r="B24" s="161"/>
      <c r="C24" s="43" t="s">
        <v>425</v>
      </c>
    </row>
    <row r="25" spans="2:3" ht="15" customHeight="1">
      <c r="B25" s="161"/>
      <c r="C25" s="43" t="s">
        <v>426</v>
      </c>
    </row>
    <row r="26" spans="2:3" ht="15" customHeight="1">
      <c r="B26" s="161"/>
      <c r="C26" s="43" t="s">
        <v>427</v>
      </c>
    </row>
    <row r="27" spans="2:3" ht="15" customHeight="1">
      <c r="B27" s="161"/>
      <c r="C27" s="43" t="s">
        <v>428</v>
      </c>
    </row>
    <row r="28" spans="2:3" ht="15" customHeight="1">
      <c r="B28" s="161"/>
      <c r="C28" s="43" t="s">
        <v>429</v>
      </c>
    </row>
    <row r="29" spans="2:3" ht="15" customHeight="1">
      <c r="B29" s="161"/>
      <c r="C29" s="43" t="s">
        <v>430</v>
      </c>
    </row>
    <row r="30" spans="2:3" ht="15" customHeight="1">
      <c r="B30" s="161"/>
      <c r="C30" s="43" t="s">
        <v>431</v>
      </c>
    </row>
    <row r="31" spans="2:3" ht="15" customHeight="1">
      <c r="B31" s="161"/>
      <c r="C31" s="43" t="s">
        <v>432</v>
      </c>
    </row>
    <row r="32" spans="2:3" ht="15" customHeight="1">
      <c r="B32" s="161"/>
      <c r="C32" s="43" t="s">
        <v>433</v>
      </c>
    </row>
    <row r="33" spans="2:3" ht="15" customHeight="1">
      <c r="B33" s="162"/>
      <c r="C33" s="44" t="s">
        <v>434</v>
      </c>
    </row>
  </sheetData>
  <conditionalFormatting sqref="B3:C33">
    <cfRule type="expression" dxfId="33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6" customWidth="1"/>
    <col min="2" max="3" width="13.28515625" style="96" customWidth="1"/>
    <col min="4" max="6" width="10.28515625" style="96" customWidth="1"/>
    <col min="7" max="14" width="13.28515625" style="96" customWidth="1"/>
    <col min="15" max="16384" width="10.28515625" style="96"/>
  </cols>
  <sheetData>
    <row r="1" spans="1:14" ht="45" customHeight="1" thickBot="1">
      <c r="A1" s="141"/>
      <c r="B1" s="144" t="s">
        <v>833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3"/>
    </row>
    <row r="2" spans="1:14" ht="36.75" customHeight="1" thickBot="1">
      <c r="A2" s="136" t="s">
        <v>210</v>
      </c>
      <c r="B2" s="137" t="s">
        <v>209</v>
      </c>
      <c r="C2" s="138" t="s">
        <v>208</v>
      </c>
      <c r="D2" s="137" t="s">
        <v>119</v>
      </c>
      <c r="E2" s="137" t="s">
        <v>211</v>
      </c>
      <c r="F2" s="139" t="s">
        <v>207</v>
      </c>
      <c r="G2" s="137" t="s">
        <v>206</v>
      </c>
      <c r="H2" s="140" t="s">
        <v>205</v>
      </c>
      <c r="I2" s="149" t="s">
        <v>213</v>
      </c>
      <c r="J2" s="97" t="s">
        <v>214</v>
      </c>
      <c r="K2" s="98"/>
      <c r="L2" s="98"/>
      <c r="M2" s="98"/>
      <c r="N2" s="99"/>
    </row>
    <row r="3" spans="1:14" ht="18" customHeight="1">
      <c r="A3" s="100">
        <v>1</v>
      </c>
      <c r="B3" s="101">
        <v>1</v>
      </c>
      <c r="C3" s="102" t="s">
        <v>204</v>
      </c>
      <c r="D3" s="101">
        <v>1</v>
      </c>
      <c r="E3" s="101">
        <v>4</v>
      </c>
      <c r="F3" s="101">
        <v>2</v>
      </c>
      <c r="G3" s="101">
        <v>273423</v>
      </c>
      <c r="H3" s="103">
        <v>1.05</v>
      </c>
      <c r="I3" s="289">
        <v>0.21299999999999999</v>
      </c>
      <c r="J3" s="104">
        <f>IF(ISNUMBER($I3),(($I3-$I$23)*$I$27)+$I$23,"-     ")</f>
        <v>0.21100561656942363</v>
      </c>
      <c r="K3" s="105"/>
      <c r="L3" s="105"/>
      <c r="M3" s="102"/>
      <c r="N3" s="106"/>
    </row>
    <row r="4" spans="1:14" ht="18" customHeight="1">
      <c r="A4" s="107">
        <v>1</v>
      </c>
      <c r="B4" s="108">
        <v>1</v>
      </c>
      <c r="C4" s="96" t="s">
        <v>204</v>
      </c>
      <c r="D4" s="108">
        <v>1</v>
      </c>
      <c r="E4" s="108">
        <v>18</v>
      </c>
      <c r="F4" s="108">
        <v>9</v>
      </c>
      <c r="G4" s="108">
        <v>273424</v>
      </c>
      <c r="H4" s="109">
        <v>1.05</v>
      </c>
      <c r="I4" s="290">
        <v>0.215</v>
      </c>
      <c r="J4" s="110">
        <f t="shared" ref="J4:J21" si="0">IF(ISNUMBER($I4),(($I4-$I$23)*$I$27)+$I$23,"-     ")</f>
        <v>0.21137754846283063</v>
      </c>
      <c r="K4" s="111"/>
      <c r="L4" s="111"/>
      <c r="M4" s="111"/>
      <c r="N4" s="112"/>
    </row>
    <row r="5" spans="1:14" ht="18" customHeight="1">
      <c r="A5" s="107">
        <v>1</v>
      </c>
      <c r="B5" s="108">
        <v>1</v>
      </c>
      <c r="C5" s="96" t="s">
        <v>204</v>
      </c>
      <c r="D5" s="108">
        <v>1</v>
      </c>
      <c r="E5" s="108">
        <v>9</v>
      </c>
      <c r="F5" s="108">
        <v>5</v>
      </c>
      <c r="G5" s="108">
        <v>273425</v>
      </c>
      <c r="H5" s="109">
        <v>1.07</v>
      </c>
      <c r="I5" s="290">
        <v>0.218</v>
      </c>
      <c r="J5" s="110">
        <f t="shared" si="0"/>
        <v>0.21193544630294117</v>
      </c>
      <c r="K5" s="111"/>
      <c r="L5" s="111"/>
      <c r="M5" s="111"/>
      <c r="N5" s="112"/>
    </row>
    <row r="6" spans="1:14" ht="18" customHeight="1">
      <c r="A6" s="107">
        <v>1</v>
      </c>
      <c r="B6" s="108">
        <v>1</v>
      </c>
      <c r="C6" s="96" t="s">
        <v>204</v>
      </c>
      <c r="D6" s="108">
        <v>1</v>
      </c>
      <c r="E6" s="108">
        <v>6</v>
      </c>
      <c r="F6" s="108">
        <v>3</v>
      </c>
      <c r="G6" s="108">
        <v>273426</v>
      </c>
      <c r="H6" s="109">
        <v>1.02</v>
      </c>
      <c r="I6" s="290">
        <v>0.20499999999999999</v>
      </c>
      <c r="J6" s="110">
        <f t="shared" si="0"/>
        <v>0.20951788899579551</v>
      </c>
      <c r="K6" s="111"/>
      <c r="L6" s="111"/>
      <c r="M6" s="111"/>
      <c r="N6" s="112"/>
    </row>
    <row r="7" spans="1:14" ht="18" customHeight="1">
      <c r="A7" s="107">
        <v>1</v>
      </c>
      <c r="B7" s="108">
        <v>1</v>
      </c>
      <c r="C7" s="96" t="s">
        <v>204</v>
      </c>
      <c r="D7" s="108">
        <v>1</v>
      </c>
      <c r="E7" s="108">
        <v>17</v>
      </c>
      <c r="F7" s="108">
        <v>9</v>
      </c>
      <c r="G7" s="108">
        <v>273427</v>
      </c>
      <c r="H7" s="109">
        <v>1.06</v>
      </c>
      <c r="I7" s="290">
        <v>0.21299999999999999</v>
      </c>
      <c r="J7" s="110">
        <f t="shared" si="0"/>
        <v>0.21100561656942363</v>
      </c>
      <c r="K7" s="111"/>
      <c r="L7" s="111"/>
      <c r="M7" s="111"/>
      <c r="N7" s="112"/>
    </row>
    <row r="8" spans="1:14" ht="18" customHeight="1">
      <c r="A8" s="107">
        <v>1</v>
      </c>
      <c r="B8" s="108">
        <v>1</v>
      </c>
      <c r="C8" s="96" t="s">
        <v>204</v>
      </c>
      <c r="D8" s="108">
        <v>1</v>
      </c>
      <c r="E8" s="108">
        <v>1</v>
      </c>
      <c r="F8" s="108">
        <v>1</v>
      </c>
      <c r="G8" s="108">
        <v>273428</v>
      </c>
      <c r="H8" s="109">
        <v>1.05</v>
      </c>
      <c r="I8" s="290">
        <v>0.22</v>
      </c>
      <c r="J8" s="110">
        <f t="shared" si="0"/>
        <v>0.21230737819634821</v>
      </c>
      <c r="K8" s="111"/>
      <c r="L8" s="111"/>
      <c r="M8" s="111"/>
      <c r="N8" s="112"/>
    </row>
    <row r="9" spans="1:14" ht="18" customHeight="1">
      <c r="A9" s="107">
        <v>1</v>
      </c>
      <c r="B9" s="108">
        <v>1</v>
      </c>
      <c r="C9" s="96" t="s">
        <v>204</v>
      </c>
      <c r="D9" s="108">
        <v>1</v>
      </c>
      <c r="E9" s="108">
        <v>5</v>
      </c>
      <c r="F9" s="108">
        <v>3</v>
      </c>
      <c r="G9" s="108">
        <v>273429</v>
      </c>
      <c r="H9" s="109">
        <v>1.01</v>
      </c>
      <c r="I9" s="290">
        <v>0.20100000000000001</v>
      </c>
      <c r="J9" s="110">
        <f t="shared" si="0"/>
        <v>0.20877402520898147</v>
      </c>
      <c r="K9" s="111"/>
      <c r="L9" s="111"/>
      <c r="M9" s="111"/>
      <c r="N9" s="112"/>
    </row>
    <row r="10" spans="1:14" ht="18" customHeight="1">
      <c r="A10" s="107">
        <v>1</v>
      </c>
      <c r="B10" s="108">
        <v>1</v>
      </c>
      <c r="C10" s="96" t="s">
        <v>204</v>
      </c>
      <c r="D10" s="108">
        <v>1</v>
      </c>
      <c r="E10" s="108">
        <v>16</v>
      </c>
      <c r="F10" s="108">
        <v>8</v>
      </c>
      <c r="G10" s="108">
        <v>273430</v>
      </c>
      <c r="H10" s="109">
        <v>1.03</v>
      </c>
      <c r="I10" s="290">
        <v>0.21299999999999999</v>
      </c>
      <c r="J10" s="110">
        <f t="shared" si="0"/>
        <v>0.21100561656942363</v>
      </c>
      <c r="K10" s="111"/>
      <c r="L10" s="111"/>
      <c r="M10" s="111"/>
      <c r="N10" s="112"/>
    </row>
    <row r="11" spans="1:14" ht="18" customHeight="1">
      <c r="A11" s="107">
        <v>1</v>
      </c>
      <c r="B11" s="108">
        <v>1</v>
      </c>
      <c r="C11" s="96" t="s">
        <v>204</v>
      </c>
      <c r="D11" s="108">
        <v>1</v>
      </c>
      <c r="E11" s="108">
        <v>19</v>
      </c>
      <c r="F11" s="108">
        <v>10</v>
      </c>
      <c r="G11" s="108">
        <v>273431</v>
      </c>
      <c r="H11" s="109">
        <v>1.07</v>
      </c>
      <c r="I11" s="290">
        <v>0.20900000000000002</v>
      </c>
      <c r="J11" s="110">
        <f t="shared" si="0"/>
        <v>0.21026175278260958</v>
      </c>
      <c r="K11" s="111"/>
      <c r="L11" s="111"/>
      <c r="M11" s="111"/>
      <c r="N11" s="112"/>
    </row>
    <row r="12" spans="1:14" ht="18" customHeight="1">
      <c r="A12" s="107">
        <v>1</v>
      </c>
      <c r="B12" s="108">
        <v>1</v>
      </c>
      <c r="C12" s="96" t="s">
        <v>204</v>
      </c>
      <c r="D12" s="108">
        <v>1</v>
      </c>
      <c r="E12" s="108">
        <v>8</v>
      </c>
      <c r="F12" s="108">
        <v>4</v>
      </c>
      <c r="G12" s="108">
        <v>273432</v>
      </c>
      <c r="H12" s="109">
        <v>1.04</v>
      </c>
      <c r="I12" s="290">
        <v>0.19999999999999998</v>
      </c>
      <c r="J12" s="110">
        <f t="shared" si="0"/>
        <v>0.20858805926227797</v>
      </c>
      <c r="K12" s="111"/>
      <c r="L12" s="111"/>
      <c r="M12" s="111"/>
      <c r="N12" s="112"/>
    </row>
    <row r="13" spans="1:14" ht="18" customHeight="1">
      <c r="A13" s="107">
        <v>1</v>
      </c>
      <c r="B13" s="108">
        <v>1</v>
      </c>
      <c r="C13" s="96" t="s">
        <v>204</v>
      </c>
      <c r="D13" s="108">
        <v>1</v>
      </c>
      <c r="E13" s="108">
        <v>10</v>
      </c>
      <c r="F13" s="108">
        <v>5</v>
      </c>
      <c r="G13" s="108">
        <v>273433</v>
      </c>
      <c r="H13" s="109">
        <v>1</v>
      </c>
      <c r="I13" s="290">
        <v>0.22600000000000001</v>
      </c>
      <c r="J13" s="110">
        <f t="shared" si="0"/>
        <v>0.21342317387656926</v>
      </c>
      <c r="K13" s="111"/>
      <c r="L13" s="111"/>
      <c r="M13" s="111"/>
      <c r="N13" s="112"/>
    </row>
    <row r="14" spans="1:14" ht="18" customHeight="1">
      <c r="A14" s="107">
        <v>1</v>
      </c>
      <c r="B14" s="108">
        <v>1</v>
      </c>
      <c r="C14" s="96" t="s">
        <v>204</v>
      </c>
      <c r="D14" s="108">
        <v>1</v>
      </c>
      <c r="E14" s="108">
        <v>12</v>
      </c>
      <c r="F14" s="108">
        <v>6</v>
      </c>
      <c r="G14" s="108">
        <v>273434</v>
      </c>
      <c r="H14" s="109">
        <v>1.04</v>
      </c>
      <c r="I14" s="290">
        <v>0.20100000000000001</v>
      </c>
      <c r="J14" s="110">
        <f t="shared" si="0"/>
        <v>0.20877402520898147</v>
      </c>
      <c r="K14" s="111"/>
      <c r="L14" s="111"/>
      <c r="M14" s="111"/>
      <c r="N14" s="112"/>
    </row>
    <row r="15" spans="1:14" ht="18" customHeight="1">
      <c r="A15" s="107">
        <v>1</v>
      </c>
      <c r="B15" s="108">
        <v>1</v>
      </c>
      <c r="C15" s="96" t="s">
        <v>204</v>
      </c>
      <c r="D15" s="108">
        <v>1</v>
      </c>
      <c r="E15" s="108">
        <v>15</v>
      </c>
      <c r="F15" s="108">
        <v>8</v>
      </c>
      <c r="G15" s="108">
        <v>273435</v>
      </c>
      <c r="H15" s="109">
        <v>1.02</v>
      </c>
      <c r="I15" s="290">
        <v>0.21299999999999999</v>
      </c>
      <c r="J15" s="110">
        <f t="shared" si="0"/>
        <v>0.21100561656942363</v>
      </c>
      <c r="K15" s="111"/>
      <c r="L15" s="111"/>
      <c r="M15" s="111"/>
      <c r="N15" s="112"/>
    </row>
    <row r="16" spans="1:14" ht="18" customHeight="1">
      <c r="A16" s="107">
        <v>1</v>
      </c>
      <c r="B16" s="108">
        <v>1</v>
      </c>
      <c r="C16" s="96" t="s">
        <v>204</v>
      </c>
      <c r="D16" s="108">
        <v>1</v>
      </c>
      <c r="E16" s="108">
        <v>3</v>
      </c>
      <c r="F16" s="108">
        <v>2</v>
      </c>
      <c r="G16" s="108">
        <v>273436</v>
      </c>
      <c r="H16" s="109">
        <v>1.04</v>
      </c>
      <c r="I16" s="290">
        <v>0.20300000000000001</v>
      </c>
      <c r="J16" s="110">
        <f t="shared" si="0"/>
        <v>0.20914595710238851</v>
      </c>
      <c r="K16" s="111"/>
      <c r="L16" s="111"/>
      <c r="M16" s="111"/>
      <c r="N16" s="112"/>
    </row>
    <row r="17" spans="1:14" ht="18" customHeight="1">
      <c r="A17" s="107">
        <v>1</v>
      </c>
      <c r="B17" s="108">
        <v>1</v>
      </c>
      <c r="C17" s="96" t="s">
        <v>204</v>
      </c>
      <c r="D17" s="108">
        <v>1</v>
      </c>
      <c r="E17" s="108">
        <v>14</v>
      </c>
      <c r="F17" s="108">
        <v>7</v>
      </c>
      <c r="G17" s="108">
        <v>273437</v>
      </c>
      <c r="H17" s="109">
        <v>1.03</v>
      </c>
      <c r="I17" s="290">
        <v>0.219</v>
      </c>
      <c r="J17" s="110">
        <f t="shared" si="0"/>
        <v>0.21212141224964468</v>
      </c>
      <c r="K17" s="111"/>
      <c r="L17" s="111"/>
      <c r="M17" s="111"/>
      <c r="N17" s="112"/>
    </row>
    <row r="18" spans="1:14" ht="18" customHeight="1">
      <c r="A18" s="107">
        <v>1</v>
      </c>
      <c r="B18" s="108">
        <v>1</v>
      </c>
      <c r="C18" s="96" t="s">
        <v>204</v>
      </c>
      <c r="D18" s="108">
        <v>1</v>
      </c>
      <c r="E18" s="108">
        <v>20</v>
      </c>
      <c r="F18" s="108">
        <v>10</v>
      </c>
      <c r="G18" s="108">
        <v>273438</v>
      </c>
      <c r="H18" s="109">
        <v>1.04</v>
      </c>
      <c r="I18" s="290">
        <v>0.20300000000000001</v>
      </c>
      <c r="J18" s="110">
        <f t="shared" si="0"/>
        <v>0.20914595710238851</v>
      </c>
      <c r="K18" s="111"/>
      <c r="L18" s="111"/>
      <c r="M18" s="111"/>
      <c r="N18" s="112"/>
    </row>
    <row r="19" spans="1:14" ht="18" customHeight="1">
      <c r="A19" s="107">
        <v>1</v>
      </c>
      <c r="B19" s="108">
        <v>1</v>
      </c>
      <c r="C19" s="96" t="s">
        <v>204</v>
      </c>
      <c r="D19" s="108">
        <v>1</v>
      </c>
      <c r="E19" s="108">
        <v>13</v>
      </c>
      <c r="F19" s="108">
        <v>7</v>
      </c>
      <c r="G19" s="108">
        <v>273439</v>
      </c>
      <c r="H19" s="109">
        <v>1.04</v>
      </c>
      <c r="I19" s="290">
        <v>0.19899999999999998</v>
      </c>
      <c r="J19" s="110">
        <f t="shared" si="0"/>
        <v>0.20840209331557444</v>
      </c>
      <c r="K19" s="111"/>
      <c r="L19" s="111"/>
      <c r="M19" s="111"/>
      <c r="N19" s="112"/>
    </row>
    <row r="20" spans="1:14" ht="18" customHeight="1">
      <c r="A20" s="107">
        <v>1</v>
      </c>
      <c r="B20" s="108">
        <v>1</v>
      </c>
      <c r="C20" s="96" t="s">
        <v>204</v>
      </c>
      <c r="D20" s="108">
        <v>1</v>
      </c>
      <c r="E20" s="108">
        <v>2</v>
      </c>
      <c r="F20" s="108">
        <v>1</v>
      </c>
      <c r="G20" s="108">
        <v>273440</v>
      </c>
      <c r="H20" s="109">
        <v>1.04</v>
      </c>
      <c r="I20" s="290">
        <v>0.217</v>
      </c>
      <c r="J20" s="110">
        <f t="shared" si="0"/>
        <v>0.21174948035623767</v>
      </c>
      <c r="K20" s="111"/>
      <c r="L20" s="111"/>
      <c r="M20" s="111"/>
      <c r="N20" s="112"/>
    </row>
    <row r="21" spans="1:14" ht="18" customHeight="1">
      <c r="A21" s="107">
        <v>1</v>
      </c>
      <c r="B21" s="108">
        <v>1</v>
      </c>
      <c r="C21" s="96" t="s">
        <v>204</v>
      </c>
      <c r="D21" s="108">
        <v>1</v>
      </c>
      <c r="E21" s="108">
        <v>11</v>
      </c>
      <c r="F21" s="108">
        <v>6</v>
      </c>
      <c r="G21" s="108">
        <v>273441</v>
      </c>
      <c r="H21" s="109">
        <v>1.02</v>
      </c>
      <c r="I21" s="290">
        <v>0.20399999999999999</v>
      </c>
      <c r="J21" s="110">
        <f t="shared" si="0"/>
        <v>0.20933192304909201</v>
      </c>
      <c r="K21" s="111"/>
      <c r="L21" s="111"/>
      <c r="M21" s="111"/>
      <c r="N21" s="112"/>
    </row>
    <row r="22" spans="1:14" ht="18" customHeight="1" thickBot="1">
      <c r="A22" s="107">
        <v>1</v>
      </c>
      <c r="B22" s="108">
        <v>1</v>
      </c>
      <c r="C22" s="96" t="s">
        <v>204</v>
      </c>
      <c r="D22" s="108">
        <v>1</v>
      </c>
      <c r="E22" s="108">
        <v>7</v>
      </c>
      <c r="F22" s="108">
        <v>4</v>
      </c>
      <c r="G22" s="108">
        <v>273442</v>
      </c>
      <c r="H22" s="109">
        <v>1.03</v>
      </c>
      <c r="I22" s="290">
        <v>0.219</v>
      </c>
      <c r="J22" s="110">
        <f>IF(ISNUMBER($I22),(($I22-$I$23)*$I$27)+$I$23,"-     ")</f>
        <v>0.21212141224964468</v>
      </c>
      <c r="K22" s="111"/>
      <c r="L22" s="111"/>
      <c r="M22" s="111"/>
      <c r="N22" s="112"/>
    </row>
    <row r="23" spans="1:14" ht="18" customHeight="1">
      <c r="A23" s="145" t="s">
        <v>203</v>
      </c>
      <c r="B23" s="129"/>
      <c r="C23" s="130"/>
      <c r="D23" s="129"/>
      <c r="E23" s="129"/>
      <c r="F23" s="131"/>
      <c r="G23" s="129"/>
      <c r="H23" s="132">
        <f>AVERAGE(H$3:H$22)</f>
        <v>1.0374999999999999</v>
      </c>
      <c r="I23" s="113">
        <f>AVERAGE(I$3:I$22)</f>
        <v>0.21055000000000001</v>
      </c>
      <c r="J23" s="114">
        <f>AVERAGE(J$3:J$22)</f>
        <v>0.21055000000000001</v>
      </c>
      <c r="K23" s="130"/>
      <c r="L23" s="130"/>
      <c r="M23" s="130"/>
      <c r="N23" s="133"/>
    </row>
    <row r="24" spans="1:14" ht="18" customHeight="1">
      <c r="A24" s="146" t="s">
        <v>202</v>
      </c>
      <c r="B24" s="128"/>
      <c r="C24" s="127"/>
      <c r="D24" s="128"/>
      <c r="E24" s="128"/>
      <c r="F24" s="128"/>
      <c r="G24" s="128"/>
      <c r="H24" s="134"/>
      <c r="I24" s="115">
        <f>MEDIAN(I$3:I$22)</f>
        <v>0.21299999999999999</v>
      </c>
      <c r="J24" s="116">
        <f>MEDIAN(J$3:J$22)</f>
        <v>0.21100561656942363</v>
      </c>
      <c r="K24" s="127"/>
      <c r="L24" s="127"/>
      <c r="M24" s="127"/>
      <c r="N24" s="135"/>
    </row>
    <row r="25" spans="1:14" ht="18" customHeight="1">
      <c r="A25" s="146" t="s">
        <v>201</v>
      </c>
      <c r="B25" s="128"/>
      <c r="C25" s="127"/>
      <c r="D25" s="128"/>
      <c r="E25" s="128"/>
      <c r="F25" s="128"/>
      <c r="G25" s="128"/>
      <c r="H25" s="134"/>
      <c r="I25" s="115">
        <f>STDEV(I$3:I$22)</f>
        <v>8.0424858686458638E-3</v>
      </c>
      <c r="J25" s="116">
        <f>STDEV(J$3:J$22)</f>
        <v>1.4956284984123417E-3</v>
      </c>
      <c r="K25" s="127"/>
      <c r="L25" s="127"/>
      <c r="M25" s="127"/>
      <c r="N25" s="135"/>
    </row>
    <row r="26" spans="1:14" ht="18" customHeight="1" thickBot="1">
      <c r="A26" s="146" t="s">
        <v>200</v>
      </c>
      <c r="B26" s="128"/>
      <c r="C26" s="127"/>
      <c r="D26" s="128"/>
      <c r="E26" s="128"/>
      <c r="F26" s="128"/>
      <c r="G26" s="128"/>
      <c r="H26" s="134"/>
      <c r="I26" s="117">
        <f>I25/I23</f>
        <v>3.8197510656119038E-2</v>
      </c>
      <c r="J26" s="118">
        <f>J25/J23</f>
        <v>7.1034362308826484E-3</v>
      </c>
      <c r="K26" s="127"/>
      <c r="L26" s="127"/>
      <c r="M26" s="127"/>
      <c r="N26" s="135"/>
    </row>
    <row r="27" spans="1:14" ht="18" customHeight="1" thickBot="1">
      <c r="A27" s="147" t="s">
        <v>199</v>
      </c>
      <c r="B27" s="119"/>
      <c r="C27" s="120"/>
      <c r="D27" s="119"/>
      <c r="E27" s="119"/>
      <c r="F27" s="119"/>
      <c r="G27" s="119"/>
      <c r="H27" s="121"/>
      <c r="I27" s="148">
        <f>SQRT(I26*I26*H23/$C$31)/I26</f>
        <v>0.18596594670351163</v>
      </c>
      <c r="J27" s="122"/>
      <c r="K27" s="122"/>
      <c r="L27" s="122"/>
      <c r="M27" s="122"/>
      <c r="N27" s="123"/>
    </row>
    <row r="28" spans="1:14" ht="18" customHeight="1">
      <c r="H28" s="124"/>
    </row>
    <row r="29" spans="1:14" ht="18" customHeight="1">
      <c r="H29" s="124"/>
    </row>
    <row r="30" spans="1:14" ht="18" customHeight="1">
      <c r="A30" s="125" t="s">
        <v>198</v>
      </c>
      <c r="B30" s="126" t="s">
        <v>212</v>
      </c>
      <c r="H30" s="124"/>
    </row>
    <row r="31" spans="1:14" ht="18" customHeight="1">
      <c r="A31" s="96" t="s">
        <v>197</v>
      </c>
      <c r="C31" s="128">
        <v>30</v>
      </c>
      <c r="D31" s="127" t="s">
        <v>196</v>
      </c>
      <c r="H31" s="124"/>
    </row>
    <row r="32" spans="1:14" ht="18" customHeight="1">
      <c r="H32" s="124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2025-02-17 13:11.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6335D-578C-42E9-9AF2-211D981230D4}">
  <sheetPr codeName="Sheet6"/>
  <dimension ref="A1:BN101"/>
  <sheetViews>
    <sheetView zoomScale="70" zoomScaleNormal="7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3" width="11.28515625" style="2" bestFit="1" customWidth="1"/>
    <col min="34" max="64" width="11.140625" style="2" bestFit="1" customWidth="1"/>
    <col min="65" max="65" width="9.42578125" style="55" bestFit="1" customWidth="1"/>
    <col min="66" max="16384" width="9.140625" style="2"/>
  </cols>
  <sheetData>
    <row r="1" spans="1:66" ht="15">
      <c r="B1" s="8" t="s">
        <v>506</v>
      </c>
      <c r="BM1" s="28" t="s">
        <v>67</v>
      </c>
    </row>
    <row r="2" spans="1:66" ht="15">
      <c r="A2" s="25" t="s">
        <v>99</v>
      </c>
      <c r="B2" s="18" t="s">
        <v>119</v>
      </c>
      <c r="C2" s="15" t="s">
        <v>120</v>
      </c>
      <c r="D2" s="14" t="s">
        <v>243</v>
      </c>
      <c r="E2" s="16" t="s">
        <v>243</v>
      </c>
      <c r="F2" s="17" t="s">
        <v>243</v>
      </c>
      <c r="G2" s="17" t="s">
        <v>243</v>
      </c>
      <c r="H2" s="17" t="s">
        <v>243</v>
      </c>
      <c r="I2" s="17" t="s">
        <v>243</v>
      </c>
      <c r="J2" s="17" t="s">
        <v>243</v>
      </c>
      <c r="K2" s="17" t="s">
        <v>243</v>
      </c>
      <c r="L2" s="17" t="s">
        <v>243</v>
      </c>
      <c r="M2" s="17" t="s">
        <v>243</v>
      </c>
      <c r="N2" s="17" t="s">
        <v>243</v>
      </c>
      <c r="O2" s="17" t="s">
        <v>243</v>
      </c>
      <c r="P2" s="17" t="s">
        <v>243</v>
      </c>
      <c r="Q2" s="17" t="s">
        <v>243</v>
      </c>
      <c r="R2" s="17" t="s">
        <v>243</v>
      </c>
      <c r="S2" s="17" t="s">
        <v>243</v>
      </c>
      <c r="T2" s="17" t="s">
        <v>243</v>
      </c>
      <c r="U2" s="17" t="s">
        <v>243</v>
      </c>
      <c r="V2" s="17" t="s">
        <v>243</v>
      </c>
      <c r="W2" s="17" t="s">
        <v>243</v>
      </c>
      <c r="X2" s="17" t="s">
        <v>243</v>
      </c>
      <c r="Y2" s="17" t="s">
        <v>243</v>
      </c>
      <c r="Z2" s="17" t="s">
        <v>243</v>
      </c>
      <c r="AA2" s="17" t="s">
        <v>243</v>
      </c>
      <c r="AB2" s="17" t="s">
        <v>243</v>
      </c>
      <c r="AC2" s="17" t="s">
        <v>243</v>
      </c>
      <c r="AD2" s="17" t="s">
        <v>243</v>
      </c>
      <c r="AE2" s="17" t="s">
        <v>243</v>
      </c>
      <c r="AF2" s="17" t="s">
        <v>243</v>
      </c>
      <c r="AG2" s="17" t="s">
        <v>243</v>
      </c>
      <c r="AH2" s="15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244</v>
      </c>
      <c r="C3" s="9" t="s">
        <v>244</v>
      </c>
      <c r="D3" s="150" t="s">
        <v>245</v>
      </c>
      <c r="E3" s="151" t="s">
        <v>246</v>
      </c>
      <c r="F3" s="152" t="s">
        <v>247</v>
      </c>
      <c r="G3" s="152" t="s">
        <v>248</v>
      </c>
      <c r="H3" s="152" t="s">
        <v>249</v>
      </c>
      <c r="I3" s="152" t="s">
        <v>250</v>
      </c>
      <c r="J3" s="152" t="s">
        <v>251</v>
      </c>
      <c r="K3" s="152" t="s">
        <v>252</v>
      </c>
      <c r="L3" s="152" t="s">
        <v>253</v>
      </c>
      <c r="M3" s="152" t="s">
        <v>254</v>
      </c>
      <c r="N3" s="152" t="s">
        <v>255</v>
      </c>
      <c r="O3" s="152" t="s">
        <v>256</v>
      </c>
      <c r="P3" s="152" t="s">
        <v>257</v>
      </c>
      <c r="Q3" s="152" t="s">
        <v>258</v>
      </c>
      <c r="R3" s="152" t="s">
        <v>259</v>
      </c>
      <c r="S3" s="152" t="s">
        <v>260</v>
      </c>
      <c r="T3" s="152" t="s">
        <v>261</v>
      </c>
      <c r="U3" s="152" t="s">
        <v>262</v>
      </c>
      <c r="V3" s="152" t="s">
        <v>263</v>
      </c>
      <c r="W3" s="152" t="s">
        <v>264</v>
      </c>
      <c r="X3" s="152" t="s">
        <v>265</v>
      </c>
      <c r="Y3" s="152" t="s">
        <v>266</v>
      </c>
      <c r="Z3" s="152" t="s">
        <v>267</v>
      </c>
      <c r="AA3" s="152" t="s">
        <v>268</v>
      </c>
      <c r="AB3" s="152" t="s">
        <v>269</v>
      </c>
      <c r="AC3" s="152" t="s">
        <v>270</v>
      </c>
      <c r="AD3" s="152" t="s">
        <v>271</v>
      </c>
      <c r="AE3" s="152" t="s">
        <v>272</v>
      </c>
      <c r="AF3" s="152" t="s">
        <v>273</v>
      </c>
      <c r="AG3" s="152" t="s">
        <v>274</v>
      </c>
      <c r="AH3" s="15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122</v>
      </c>
      <c r="E4" s="10" t="s">
        <v>275</v>
      </c>
      <c r="F4" s="11" t="s">
        <v>276</v>
      </c>
      <c r="G4" s="11" t="s">
        <v>275</v>
      </c>
      <c r="H4" s="11" t="s">
        <v>275</v>
      </c>
      <c r="I4" s="11" t="s">
        <v>276</v>
      </c>
      <c r="J4" s="11" t="s">
        <v>276</v>
      </c>
      <c r="K4" s="11" t="s">
        <v>275</v>
      </c>
      <c r="L4" s="11" t="s">
        <v>275</v>
      </c>
      <c r="M4" s="11" t="s">
        <v>275</v>
      </c>
      <c r="N4" s="11" t="s">
        <v>277</v>
      </c>
      <c r="O4" s="11" t="s">
        <v>275</v>
      </c>
      <c r="P4" s="11" t="s">
        <v>276</v>
      </c>
      <c r="Q4" s="11" t="s">
        <v>275</v>
      </c>
      <c r="R4" s="11" t="s">
        <v>277</v>
      </c>
      <c r="S4" s="11" t="s">
        <v>275</v>
      </c>
      <c r="T4" s="11" t="s">
        <v>275</v>
      </c>
      <c r="U4" s="11" t="s">
        <v>275</v>
      </c>
      <c r="V4" s="11" t="s">
        <v>275</v>
      </c>
      <c r="W4" s="11" t="s">
        <v>275</v>
      </c>
      <c r="X4" s="11" t="s">
        <v>275</v>
      </c>
      <c r="Y4" s="11" t="s">
        <v>275</v>
      </c>
      <c r="Z4" s="11" t="s">
        <v>275</v>
      </c>
      <c r="AA4" s="11" t="s">
        <v>275</v>
      </c>
      <c r="AB4" s="11" t="s">
        <v>275</v>
      </c>
      <c r="AC4" s="11" t="s">
        <v>275</v>
      </c>
      <c r="AD4" s="11" t="s">
        <v>276</v>
      </c>
      <c r="AE4" s="11" t="s">
        <v>276</v>
      </c>
      <c r="AF4" s="11" t="s">
        <v>276</v>
      </c>
      <c r="AG4" s="11" t="s">
        <v>275</v>
      </c>
      <c r="AH4" s="15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7" t="s">
        <v>278</v>
      </c>
      <c r="E5" s="26" t="s">
        <v>279</v>
      </c>
      <c r="F5" s="26" t="s">
        <v>125</v>
      </c>
      <c r="G5" s="26" t="s">
        <v>124</v>
      </c>
      <c r="H5" s="26" t="s">
        <v>124</v>
      </c>
      <c r="I5" s="26" t="s">
        <v>124</v>
      </c>
      <c r="J5" s="26" t="s">
        <v>124</v>
      </c>
      <c r="K5" s="26" t="s">
        <v>124</v>
      </c>
      <c r="L5" s="26" t="s">
        <v>124</v>
      </c>
      <c r="M5" s="26" t="s">
        <v>124</v>
      </c>
      <c r="N5" s="26" t="s">
        <v>124</v>
      </c>
      <c r="O5" s="26" t="s">
        <v>124</v>
      </c>
      <c r="P5" s="26" t="s">
        <v>280</v>
      </c>
      <c r="Q5" s="26" t="s">
        <v>124</v>
      </c>
      <c r="R5" s="26" t="s">
        <v>124</v>
      </c>
      <c r="S5" s="26" t="s">
        <v>124</v>
      </c>
      <c r="T5" s="26" t="s">
        <v>281</v>
      </c>
      <c r="U5" s="26" t="s">
        <v>124</v>
      </c>
      <c r="V5" s="26" t="s">
        <v>124</v>
      </c>
      <c r="W5" s="26" t="s">
        <v>124</v>
      </c>
      <c r="X5" s="26" t="s">
        <v>124</v>
      </c>
      <c r="Y5" s="26" t="s">
        <v>281</v>
      </c>
      <c r="Z5" s="26" t="s">
        <v>124</v>
      </c>
      <c r="AA5" s="26" t="s">
        <v>124</v>
      </c>
      <c r="AB5" s="26" t="s">
        <v>124</v>
      </c>
      <c r="AC5" s="26" t="s">
        <v>124</v>
      </c>
      <c r="AD5" s="26" t="s">
        <v>124</v>
      </c>
      <c r="AE5" s="26" t="s">
        <v>125</v>
      </c>
      <c r="AF5" s="26" t="s">
        <v>279</v>
      </c>
      <c r="AG5" s="26" t="s">
        <v>281</v>
      </c>
      <c r="AH5" s="15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0">
        <v>0.22</v>
      </c>
      <c r="E6" s="211">
        <v>0.19</v>
      </c>
      <c r="F6" s="211">
        <v>0.19399999999999998</v>
      </c>
      <c r="G6" s="211">
        <v>0.20233608549122348</v>
      </c>
      <c r="H6" s="211">
        <v>0.19</v>
      </c>
      <c r="I6" s="211">
        <v>0.20200000000000001</v>
      </c>
      <c r="J6" s="211">
        <v>0.18</v>
      </c>
      <c r="K6" s="211">
        <v>0.18300000000000002</v>
      </c>
      <c r="L6" s="211">
        <v>0.2</v>
      </c>
      <c r="M6" s="211">
        <v>0.189</v>
      </c>
      <c r="N6" s="211">
        <v>0.191</v>
      </c>
      <c r="O6" s="211">
        <v>0.19350000000000001</v>
      </c>
      <c r="P6" s="211">
        <v>0.19600000000000001</v>
      </c>
      <c r="Q6" s="211">
        <v>0.185</v>
      </c>
      <c r="R6" s="211">
        <v>0.185</v>
      </c>
      <c r="S6" s="211">
        <v>0.18612000000000001</v>
      </c>
      <c r="T6" s="211">
        <v>0.19399999999999998</v>
      </c>
      <c r="U6" s="211">
        <v>0.19400000000000001</v>
      </c>
      <c r="V6" s="211">
        <v>0.19900000000000001</v>
      </c>
      <c r="W6" s="211">
        <v>0.189</v>
      </c>
      <c r="X6" s="211">
        <v>0.19600000000000001</v>
      </c>
      <c r="Y6" s="211">
        <v>0.19</v>
      </c>
      <c r="Z6" s="211">
        <v>0.185</v>
      </c>
      <c r="AA6" s="211">
        <v>0.19</v>
      </c>
      <c r="AB6" s="211">
        <v>0.20200000000000001</v>
      </c>
      <c r="AC6" s="211">
        <v>0.19700000000000001</v>
      </c>
      <c r="AD6" s="211">
        <v>0.189</v>
      </c>
      <c r="AE6" s="211">
        <v>0.19</v>
      </c>
      <c r="AF6" s="211">
        <v>0.187</v>
      </c>
      <c r="AG6" s="211">
        <v>0.1769</v>
      </c>
      <c r="AH6" s="212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4">
        <v>1</v>
      </c>
    </row>
    <row r="7" spans="1:66">
      <c r="A7" s="30"/>
      <c r="B7" s="19">
        <v>1</v>
      </c>
      <c r="C7" s="9">
        <v>2</v>
      </c>
      <c r="D7" s="215">
        <v>0.217</v>
      </c>
      <c r="E7" s="23">
        <v>0.19</v>
      </c>
      <c r="F7" s="23">
        <v>0.188</v>
      </c>
      <c r="G7" s="23">
        <v>0.20201930713972546</v>
      </c>
      <c r="H7" s="23">
        <v>0.19</v>
      </c>
      <c r="I7" s="23">
        <v>0.188</v>
      </c>
      <c r="J7" s="23">
        <v>0.19700000000000001</v>
      </c>
      <c r="K7" s="23">
        <v>0.186</v>
      </c>
      <c r="L7" s="23">
        <v>0.2</v>
      </c>
      <c r="M7" s="23">
        <v>0.192</v>
      </c>
      <c r="N7" s="23">
        <v>0.185</v>
      </c>
      <c r="O7" s="23">
        <v>0.19936708860759492</v>
      </c>
      <c r="P7" s="23">
        <v>0.192</v>
      </c>
      <c r="Q7" s="23">
        <v>0.18</v>
      </c>
      <c r="R7" s="23">
        <v>0.186</v>
      </c>
      <c r="S7" s="23">
        <v>0.18329999999999999</v>
      </c>
      <c r="T7" s="23">
        <v>0.19399999999999998</v>
      </c>
      <c r="U7" s="23">
        <v>0.19600000000000001</v>
      </c>
      <c r="V7" s="23">
        <v>0.189</v>
      </c>
      <c r="W7" s="23">
        <v>0.19800000000000001</v>
      </c>
      <c r="X7" s="23">
        <v>0.189</v>
      </c>
      <c r="Y7" s="23">
        <v>0.2</v>
      </c>
      <c r="Z7" s="23">
        <v>0.188</v>
      </c>
      <c r="AA7" s="23">
        <v>0.188</v>
      </c>
      <c r="AB7" s="23">
        <v>0.20300000000000001</v>
      </c>
      <c r="AC7" s="23">
        <v>0.19700000000000001</v>
      </c>
      <c r="AD7" s="23">
        <v>0.19</v>
      </c>
      <c r="AE7" s="23">
        <v>0.19</v>
      </c>
      <c r="AF7" s="23">
        <v>0.19</v>
      </c>
      <c r="AG7" s="23">
        <v>0.18410000000000001</v>
      </c>
      <c r="AH7" s="212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4">
        <v>1</v>
      </c>
    </row>
    <row r="8" spans="1:66">
      <c r="A8" s="30"/>
      <c r="B8" s="19">
        <v>1</v>
      </c>
      <c r="C8" s="9">
        <v>3</v>
      </c>
      <c r="D8" s="215">
        <v>0.20300000000000001</v>
      </c>
      <c r="E8" s="23">
        <v>0.19</v>
      </c>
      <c r="F8" s="23">
        <v>0.189</v>
      </c>
      <c r="G8" s="23">
        <v>0.20293665435245697</v>
      </c>
      <c r="H8" s="23">
        <v>0.2</v>
      </c>
      <c r="I8" s="23">
        <v>0.19700000000000001</v>
      </c>
      <c r="J8" s="23">
        <v>0.188</v>
      </c>
      <c r="K8" s="23">
        <v>0.182</v>
      </c>
      <c r="L8" s="23">
        <v>0.2</v>
      </c>
      <c r="M8" s="23">
        <v>0.193</v>
      </c>
      <c r="N8" s="23">
        <v>0.185</v>
      </c>
      <c r="O8" s="23">
        <v>0.1979340219926691</v>
      </c>
      <c r="P8" s="23">
        <v>0.19500000000000001</v>
      </c>
      <c r="Q8" s="23">
        <v>0.184</v>
      </c>
      <c r="R8" s="23">
        <v>0.186</v>
      </c>
      <c r="S8" s="23">
        <v>0.18987999999999999</v>
      </c>
      <c r="T8" s="23">
        <v>0.19800000000000001</v>
      </c>
      <c r="U8" s="23">
        <v>0.191</v>
      </c>
      <c r="V8" s="23">
        <v>0.189</v>
      </c>
      <c r="W8" s="23">
        <v>0.192</v>
      </c>
      <c r="X8" s="23">
        <v>0.188</v>
      </c>
      <c r="Y8" s="23">
        <v>0.18</v>
      </c>
      <c r="Z8" s="23">
        <v>0.182</v>
      </c>
      <c r="AA8" s="23">
        <v>0.191</v>
      </c>
      <c r="AB8" s="23">
        <v>0.20399999999999999</v>
      </c>
      <c r="AC8" s="23">
        <v>0.19400000000000001</v>
      </c>
      <c r="AD8" s="23">
        <v>0.189</v>
      </c>
      <c r="AE8" s="23">
        <v>0.189</v>
      </c>
      <c r="AF8" s="23">
        <v>0.19</v>
      </c>
      <c r="AG8" s="23">
        <v>0.1774</v>
      </c>
      <c r="AH8" s="212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4">
        <v>16</v>
      </c>
    </row>
    <row r="9" spans="1:66">
      <c r="A9" s="30"/>
      <c r="B9" s="19">
        <v>1</v>
      </c>
      <c r="C9" s="9">
        <v>4</v>
      </c>
      <c r="D9" s="215">
        <v>0.21299999999999999</v>
      </c>
      <c r="E9" s="23">
        <v>0.19</v>
      </c>
      <c r="F9" s="23">
        <v>0.192</v>
      </c>
      <c r="G9" s="23">
        <v>0.20363082543275809</v>
      </c>
      <c r="H9" s="23">
        <v>0.19</v>
      </c>
      <c r="I9" s="23">
        <v>0.19800000000000001</v>
      </c>
      <c r="J9" s="23">
        <v>0.187</v>
      </c>
      <c r="K9" s="23">
        <v>0.189</v>
      </c>
      <c r="L9" s="23">
        <v>0.19</v>
      </c>
      <c r="M9" s="23">
        <v>0.19500000000000001</v>
      </c>
      <c r="N9" s="23">
        <v>0.19</v>
      </c>
      <c r="O9" s="23">
        <v>0.19343552149283572</v>
      </c>
      <c r="P9" s="23">
        <v>0.193</v>
      </c>
      <c r="Q9" s="23">
        <v>0.186</v>
      </c>
      <c r="R9" s="23">
        <v>0.191</v>
      </c>
      <c r="S9" s="23">
        <v>0.18296000000000001</v>
      </c>
      <c r="T9" s="23">
        <v>0.20100000000000001</v>
      </c>
      <c r="U9" s="23">
        <v>0.19400000000000001</v>
      </c>
      <c r="V9" s="23">
        <v>0.19</v>
      </c>
      <c r="W9" s="23">
        <v>0.19400000000000001</v>
      </c>
      <c r="X9" s="23">
        <v>0.19600000000000001</v>
      </c>
      <c r="Y9" s="23">
        <v>0.21</v>
      </c>
      <c r="Z9" s="23">
        <v>0.186</v>
      </c>
      <c r="AA9" s="23">
        <v>0.18300000000000002</v>
      </c>
      <c r="AB9" s="23">
        <v>0.20100000000000001</v>
      </c>
      <c r="AC9" s="23">
        <v>0.19600000000000001</v>
      </c>
      <c r="AD9" s="23">
        <v>0.193</v>
      </c>
      <c r="AE9" s="23">
        <v>0.186</v>
      </c>
      <c r="AF9" s="23">
        <v>0.189</v>
      </c>
      <c r="AG9" s="23">
        <v>0.1817</v>
      </c>
      <c r="AH9" s="212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4">
        <v>0.19178752297761809</v>
      </c>
      <c r="BN9" s="28"/>
    </row>
    <row r="10" spans="1:66">
      <c r="A10" s="30"/>
      <c r="B10" s="19">
        <v>1</v>
      </c>
      <c r="C10" s="9">
        <v>5</v>
      </c>
      <c r="D10" s="215">
        <v>0.20100000000000001</v>
      </c>
      <c r="E10" s="23">
        <v>0.19</v>
      </c>
      <c r="F10" s="23">
        <v>0.193</v>
      </c>
      <c r="G10" s="23">
        <v>0.20217057239612621</v>
      </c>
      <c r="H10" s="23">
        <v>0.2</v>
      </c>
      <c r="I10" s="23">
        <v>0.20200000000000001</v>
      </c>
      <c r="J10" s="23">
        <v>0.186</v>
      </c>
      <c r="K10" s="23">
        <v>0.184</v>
      </c>
      <c r="L10" s="23">
        <v>0.21</v>
      </c>
      <c r="M10" s="23">
        <v>0.19</v>
      </c>
      <c r="N10" s="23">
        <v>0.189</v>
      </c>
      <c r="O10" s="23">
        <v>0.19630369630369626</v>
      </c>
      <c r="P10" s="23">
        <v>0.19700000000000001</v>
      </c>
      <c r="Q10" s="23">
        <v>0.185</v>
      </c>
      <c r="R10" s="23">
        <v>0.191</v>
      </c>
      <c r="S10" s="23">
        <v>0.188</v>
      </c>
      <c r="T10" s="23">
        <v>0.19999999999999998</v>
      </c>
      <c r="U10" s="23">
        <v>0.193</v>
      </c>
      <c r="V10" s="23">
        <v>0.19400000000000001</v>
      </c>
      <c r="W10" s="23">
        <v>0.191</v>
      </c>
      <c r="X10" s="23">
        <v>0.192</v>
      </c>
      <c r="Y10" s="23">
        <v>0.21</v>
      </c>
      <c r="Z10" s="23">
        <v>0.188</v>
      </c>
      <c r="AA10" s="23">
        <v>0.188</v>
      </c>
      <c r="AB10" s="23">
        <v>0.20300000000000001</v>
      </c>
      <c r="AC10" s="23">
        <v>0.19500000000000001</v>
      </c>
      <c r="AD10" s="23">
        <v>0.189</v>
      </c>
      <c r="AE10" s="23">
        <v>0.187</v>
      </c>
      <c r="AF10" s="23">
        <v>0.187</v>
      </c>
      <c r="AG10" s="23">
        <v>0.1847</v>
      </c>
      <c r="AH10" s="212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4">
        <v>7</v>
      </c>
    </row>
    <row r="11" spans="1:66">
      <c r="A11" s="30"/>
      <c r="B11" s="19">
        <v>1</v>
      </c>
      <c r="C11" s="9">
        <v>6</v>
      </c>
      <c r="D11" s="215">
        <v>0.20499999999999999</v>
      </c>
      <c r="E11" s="23">
        <v>0.19</v>
      </c>
      <c r="F11" s="23">
        <v>0.19</v>
      </c>
      <c r="G11" s="23">
        <v>0.20397194783043998</v>
      </c>
      <c r="H11" s="23">
        <v>0.2</v>
      </c>
      <c r="I11" s="23">
        <v>0.19400000000000001</v>
      </c>
      <c r="J11" s="23">
        <v>0.18099999999999999</v>
      </c>
      <c r="K11" s="23">
        <v>0.186</v>
      </c>
      <c r="L11" s="23">
        <v>0.2</v>
      </c>
      <c r="M11" s="23">
        <v>0.19500000000000001</v>
      </c>
      <c r="N11" s="23">
        <v>0.19899999999999998</v>
      </c>
      <c r="O11" s="23">
        <v>0.19342327706602783</v>
      </c>
      <c r="P11" s="23">
        <v>0.19400000000000001</v>
      </c>
      <c r="Q11" s="23">
        <v>0.184</v>
      </c>
      <c r="R11" s="23">
        <v>0.17899999999999999</v>
      </c>
      <c r="S11" s="23">
        <v>0.19363999999999998</v>
      </c>
      <c r="T11" s="23">
        <v>0.193</v>
      </c>
      <c r="U11" s="23">
        <v>0.192</v>
      </c>
      <c r="V11" s="23">
        <v>0.19500000000000001</v>
      </c>
      <c r="W11" s="23">
        <v>0.19</v>
      </c>
      <c r="X11" s="23">
        <v>0.189</v>
      </c>
      <c r="Y11" s="23">
        <v>0.2</v>
      </c>
      <c r="Z11" s="23">
        <v>0.187</v>
      </c>
      <c r="AA11" s="23">
        <v>0.192</v>
      </c>
      <c r="AB11" s="23">
        <v>0.2</v>
      </c>
      <c r="AC11" s="23">
        <v>0.20100000000000001</v>
      </c>
      <c r="AD11" s="23">
        <v>0.187</v>
      </c>
      <c r="AE11" s="23">
        <v>0.183</v>
      </c>
      <c r="AF11" s="23">
        <v>0.188</v>
      </c>
      <c r="AG11" s="23">
        <v>0.17929999999999999</v>
      </c>
      <c r="AH11" s="212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57"/>
    </row>
    <row r="12" spans="1:66">
      <c r="A12" s="30"/>
      <c r="B12" s="19"/>
      <c r="C12" s="9">
        <v>7</v>
      </c>
      <c r="D12" s="215">
        <v>0.219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12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57"/>
    </row>
    <row r="13" spans="1:66">
      <c r="A13" s="30"/>
      <c r="B13" s="19"/>
      <c r="C13" s="9">
        <v>8</v>
      </c>
      <c r="D13" s="215">
        <v>0.19999999999999998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12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57"/>
    </row>
    <row r="14" spans="1:66">
      <c r="A14" s="30"/>
      <c r="B14" s="19"/>
      <c r="C14" s="9">
        <v>9</v>
      </c>
      <c r="D14" s="215">
        <v>0.218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12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57"/>
    </row>
    <row r="15" spans="1:66">
      <c r="A15" s="30"/>
      <c r="B15" s="19"/>
      <c r="C15" s="9">
        <v>10</v>
      </c>
      <c r="D15" s="215">
        <v>0.22600000000000001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12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57"/>
    </row>
    <row r="16" spans="1:66">
      <c r="A16" s="30"/>
      <c r="B16" s="19"/>
      <c r="C16" s="9">
        <v>11</v>
      </c>
      <c r="D16" s="215">
        <v>0.20399999999999999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12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  <c r="BI16" s="213"/>
      <c r="BJ16" s="213"/>
      <c r="BK16" s="213"/>
      <c r="BL16" s="213"/>
      <c r="BM16" s="57"/>
    </row>
    <row r="17" spans="1:65">
      <c r="A17" s="30"/>
      <c r="B17" s="19"/>
      <c r="C17" s="9">
        <v>12</v>
      </c>
      <c r="D17" s="215">
        <v>0.20100000000000001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12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  <c r="BI17" s="213"/>
      <c r="BJ17" s="213"/>
      <c r="BK17" s="213"/>
      <c r="BL17" s="213"/>
      <c r="BM17" s="57"/>
    </row>
    <row r="18" spans="1:65">
      <c r="A18" s="30"/>
      <c r="B18" s="19"/>
      <c r="C18" s="9">
        <v>13</v>
      </c>
      <c r="D18" s="215">
        <v>0.19899999999999998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12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57"/>
    </row>
    <row r="19" spans="1:65">
      <c r="A19" s="30"/>
      <c r="B19" s="19"/>
      <c r="C19" s="9">
        <v>14</v>
      </c>
      <c r="D19" s="215">
        <v>0.219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12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  <c r="BI19" s="213"/>
      <c r="BJ19" s="213"/>
      <c r="BK19" s="213"/>
      <c r="BL19" s="213"/>
      <c r="BM19" s="57"/>
    </row>
    <row r="20" spans="1:65">
      <c r="A20" s="30"/>
      <c r="B20" s="19"/>
      <c r="C20" s="9">
        <v>15</v>
      </c>
      <c r="D20" s="215">
        <v>0.21299999999999999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12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57"/>
    </row>
    <row r="21" spans="1:65">
      <c r="A21" s="30"/>
      <c r="B21" s="19"/>
      <c r="C21" s="9">
        <v>16</v>
      </c>
      <c r="D21" s="215">
        <v>0.21299999999999999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12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  <c r="BI21" s="213"/>
      <c r="BJ21" s="213"/>
      <c r="BK21" s="213"/>
      <c r="BL21" s="213"/>
      <c r="BM21" s="57"/>
    </row>
    <row r="22" spans="1:65">
      <c r="A22" s="30"/>
      <c r="B22" s="19"/>
      <c r="C22" s="9">
        <v>17</v>
      </c>
      <c r="D22" s="215">
        <v>0.21299999999999999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12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  <c r="BI22" s="213"/>
      <c r="BJ22" s="213"/>
      <c r="BK22" s="213"/>
      <c r="BL22" s="213"/>
      <c r="BM22" s="57"/>
    </row>
    <row r="23" spans="1:65">
      <c r="A23" s="30"/>
      <c r="B23" s="19"/>
      <c r="C23" s="9">
        <v>18</v>
      </c>
      <c r="D23" s="215">
        <v>0.215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12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  <c r="BI23" s="213"/>
      <c r="BJ23" s="213"/>
      <c r="BK23" s="213"/>
      <c r="BL23" s="213"/>
      <c r="BM23" s="57"/>
    </row>
    <row r="24" spans="1:65">
      <c r="A24" s="30"/>
      <c r="B24" s="19"/>
      <c r="C24" s="9">
        <v>19</v>
      </c>
      <c r="D24" s="215">
        <v>0.20900000000000002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12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57"/>
    </row>
    <row r="25" spans="1:65">
      <c r="A25" s="30"/>
      <c r="B25" s="19"/>
      <c r="C25" s="9">
        <v>20</v>
      </c>
      <c r="D25" s="215">
        <v>0.20300000000000001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12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  <c r="BI25" s="213"/>
      <c r="BJ25" s="213"/>
      <c r="BK25" s="213"/>
      <c r="BL25" s="213"/>
      <c r="BM25" s="57"/>
    </row>
    <row r="26" spans="1:65">
      <c r="A26" s="30"/>
      <c r="B26" s="20" t="s">
        <v>282</v>
      </c>
      <c r="C26" s="12"/>
      <c r="D26" s="216">
        <v>0.21055000000000001</v>
      </c>
      <c r="E26" s="216">
        <v>0.18999999999999997</v>
      </c>
      <c r="F26" s="216">
        <v>0.19099999999999998</v>
      </c>
      <c r="G26" s="216">
        <v>0.20284423210712169</v>
      </c>
      <c r="H26" s="216">
        <v>0.19499999999999998</v>
      </c>
      <c r="I26" s="216">
        <v>0.1968333333333333</v>
      </c>
      <c r="J26" s="216">
        <v>0.1865</v>
      </c>
      <c r="K26" s="216">
        <v>0.18499999999999997</v>
      </c>
      <c r="L26" s="216">
        <v>0.19999999999999998</v>
      </c>
      <c r="M26" s="216">
        <v>0.19233333333333336</v>
      </c>
      <c r="N26" s="216">
        <v>0.18983333333333333</v>
      </c>
      <c r="O26" s="216">
        <v>0.19566060091047063</v>
      </c>
      <c r="P26" s="216">
        <v>0.19450000000000001</v>
      </c>
      <c r="Q26" s="216">
        <v>0.18399999999999997</v>
      </c>
      <c r="R26" s="216">
        <v>0.18633333333333335</v>
      </c>
      <c r="S26" s="216">
        <v>0.18731666666666666</v>
      </c>
      <c r="T26" s="216">
        <v>0.19666666666666666</v>
      </c>
      <c r="U26" s="216">
        <v>0.19333333333333333</v>
      </c>
      <c r="V26" s="216">
        <v>0.19266666666666665</v>
      </c>
      <c r="W26" s="216">
        <v>0.19233333333333333</v>
      </c>
      <c r="X26" s="216">
        <v>0.19166666666666665</v>
      </c>
      <c r="Y26" s="216">
        <v>0.19833333333333333</v>
      </c>
      <c r="Z26" s="216">
        <v>0.18599999999999997</v>
      </c>
      <c r="AA26" s="216">
        <v>0.18866666666666665</v>
      </c>
      <c r="AB26" s="216">
        <v>0.20216666666666669</v>
      </c>
      <c r="AC26" s="216">
        <v>0.19666666666666668</v>
      </c>
      <c r="AD26" s="216">
        <v>0.18950000000000003</v>
      </c>
      <c r="AE26" s="216">
        <v>0.1875</v>
      </c>
      <c r="AF26" s="216">
        <v>0.1885</v>
      </c>
      <c r="AG26" s="216">
        <v>0.18068333333333331</v>
      </c>
      <c r="AH26" s="212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  <c r="BI26" s="213"/>
      <c r="BJ26" s="213"/>
      <c r="BK26" s="213"/>
      <c r="BL26" s="213"/>
      <c r="BM26" s="57"/>
    </row>
    <row r="27" spans="1:65">
      <c r="A27" s="30"/>
      <c r="B27" s="3" t="s">
        <v>283</v>
      </c>
      <c r="C27" s="29"/>
      <c r="D27" s="23">
        <v>0.21299999999999999</v>
      </c>
      <c r="E27" s="23">
        <v>0.19</v>
      </c>
      <c r="F27" s="23">
        <v>0.191</v>
      </c>
      <c r="G27" s="23">
        <v>0.20263636992184023</v>
      </c>
      <c r="H27" s="23">
        <v>0.19500000000000001</v>
      </c>
      <c r="I27" s="23">
        <v>0.19750000000000001</v>
      </c>
      <c r="J27" s="23">
        <v>0.1865</v>
      </c>
      <c r="K27" s="23">
        <v>0.185</v>
      </c>
      <c r="L27" s="23">
        <v>0.2</v>
      </c>
      <c r="M27" s="23">
        <v>0.1925</v>
      </c>
      <c r="N27" s="23">
        <v>0.1895</v>
      </c>
      <c r="O27" s="23">
        <v>0.19490184815184813</v>
      </c>
      <c r="P27" s="23">
        <v>0.19450000000000001</v>
      </c>
      <c r="Q27" s="23">
        <v>0.1845</v>
      </c>
      <c r="R27" s="23">
        <v>0.186</v>
      </c>
      <c r="S27" s="23">
        <v>0.18706</v>
      </c>
      <c r="T27" s="23">
        <v>0.19600000000000001</v>
      </c>
      <c r="U27" s="23">
        <v>0.19350000000000001</v>
      </c>
      <c r="V27" s="23">
        <v>0.192</v>
      </c>
      <c r="W27" s="23">
        <v>0.1915</v>
      </c>
      <c r="X27" s="23">
        <v>0.1905</v>
      </c>
      <c r="Y27" s="23">
        <v>0.2</v>
      </c>
      <c r="Z27" s="23">
        <v>0.1865</v>
      </c>
      <c r="AA27" s="23">
        <v>0.189</v>
      </c>
      <c r="AB27" s="23">
        <v>0.20250000000000001</v>
      </c>
      <c r="AC27" s="23">
        <v>0.19650000000000001</v>
      </c>
      <c r="AD27" s="23">
        <v>0.189</v>
      </c>
      <c r="AE27" s="23">
        <v>0.188</v>
      </c>
      <c r="AF27" s="23">
        <v>0.1885</v>
      </c>
      <c r="AG27" s="23">
        <v>0.18049999999999999</v>
      </c>
      <c r="AH27" s="212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  <c r="BI27" s="213"/>
      <c r="BJ27" s="213"/>
      <c r="BK27" s="213"/>
      <c r="BL27" s="213"/>
      <c r="BM27" s="57"/>
    </row>
    <row r="28" spans="1:65">
      <c r="A28" s="30"/>
      <c r="B28" s="3" t="s">
        <v>284</v>
      </c>
      <c r="C28" s="29"/>
      <c r="D28" s="23">
        <v>8.0424858686458656E-3</v>
      </c>
      <c r="E28" s="23">
        <v>3.0404709722440586E-17</v>
      </c>
      <c r="F28" s="23">
        <v>2.3664319132398414E-3</v>
      </c>
      <c r="G28" s="23">
        <v>8.1136246835663292E-4</v>
      </c>
      <c r="H28" s="23">
        <v>5.4772255750516665E-3</v>
      </c>
      <c r="I28" s="23">
        <v>5.3072277760302239E-3</v>
      </c>
      <c r="J28" s="23">
        <v>6.0909769331364307E-3</v>
      </c>
      <c r="K28" s="23">
        <v>2.5298221281347013E-3</v>
      </c>
      <c r="L28" s="23">
        <v>6.3245553203367553E-3</v>
      </c>
      <c r="M28" s="23">
        <v>2.5033311140691475E-3</v>
      </c>
      <c r="N28" s="23">
        <v>5.1542862422130388E-3</v>
      </c>
      <c r="O28" s="23">
        <v>2.6055655372577966E-3</v>
      </c>
      <c r="P28" s="23">
        <v>1.8708286933869723E-3</v>
      </c>
      <c r="Q28" s="23">
        <v>2.0976176963403048E-3</v>
      </c>
      <c r="R28" s="23">
        <v>4.4572039067858121E-3</v>
      </c>
      <c r="S28" s="23">
        <v>4.0882351530540165E-3</v>
      </c>
      <c r="T28" s="23">
        <v>3.4448028487370232E-3</v>
      </c>
      <c r="U28" s="23">
        <v>1.7511900715418279E-3</v>
      </c>
      <c r="V28" s="23">
        <v>4.0331955899344501E-3</v>
      </c>
      <c r="W28" s="23">
        <v>3.2659863237109073E-3</v>
      </c>
      <c r="X28" s="23">
        <v>3.6147844564602591E-3</v>
      </c>
      <c r="Y28" s="23">
        <v>1.169045194450012E-2</v>
      </c>
      <c r="Z28" s="23">
        <v>2.2803508501982781E-3</v>
      </c>
      <c r="AA28" s="23">
        <v>3.2041639575194373E-3</v>
      </c>
      <c r="AB28" s="23">
        <v>1.4719601443879686E-3</v>
      </c>
      <c r="AC28" s="23">
        <v>2.4221202832779955E-3</v>
      </c>
      <c r="AD28" s="23">
        <v>1.9748417658131518E-3</v>
      </c>
      <c r="AE28" s="23">
        <v>2.7386127875258328E-3</v>
      </c>
      <c r="AF28" s="23">
        <v>1.3784048752090233E-3</v>
      </c>
      <c r="AG28" s="23">
        <v>3.3421051250172688E-3</v>
      </c>
      <c r="AH28" s="212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  <c r="BI28" s="213"/>
      <c r="BJ28" s="213"/>
      <c r="BK28" s="213"/>
      <c r="BL28" s="213"/>
      <c r="BM28" s="57"/>
    </row>
    <row r="29" spans="1:65">
      <c r="A29" s="30"/>
      <c r="B29" s="3" t="s">
        <v>87</v>
      </c>
      <c r="C29" s="29"/>
      <c r="D29" s="13">
        <v>3.8197510656119045E-2</v>
      </c>
      <c r="E29" s="13">
        <v>1.6002478801284522E-16</v>
      </c>
      <c r="F29" s="13">
        <v>1.2389695880836868E-2</v>
      </c>
      <c r="G29" s="13">
        <v>3.9999287134186486E-3</v>
      </c>
      <c r="H29" s="13">
        <v>2.8088336282316242E-2</v>
      </c>
      <c r="I29" s="13">
        <v>2.6963053900238228E-2</v>
      </c>
      <c r="J29" s="13">
        <v>3.2659393743358876E-2</v>
      </c>
      <c r="K29" s="13">
        <v>1.3674714206133523E-2</v>
      </c>
      <c r="L29" s="13">
        <v>3.1622776601683777E-2</v>
      </c>
      <c r="M29" s="13">
        <v>1.3015586381642014E-2</v>
      </c>
      <c r="N29" s="13">
        <v>2.7151639555116975E-2</v>
      </c>
      <c r="O29" s="13">
        <v>1.3316761397712552E-2</v>
      </c>
      <c r="P29" s="13">
        <v>9.6186565212697805E-3</v>
      </c>
      <c r="Q29" s="13">
        <v>1.1400096175762528E-2</v>
      </c>
      <c r="R29" s="13">
        <v>2.3920593417455161E-2</v>
      </c>
      <c r="S29" s="13">
        <v>2.1825261071558057E-2</v>
      </c>
      <c r="T29" s="13">
        <v>1.751594668849334E-2</v>
      </c>
      <c r="U29" s="13">
        <v>9.0578796803887657E-3</v>
      </c>
      <c r="V29" s="13">
        <v>2.093354112422725E-2</v>
      </c>
      <c r="W29" s="13">
        <v>1.6980864767994319E-2</v>
      </c>
      <c r="X29" s="13">
        <v>1.8859744990227439E-2</v>
      </c>
      <c r="Y29" s="13">
        <v>5.8943455182353548E-2</v>
      </c>
      <c r="Z29" s="13">
        <v>1.2259950807517626E-2</v>
      </c>
      <c r="AA29" s="13">
        <v>1.698320118826557E-2</v>
      </c>
      <c r="AB29" s="13">
        <v>7.2809240447879722E-3</v>
      </c>
      <c r="AC29" s="13">
        <v>1.2315865847176248E-2</v>
      </c>
      <c r="AD29" s="13">
        <v>1.0421328579488926E-2</v>
      </c>
      <c r="AE29" s="13">
        <v>1.4605934866804442E-2</v>
      </c>
      <c r="AF29" s="13">
        <v>7.3124927066791686E-3</v>
      </c>
      <c r="AG29" s="13">
        <v>1.8497030486213095E-2</v>
      </c>
      <c r="AH29" s="15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6"/>
    </row>
    <row r="30" spans="1:65">
      <c r="A30" s="30"/>
      <c r="B30" s="3" t="s">
        <v>285</v>
      </c>
      <c r="C30" s="29"/>
      <c r="D30" s="13">
        <v>9.7829497618421968E-2</v>
      </c>
      <c r="E30" s="13">
        <v>-9.3203298622649422E-3</v>
      </c>
      <c r="F30" s="13">
        <v>-4.1062263352241724E-3</v>
      </c>
      <c r="G30" s="13">
        <v>5.765082606960803E-2</v>
      </c>
      <c r="H30" s="13">
        <v>1.6750187772938574E-2</v>
      </c>
      <c r="I30" s="13">
        <v>2.6309377572513171E-2</v>
      </c>
      <c r="J30" s="13">
        <v>-2.7569692206907304E-2</v>
      </c>
      <c r="K30" s="13">
        <v>-3.5390847497468458E-2</v>
      </c>
      <c r="L30" s="13">
        <v>4.2820705408142201E-2</v>
      </c>
      <c r="M30" s="13">
        <v>2.8459117008303725E-3</v>
      </c>
      <c r="N30" s="13">
        <v>-1.0189347116771552E-2</v>
      </c>
      <c r="O30" s="13">
        <v>2.0194629310190004E-2</v>
      </c>
      <c r="P30" s="13">
        <v>1.4143136009418411E-2</v>
      </c>
      <c r="Q30" s="13">
        <v>-4.0604951024509228E-2</v>
      </c>
      <c r="R30" s="13">
        <v>-2.8438709461413914E-2</v>
      </c>
      <c r="S30" s="13">
        <v>-2.3311507659824038E-2</v>
      </c>
      <c r="T30" s="13">
        <v>2.5440360318006672E-2</v>
      </c>
      <c r="U30" s="13">
        <v>8.0600152278709203E-3</v>
      </c>
      <c r="V30" s="13">
        <v>4.5839462098438144E-3</v>
      </c>
      <c r="W30" s="13">
        <v>2.8459117008301504E-3</v>
      </c>
      <c r="X30" s="13">
        <v>-6.3015731719695545E-4</v>
      </c>
      <c r="Y30" s="13">
        <v>3.4130532863074547E-2</v>
      </c>
      <c r="Z30" s="13">
        <v>-3.01767439704278E-2</v>
      </c>
      <c r="AA30" s="13">
        <v>-1.6272467898319154E-2</v>
      </c>
      <c r="AB30" s="13">
        <v>5.4117929716730684E-2</v>
      </c>
      <c r="AC30" s="13">
        <v>2.5440360318006672E-2</v>
      </c>
      <c r="AD30" s="13">
        <v>-1.1927381625784994E-2</v>
      </c>
      <c r="AE30" s="13">
        <v>-2.2355588679866534E-2</v>
      </c>
      <c r="AF30" s="13">
        <v>-1.7141485152825875E-2</v>
      </c>
      <c r="AG30" s="13">
        <v>-5.7898394389194197E-2</v>
      </c>
      <c r="AH30" s="15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6"/>
    </row>
    <row r="31" spans="1:65">
      <c r="A31" s="30"/>
      <c r="B31" s="46" t="s">
        <v>286</v>
      </c>
      <c r="C31" s="47"/>
      <c r="D31" s="45" t="s">
        <v>287</v>
      </c>
      <c r="E31" s="45">
        <v>0.27</v>
      </c>
      <c r="F31" s="45">
        <v>0.11</v>
      </c>
      <c r="G31" s="45">
        <v>1.81</v>
      </c>
      <c r="H31" s="45">
        <v>0.54</v>
      </c>
      <c r="I31" s="45">
        <v>0.84</v>
      </c>
      <c r="J31" s="45">
        <v>0.84</v>
      </c>
      <c r="K31" s="45">
        <v>1.08</v>
      </c>
      <c r="L31" s="45">
        <v>1.35</v>
      </c>
      <c r="M31" s="45">
        <v>0.11</v>
      </c>
      <c r="N31" s="45">
        <v>0.3</v>
      </c>
      <c r="O31" s="45">
        <v>0.65</v>
      </c>
      <c r="P31" s="45">
        <v>0.46</v>
      </c>
      <c r="Q31" s="45">
        <v>1.24</v>
      </c>
      <c r="R31" s="45">
        <v>0.86</v>
      </c>
      <c r="S31" s="45">
        <v>0.7</v>
      </c>
      <c r="T31" s="45">
        <v>0.81</v>
      </c>
      <c r="U31" s="45">
        <v>0.27</v>
      </c>
      <c r="V31" s="45">
        <v>0.16</v>
      </c>
      <c r="W31" s="45">
        <v>0.11</v>
      </c>
      <c r="X31" s="45">
        <v>0</v>
      </c>
      <c r="Y31" s="45">
        <v>1.08</v>
      </c>
      <c r="Z31" s="45">
        <v>0.92</v>
      </c>
      <c r="AA31" s="45">
        <v>0.49</v>
      </c>
      <c r="AB31" s="45">
        <v>1.7</v>
      </c>
      <c r="AC31" s="45">
        <v>0.81</v>
      </c>
      <c r="AD31" s="45">
        <v>0.35</v>
      </c>
      <c r="AE31" s="45">
        <v>0.67</v>
      </c>
      <c r="AF31" s="45">
        <v>0.51</v>
      </c>
      <c r="AG31" s="45">
        <v>1.78</v>
      </c>
      <c r="AH31" s="15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6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BM32" s="56"/>
    </row>
    <row r="33" spans="65:65">
      <c r="BM33" s="56"/>
    </row>
    <row r="34" spans="65:65">
      <c r="BM34" s="56"/>
    </row>
    <row r="35" spans="65:65">
      <c r="BM35" s="56"/>
    </row>
    <row r="36" spans="65:65">
      <c r="BM36" s="56"/>
    </row>
    <row r="37" spans="65:65">
      <c r="BM37" s="56"/>
    </row>
    <row r="38" spans="65:65">
      <c r="BM38" s="56"/>
    </row>
    <row r="39" spans="65:65">
      <c r="BM39" s="56"/>
    </row>
    <row r="40" spans="65:65">
      <c r="BM40" s="56"/>
    </row>
    <row r="41" spans="65:65">
      <c r="BM41" s="56"/>
    </row>
    <row r="42" spans="65:65">
      <c r="BM42" s="56"/>
    </row>
    <row r="43" spans="65:65">
      <c r="BM43" s="56"/>
    </row>
    <row r="44" spans="65:65">
      <c r="BM44" s="56"/>
    </row>
    <row r="45" spans="65:65">
      <c r="BM45" s="56"/>
    </row>
    <row r="46" spans="65:65">
      <c r="BM46" s="56"/>
    </row>
    <row r="47" spans="65:65">
      <c r="BM47" s="56"/>
    </row>
    <row r="48" spans="65:65">
      <c r="BM48" s="56"/>
    </row>
    <row r="49" spans="65:65">
      <c r="BM49" s="56"/>
    </row>
    <row r="50" spans="65:65">
      <c r="BM50" s="56"/>
    </row>
    <row r="51" spans="65:65">
      <c r="BM51" s="56"/>
    </row>
    <row r="52" spans="65:65">
      <c r="BM52" s="56"/>
    </row>
    <row r="53" spans="65:65">
      <c r="BM53" s="56"/>
    </row>
    <row r="54" spans="65:65">
      <c r="BM54" s="56"/>
    </row>
    <row r="55" spans="65:65">
      <c r="BM55" s="56"/>
    </row>
    <row r="56" spans="65:65">
      <c r="BM56" s="56"/>
    </row>
    <row r="57" spans="65:65">
      <c r="BM57" s="56"/>
    </row>
    <row r="58" spans="65:65">
      <c r="BM58" s="56"/>
    </row>
    <row r="59" spans="65:65">
      <c r="BM59" s="56"/>
    </row>
    <row r="60" spans="65:65">
      <c r="BM60" s="56"/>
    </row>
    <row r="61" spans="65:65">
      <c r="BM61" s="56"/>
    </row>
    <row r="62" spans="65:65">
      <c r="BM62" s="56"/>
    </row>
    <row r="63" spans="65:65">
      <c r="BM63" s="56"/>
    </row>
    <row r="64" spans="65:65">
      <c r="BM64" s="56"/>
    </row>
    <row r="65" spans="65:65">
      <c r="BM65" s="56"/>
    </row>
    <row r="66" spans="65:65">
      <c r="BM66" s="56"/>
    </row>
    <row r="67" spans="65:65">
      <c r="BM67" s="57"/>
    </row>
    <row r="68" spans="65:65">
      <c r="BM68" s="58"/>
    </row>
    <row r="69" spans="65:65">
      <c r="BM69" s="58"/>
    </row>
    <row r="70" spans="65:65">
      <c r="BM70" s="58"/>
    </row>
    <row r="71" spans="65:65">
      <c r="BM71" s="58"/>
    </row>
    <row r="72" spans="65:65">
      <c r="BM72" s="58"/>
    </row>
    <row r="73" spans="65:65">
      <c r="BM73" s="58"/>
    </row>
    <row r="74" spans="65:65">
      <c r="BM74" s="58"/>
    </row>
    <row r="75" spans="65:65">
      <c r="BM75" s="58"/>
    </row>
    <row r="76" spans="65:65">
      <c r="BM76" s="58"/>
    </row>
    <row r="77" spans="65:65">
      <c r="BM77" s="58"/>
    </row>
    <row r="78" spans="65:65">
      <c r="BM78" s="58"/>
    </row>
    <row r="79" spans="65:65">
      <c r="BM79" s="58"/>
    </row>
    <row r="80" spans="65:65">
      <c r="BM80" s="58"/>
    </row>
    <row r="81" spans="65:65">
      <c r="BM81" s="58"/>
    </row>
    <row r="82" spans="65:65">
      <c r="BM82" s="58"/>
    </row>
    <row r="83" spans="65:65">
      <c r="BM83" s="58"/>
    </row>
    <row r="84" spans="65:65">
      <c r="BM84" s="58"/>
    </row>
    <row r="85" spans="65:65">
      <c r="BM85" s="58"/>
    </row>
    <row r="86" spans="65:65">
      <c r="BM86" s="58"/>
    </row>
    <row r="87" spans="65:65">
      <c r="BM87" s="58"/>
    </row>
    <row r="88" spans="65:65">
      <c r="BM88" s="58"/>
    </row>
    <row r="89" spans="65:65">
      <c r="BM89" s="58"/>
    </row>
    <row r="90" spans="65:65">
      <c r="BM90" s="58"/>
    </row>
    <row r="91" spans="65:65">
      <c r="BM91" s="58"/>
    </row>
    <row r="92" spans="65:65">
      <c r="BM92" s="58"/>
    </row>
    <row r="93" spans="65:65">
      <c r="BM93" s="58"/>
    </row>
    <row r="94" spans="65:65">
      <c r="BM94" s="58"/>
    </row>
    <row r="95" spans="65:65">
      <c r="BM95" s="58"/>
    </row>
    <row r="96" spans="65:65">
      <c r="BM96" s="58"/>
    </row>
    <row r="97" spans="65:65">
      <c r="BM97" s="58"/>
    </row>
    <row r="98" spans="65:65">
      <c r="BM98" s="58"/>
    </row>
    <row r="99" spans="65:65">
      <c r="BM99" s="58"/>
    </row>
    <row r="100" spans="65:65">
      <c r="BM100" s="58"/>
    </row>
    <row r="101" spans="65:65">
      <c r="BM101" s="58"/>
    </row>
  </sheetData>
  <dataConsolidate/>
  <conditionalFormatting sqref="B6:C25 E6:AG25">
    <cfRule type="expression" dxfId="32" priority="3">
      <formula>AND($B6&lt;&gt;$B5,NOT(ISBLANK(INDIRECT(Anlyt_LabRefThisCol))))</formula>
    </cfRule>
  </conditionalFormatting>
  <conditionalFormatting sqref="C2:AG31">
    <cfRule type="expression" dxfId="31" priority="1" stopIfTrue="1">
      <formula>AND(ISBLANK(INDIRECT(Anlyt_LabRefLastCol)),ISBLANK(INDIRECT(Anlyt_LabRefThisCol)))</formula>
    </cfRule>
    <cfRule type="expression" dxfId="3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C59ED-4F25-4024-90E8-BAEB1754E953}">
  <sheetPr codeName="Sheet12"/>
  <dimension ref="A1:BN101"/>
  <sheetViews>
    <sheetView zoomScale="89" zoomScaleNormal="8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6" width="11.28515625" style="2" bestFit="1" customWidth="1"/>
    <col min="27" max="64" width="11.140625" style="2" bestFit="1" customWidth="1"/>
    <col min="65" max="65" width="9.42578125" style="55" bestFit="1" customWidth="1"/>
    <col min="66" max="16384" width="9.140625" style="2"/>
  </cols>
  <sheetData>
    <row r="1" spans="1:66" ht="15">
      <c r="B1" s="8" t="s">
        <v>507</v>
      </c>
      <c r="BM1" s="28" t="s">
        <v>292</v>
      </c>
    </row>
    <row r="2" spans="1:66" ht="15">
      <c r="A2" s="25" t="s">
        <v>99</v>
      </c>
      <c r="B2" s="18" t="s">
        <v>119</v>
      </c>
      <c r="C2" s="15" t="s">
        <v>120</v>
      </c>
      <c r="D2" s="14" t="s">
        <v>243</v>
      </c>
      <c r="E2" s="16" t="s">
        <v>243</v>
      </c>
      <c r="F2" s="17" t="s">
        <v>243</v>
      </c>
      <c r="G2" s="17" t="s">
        <v>243</v>
      </c>
      <c r="H2" s="17" t="s">
        <v>243</v>
      </c>
      <c r="I2" s="17" t="s">
        <v>243</v>
      </c>
      <c r="J2" s="17" t="s">
        <v>243</v>
      </c>
      <c r="K2" s="17" t="s">
        <v>243</v>
      </c>
      <c r="L2" s="17" t="s">
        <v>243</v>
      </c>
      <c r="M2" s="17" t="s">
        <v>243</v>
      </c>
      <c r="N2" s="17" t="s">
        <v>243</v>
      </c>
      <c r="O2" s="17" t="s">
        <v>243</v>
      </c>
      <c r="P2" s="17" t="s">
        <v>243</v>
      </c>
      <c r="Q2" s="17" t="s">
        <v>243</v>
      </c>
      <c r="R2" s="17" t="s">
        <v>243</v>
      </c>
      <c r="S2" s="17" t="s">
        <v>243</v>
      </c>
      <c r="T2" s="17" t="s">
        <v>243</v>
      </c>
      <c r="U2" s="17" t="s">
        <v>243</v>
      </c>
      <c r="V2" s="17" t="s">
        <v>243</v>
      </c>
      <c r="W2" s="17" t="s">
        <v>243</v>
      </c>
      <c r="X2" s="17" t="s">
        <v>243</v>
      </c>
      <c r="Y2" s="17" t="s">
        <v>243</v>
      </c>
      <c r="Z2" s="17" t="s">
        <v>243</v>
      </c>
      <c r="AA2" s="15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244</v>
      </c>
      <c r="C3" s="9" t="s">
        <v>244</v>
      </c>
      <c r="D3" s="150" t="s">
        <v>245</v>
      </c>
      <c r="E3" s="151" t="s">
        <v>246</v>
      </c>
      <c r="F3" s="152" t="s">
        <v>247</v>
      </c>
      <c r="G3" s="152" t="s">
        <v>250</v>
      </c>
      <c r="H3" s="152" t="s">
        <v>253</v>
      </c>
      <c r="I3" s="152" t="s">
        <v>254</v>
      </c>
      <c r="J3" s="152" t="s">
        <v>255</v>
      </c>
      <c r="K3" s="152" t="s">
        <v>256</v>
      </c>
      <c r="L3" s="152" t="s">
        <v>257</v>
      </c>
      <c r="M3" s="152" t="s">
        <v>258</v>
      </c>
      <c r="N3" s="152" t="s">
        <v>259</v>
      </c>
      <c r="O3" s="152" t="s">
        <v>260</v>
      </c>
      <c r="P3" s="152" t="s">
        <v>261</v>
      </c>
      <c r="Q3" s="152" t="s">
        <v>262</v>
      </c>
      <c r="R3" s="152" t="s">
        <v>263</v>
      </c>
      <c r="S3" s="152" t="s">
        <v>264</v>
      </c>
      <c r="T3" s="152" t="s">
        <v>265</v>
      </c>
      <c r="U3" s="152" t="s">
        <v>288</v>
      </c>
      <c r="V3" s="152" t="s">
        <v>266</v>
      </c>
      <c r="W3" s="152" t="s">
        <v>268</v>
      </c>
      <c r="X3" s="152" t="s">
        <v>269</v>
      </c>
      <c r="Y3" s="152" t="s">
        <v>271</v>
      </c>
      <c r="Z3" s="152" t="s">
        <v>273</v>
      </c>
      <c r="AA3" s="15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122</v>
      </c>
      <c r="E4" s="10" t="s">
        <v>289</v>
      </c>
      <c r="F4" s="11" t="s">
        <v>290</v>
      </c>
      <c r="G4" s="11" t="s">
        <v>290</v>
      </c>
      <c r="H4" s="11" t="s">
        <v>289</v>
      </c>
      <c r="I4" s="11" t="s">
        <v>290</v>
      </c>
      <c r="J4" s="11" t="s">
        <v>290</v>
      </c>
      <c r="K4" s="11" t="s">
        <v>290</v>
      </c>
      <c r="L4" s="11" t="s">
        <v>289</v>
      </c>
      <c r="M4" s="11" t="s">
        <v>290</v>
      </c>
      <c r="N4" s="11" t="s">
        <v>290</v>
      </c>
      <c r="O4" s="11" t="s">
        <v>289</v>
      </c>
      <c r="P4" s="11" t="s">
        <v>289</v>
      </c>
      <c r="Q4" s="11" t="s">
        <v>290</v>
      </c>
      <c r="R4" s="11" t="s">
        <v>290</v>
      </c>
      <c r="S4" s="11" t="s">
        <v>290</v>
      </c>
      <c r="T4" s="11" t="s">
        <v>290</v>
      </c>
      <c r="U4" s="11" t="s">
        <v>290</v>
      </c>
      <c r="V4" s="11" t="s">
        <v>289</v>
      </c>
      <c r="W4" s="11" t="s">
        <v>290</v>
      </c>
      <c r="X4" s="11" t="s">
        <v>290</v>
      </c>
      <c r="Y4" s="11" t="s">
        <v>289</v>
      </c>
      <c r="Z4" s="11" t="s">
        <v>290</v>
      </c>
      <c r="AA4" s="15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7" t="s">
        <v>278</v>
      </c>
      <c r="E5" s="26" t="s">
        <v>124</v>
      </c>
      <c r="F5" s="26" t="s">
        <v>125</v>
      </c>
      <c r="G5" s="26" t="s">
        <v>125</v>
      </c>
      <c r="H5" s="26" t="s">
        <v>124</v>
      </c>
      <c r="I5" s="26" t="s">
        <v>280</v>
      </c>
      <c r="J5" s="26" t="s">
        <v>125</v>
      </c>
      <c r="K5" s="26" t="s">
        <v>125</v>
      </c>
      <c r="L5" s="26" t="s">
        <v>125</v>
      </c>
      <c r="M5" s="26" t="s">
        <v>280</v>
      </c>
      <c r="N5" s="26" t="s">
        <v>124</v>
      </c>
      <c r="O5" s="26" t="s">
        <v>124</v>
      </c>
      <c r="P5" s="26" t="s">
        <v>281</v>
      </c>
      <c r="Q5" s="26" t="s">
        <v>125</v>
      </c>
      <c r="R5" s="26" t="s">
        <v>125</v>
      </c>
      <c r="S5" s="26" t="s">
        <v>125</v>
      </c>
      <c r="T5" s="26" t="s">
        <v>125</v>
      </c>
      <c r="U5" s="26" t="s">
        <v>125</v>
      </c>
      <c r="V5" s="26" t="s">
        <v>281</v>
      </c>
      <c r="W5" s="26" t="s">
        <v>125</v>
      </c>
      <c r="X5" s="26" t="s">
        <v>280</v>
      </c>
      <c r="Y5" s="26" t="s">
        <v>291</v>
      </c>
      <c r="Z5" s="26" t="s">
        <v>279</v>
      </c>
      <c r="AA5" s="15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0">
        <v>0.22</v>
      </c>
      <c r="E6" s="211">
        <v>0.17</v>
      </c>
      <c r="F6" s="211">
        <v>0.154</v>
      </c>
      <c r="G6" s="211">
        <v>0.14699999999999999</v>
      </c>
      <c r="H6" s="211">
        <v>0.15</v>
      </c>
      <c r="I6" s="211">
        <v>0.188</v>
      </c>
      <c r="J6" s="211">
        <v>6.5000000000000002E-2</v>
      </c>
      <c r="K6" s="211">
        <v>0.17984316248797771</v>
      </c>
      <c r="L6" s="217" t="s">
        <v>113</v>
      </c>
      <c r="M6" s="211">
        <v>7.0300000000000001E-2</v>
      </c>
      <c r="N6" s="211">
        <v>6.1000000000000004E-3</v>
      </c>
      <c r="O6" s="211">
        <v>0.156</v>
      </c>
      <c r="P6" s="211">
        <v>4.3000000000000003E-2</v>
      </c>
      <c r="Q6" s="211">
        <v>8.7999999999999995E-2</v>
      </c>
      <c r="R6" s="211">
        <v>8.6999999999999994E-2</v>
      </c>
      <c r="S6" s="211">
        <v>6.4000000000000001E-2</v>
      </c>
      <c r="T6" s="211">
        <v>7.5999999999999998E-2</v>
      </c>
      <c r="U6" s="211">
        <v>0.09</v>
      </c>
      <c r="V6" s="217" t="s">
        <v>114</v>
      </c>
      <c r="W6" s="211">
        <v>7.1999999999999995E-2</v>
      </c>
      <c r="X6" s="211">
        <v>0.1827</v>
      </c>
      <c r="Y6" s="211">
        <v>0.153</v>
      </c>
      <c r="Z6" s="211">
        <v>8.4999999999999992E-2</v>
      </c>
      <c r="AA6" s="212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4">
        <v>1</v>
      </c>
    </row>
    <row r="7" spans="1:66">
      <c r="A7" s="30"/>
      <c r="B7" s="19">
        <v>1</v>
      </c>
      <c r="C7" s="9">
        <v>2</v>
      </c>
      <c r="D7" s="215">
        <v>0.217</v>
      </c>
      <c r="E7" s="23">
        <v>0.18</v>
      </c>
      <c r="F7" s="23">
        <v>0.15200000000000002</v>
      </c>
      <c r="G7" s="23">
        <v>0.15</v>
      </c>
      <c r="H7" s="23">
        <v>0.15</v>
      </c>
      <c r="I7" s="23">
        <v>0.19</v>
      </c>
      <c r="J7" s="23">
        <v>0.08</v>
      </c>
      <c r="K7" s="23">
        <v>0.17693818444269657</v>
      </c>
      <c r="L7" s="218" t="s">
        <v>113</v>
      </c>
      <c r="M7" s="23">
        <v>7.6999999999999999E-2</v>
      </c>
      <c r="N7" s="23">
        <v>5.4999999999999997E-3</v>
      </c>
      <c r="O7" s="23">
        <v>0.16200000000000001</v>
      </c>
      <c r="P7" s="23">
        <v>4.3000000000000003E-2</v>
      </c>
      <c r="Q7" s="23">
        <v>0.09</v>
      </c>
      <c r="R7" s="23">
        <v>9.0999999999999998E-2</v>
      </c>
      <c r="S7" s="23">
        <v>6.2E-2</v>
      </c>
      <c r="T7" s="23">
        <v>7.9000000000000001E-2</v>
      </c>
      <c r="U7" s="23">
        <v>0.08</v>
      </c>
      <c r="V7" s="23">
        <v>0.01</v>
      </c>
      <c r="W7" s="23">
        <v>0.111</v>
      </c>
      <c r="X7" s="23">
        <v>0.18709999999999999</v>
      </c>
      <c r="Y7" s="23">
        <v>0.16200000000000001</v>
      </c>
      <c r="Z7" s="23">
        <v>8.3999999999999991E-2</v>
      </c>
      <c r="AA7" s="212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4">
        <v>1</v>
      </c>
    </row>
    <row r="8" spans="1:66">
      <c r="A8" s="30"/>
      <c r="B8" s="19">
        <v>1</v>
      </c>
      <c r="C8" s="9">
        <v>3</v>
      </c>
      <c r="D8" s="215">
        <v>0.20300000000000001</v>
      </c>
      <c r="E8" s="23">
        <v>0.17</v>
      </c>
      <c r="F8" s="23">
        <v>0.153</v>
      </c>
      <c r="G8" s="23">
        <v>0.159</v>
      </c>
      <c r="H8" s="23">
        <v>0.15</v>
      </c>
      <c r="I8" s="23">
        <v>0.189</v>
      </c>
      <c r="J8" s="23">
        <v>7.3999999999999996E-2</v>
      </c>
      <c r="K8" s="23">
        <v>0.18113573757443638</v>
      </c>
      <c r="L8" s="218" t="s">
        <v>113</v>
      </c>
      <c r="M8" s="23">
        <v>9.0200000000000002E-2</v>
      </c>
      <c r="N8" s="23">
        <v>5.5999999999999999E-3</v>
      </c>
      <c r="O8" s="23">
        <v>0.17199999999999999</v>
      </c>
      <c r="P8" s="23">
        <v>4.1999999999999996E-2</v>
      </c>
      <c r="Q8" s="23">
        <v>8.5000000000000006E-2</v>
      </c>
      <c r="R8" s="23">
        <v>8.5000000000000006E-2</v>
      </c>
      <c r="S8" s="23">
        <v>6.8000000000000005E-2</v>
      </c>
      <c r="T8" s="23">
        <v>0.08</v>
      </c>
      <c r="U8" s="23">
        <v>8.8999999999999996E-2</v>
      </c>
      <c r="V8" s="218" t="s">
        <v>114</v>
      </c>
      <c r="W8" s="23">
        <v>0.105</v>
      </c>
      <c r="X8" s="23">
        <v>0.1925</v>
      </c>
      <c r="Y8" s="23">
        <v>0.153</v>
      </c>
      <c r="Z8" s="23">
        <v>8.6000000000000007E-2</v>
      </c>
      <c r="AA8" s="212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4">
        <v>16</v>
      </c>
    </row>
    <row r="9" spans="1:66">
      <c r="A9" s="30"/>
      <c r="B9" s="19">
        <v>1</v>
      </c>
      <c r="C9" s="9">
        <v>4</v>
      </c>
      <c r="D9" s="215">
        <v>0.21299999999999999</v>
      </c>
      <c r="E9" s="23">
        <v>0.18</v>
      </c>
      <c r="F9" s="23">
        <v>0.15200000000000002</v>
      </c>
      <c r="G9" s="23">
        <v>0.156</v>
      </c>
      <c r="H9" s="23">
        <v>0.15</v>
      </c>
      <c r="I9" s="23">
        <v>0.187</v>
      </c>
      <c r="J9" s="23">
        <v>0.10100000000000001</v>
      </c>
      <c r="K9" s="23">
        <v>0.18644073531200209</v>
      </c>
      <c r="L9" s="218" t="s">
        <v>113</v>
      </c>
      <c r="M9" s="23">
        <v>7.9799999999999996E-2</v>
      </c>
      <c r="N9" s="23">
        <v>6.3E-3</v>
      </c>
      <c r="O9" s="23">
        <v>0.16700000000000001</v>
      </c>
      <c r="P9" s="23">
        <v>4.3000000000000003E-2</v>
      </c>
      <c r="Q9" s="23">
        <v>8.5999999999999993E-2</v>
      </c>
      <c r="R9" s="23">
        <v>0.09</v>
      </c>
      <c r="S9" s="23">
        <v>6.5000000000000002E-2</v>
      </c>
      <c r="T9" s="23">
        <v>8.1000000000000003E-2</v>
      </c>
      <c r="U9" s="23">
        <v>8.2000000000000003E-2</v>
      </c>
      <c r="V9" s="23">
        <v>0.01</v>
      </c>
      <c r="W9" s="23">
        <v>0.14799999999999999</v>
      </c>
      <c r="X9" s="23">
        <v>0.1852</v>
      </c>
      <c r="Y9" s="23">
        <v>0.14299999999999999</v>
      </c>
      <c r="Z9" s="23">
        <v>8.2000000000000003E-2</v>
      </c>
      <c r="AA9" s="212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4">
        <v>0.11054055557857601</v>
      </c>
      <c r="BN9" s="28"/>
    </row>
    <row r="10" spans="1:66">
      <c r="A10" s="30"/>
      <c r="B10" s="19">
        <v>1</v>
      </c>
      <c r="C10" s="9">
        <v>5</v>
      </c>
      <c r="D10" s="215">
        <v>0.20100000000000001</v>
      </c>
      <c r="E10" s="23">
        <v>0.17</v>
      </c>
      <c r="F10" s="23">
        <v>0.15200000000000002</v>
      </c>
      <c r="G10" s="23">
        <v>0.161</v>
      </c>
      <c r="H10" s="23">
        <v>0.15</v>
      </c>
      <c r="I10" s="23">
        <v>0.19</v>
      </c>
      <c r="J10" s="23">
        <v>0.06</v>
      </c>
      <c r="K10" s="23">
        <v>0.18024626322768331</v>
      </c>
      <c r="L10" s="218" t="s">
        <v>113</v>
      </c>
      <c r="M10" s="23">
        <v>8.9300000000000004E-2</v>
      </c>
      <c r="N10" s="23">
        <v>6.6E-3</v>
      </c>
      <c r="O10" s="23">
        <v>0.16600000000000001</v>
      </c>
      <c r="P10" s="23">
        <v>4.9000000000000002E-2</v>
      </c>
      <c r="Q10" s="23">
        <v>8.7999999999999995E-2</v>
      </c>
      <c r="R10" s="23">
        <v>8.5999999999999993E-2</v>
      </c>
      <c r="S10" s="23">
        <v>6.4000000000000001E-2</v>
      </c>
      <c r="T10" s="23">
        <v>0.08</v>
      </c>
      <c r="U10" s="23">
        <v>0.09</v>
      </c>
      <c r="V10" s="23">
        <v>0.02</v>
      </c>
      <c r="W10" s="23">
        <v>0.112</v>
      </c>
      <c r="X10" s="23">
        <v>0.17780000000000001</v>
      </c>
      <c r="Y10" s="23">
        <v>0.152</v>
      </c>
      <c r="Z10" s="23">
        <v>8.7999999999999995E-2</v>
      </c>
      <c r="AA10" s="212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4">
        <v>7</v>
      </c>
    </row>
    <row r="11" spans="1:66">
      <c r="A11" s="30"/>
      <c r="B11" s="19">
        <v>1</v>
      </c>
      <c r="C11" s="9">
        <v>6</v>
      </c>
      <c r="D11" s="215">
        <v>0.20499999999999999</v>
      </c>
      <c r="E11" s="23">
        <v>0.18</v>
      </c>
      <c r="F11" s="23">
        <v>0.14700000000000002</v>
      </c>
      <c r="G11" s="23">
        <v>0.158</v>
      </c>
      <c r="H11" s="23">
        <v>0.15</v>
      </c>
      <c r="I11" s="23">
        <v>0.191</v>
      </c>
      <c r="J11" s="23"/>
      <c r="K11" s="23">
        <v>0.18460591985582978</v>
      </c>
      <c r="L11" s="218" t="s">
        <v>113</v>
      </c>
      <c r="M11" s="23">
        <v>8.0799999999999997E-2</v>
      </c>
      <c r="N11" s="23">
        <v>4.7000000000000002E-3</v>
      </c>
      <c r="O11" s="23">
        <v>0.16400000000000001</v>
      </c>
      <c r="P11" s="23">
        <v>5.0999999999999997E-2</v>
      </c>
      <c r="Q11" s="23">
        <v>8.8999999999999996E-2</v>
      </c>
      <c r="R11" s="23">
        <v>9.0999999999999998E-2</v>
      </c>
      <c r="S11" s="23">
        <v>6.5000000000000002E-2</v>
      </c>
      <c r="T11" s="23">
        <v>7.9000000000000001E-2</v>
      </c>
      <c r="U11" s="23">
        <v>8.5000000000000006E-2</v>
      </c>
      <c r="V11" s="218" t="s">
        <v>114</v>
      </c>
      <c r="W11" s="23">
        <v>9.6000000000000002E-2</v>
      </c>
      <c r="X11" s="23">
        <v>0.1724</v>
      </c>
      <c r="Y11" s="23">
        <v>0.14499999999999999</v>
      </c>
      <c r="Z11" s="23">
        <v>8.6999999999999994E-2</v>
      </c>
      <c r="AA11" s="212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57"/>
    </row>
    <row r="12" spans="1:66">
      <c r="A12" s="30"/>
      <c r="B12" s="19"/>
      <c r="C12" s="9">
        <v>7</v>
      </c>
      <c r="D12" s="215">
        <v>0.219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12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57"/>
    </row>
    <row r="13" spans="1:66">
      <c r="A13" s="30"/>
      <c r="B13" s="19"/>
      <c r="C13" s="9">
        <v>8</v>
      </c>
      <c r="D13" s="215">
        <v>0.19999999999999998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12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57"/>
    </row>
    <row r="14" spans="1:66">
      <c r="A14" s="30"/>
      <c r="B14" s="19"/>
      <c r="C14" s="9">
        <v>9</v>
      </c>
      <c r="D14" s="215">
        <v>0.218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12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57"/>
    </row>
    <row r="15" spans="1:66">
      <c r="A15" s="30"/>
      <c r="B15" s="19"/>
      <c r="C15" s="9">
        <v>10</v>
      </c>
      <c r="D15" s="215">
        <v>0.22600000000000001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12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57"/>
    </row>
    <row r="16" spans="1:66">
      <c r="A16" s="30"/>
      <c r="B16" s="19"/>
      <c r="C16" s="9">
        <v>11</v>
      </c>
      <c r="D16" s="215">
        <v>0.20399999999999999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12"/>
      <c r="AB16" s="213"/>
      <c r="AC16" s="213"/>
      <c r="AD16" s="213"/>
      <c r="AE16" s="213"/>
      <c r="AF16" s="213"/>
      <c r="AG16" s="213"/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  <c r="BI16" s="213"/>
      <c r="BJ16" s="213"/>
      <c r="BK16" s="213"/>
      <c r="BL16" s="213"/>
      <c r="BM16" s="57"/>
    </row>
    <row r="17" spans="1:65">
      <c r="A17" s="30"/>
      <c r="B17" s="19"/>
      <c r="C17" s="9">
        <v>12</v>
      </c>
      <c r="D17" s="215">
        <v>0.20100000000000001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12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  <c r="BI17" s="213"/>
      <c r="BJ17" s="213"/>
      <c r="BK17" s="213"/>
      <c r="BL17" s="213"/>
      <c r="BM17" s="57"/>
    </row>
    <row r="18" spans="1:65">
      <c r="A18" s="30"/>
      <c r="B18" s="19"/>
      <c r="C18" s="9">
        <v>13</v>
      </c>
      <c r="D18" s="215">
        <v>0.19899999999999998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12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57"/>
    </row>
    <row r="19" spans="1:65">
      <c r="A19" s="30"/>
      <c r="B19" s="19"/>
      <c r="C19" s="9">
        <v>14</v>
      </c>
      <c r="D19" s="215">
        <v>0.219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12"/>
      <c r="AB19" s="213"/>
      <c r="AC19" s="213"/>
      <c r="AD19" s="213"/>
      <c r="AE19" s="213"/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  <c r="BI19" s="213"/>
      <c r="BJ19" s="213"/>
      <c r="BK19" s="213"/>
      <c r="BL19" s="213"/>
      <c r="BM19" s="57"/>
    </row>
    <row r="20" spans="1:65">
      <c r="A20" s="30"/>
      <c r="B20" s="19"/>
      <c r="C20" s="9">
        <v>15</v>
      </c>
      <c r="D20" s="215">
        <v>0.21299999999999999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12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57"/>
    </row>
    <row r="21" spans="1:65">
      <c r="A21" s="30"/>
      <c r="B21" s="19"/>
      <c r="C21" s="9">
        <v>16</v>
      </c>
      <c r="D21" s="215">
        <v>0.21299999999999999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12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  <c r="BI21" s="213"/>
      <c r="BJ21" s="213"/>
      <c r="BK21" s="213"/>
      <c r="BL21" s="213"/>
      <c r="BM21" s="57"/>
    </row>
    <row r="22" spans="1:65">
      <c r="A22" s="30"/>
      <c r="B22" s="19"/>
      <c r="C22" s="9">
        <v>17</v>
      </c>
      <c r="D22" s="215">
        <v>0.21299999999999999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12"/>
      <c r="AB22" s="213"/>
      <c r="AC22" s="213"/>
      <c r="AD22" s="213"/>
      <c r="AE22" s="213"/>
      <c r="AF22" s="213"/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  <c r="BI22" s="213"/>
      <c r="BJ22" s="213"/>
      <c r="BK22" s="213"/>
      <c r="BL22" s="213"/>
      <c r="BM22" s="57"/>
    </row>
    <row r="23" spans="1:65">
      <c r="A23" s="30"/>
      <c r="B23" s="19"/>
      <c r="C23" s="9">
        <v>18</v>
      </c>
      <c r="D23" s="215">
        <v>0.215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12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  <c r="BI23" s="213"/>
      <c r="BJ23" s="213"/>
      <c r="BK23" s="213"/>
      <c r="BL23" s="213"/>
      <c r="BM23" s="57"/>
    </row>
    <row r="24" spans="1:65">
      <c r="A24" s="30"/>
      <c r="B24" s="19"/>
      <c r="C24" s="9">
        <v>19</v>
      </c>
      <c r="D24" s="215">
        <v>0.20900000000000002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12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57"/>
    </row>
    <row r="25" spans="1:65">
      <c r="A25" s="30"/>
      <c r="B25" s="19"/>
      <c r="C25" s="9">
        <v>20</v>
      </c>
      <c r="D25" s="215">
        <v>0.20300000000000001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12"/>
      <c r="AB25" s="213"/>
      <c r="AC25" s="213"/>
      <c r="AD25" s="213"/>
      <c r="AE25" s="213"/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  <c r="BI25" s="213"/>
      <c r="BJ25" s="213"/>
      <c r="BK25" s="213"/>
      <c r="BL25" s="213"/>
      <c r="BM25" s="57"/>
    </row>
    <row r="26" spans="1:65">
      <c r="A26" s="30"/>
      <c r="B26" s="20" t="s">
        <v>282</v>
      </c>
      <c r="C26" s="12"/>
      <c r="D26" s="216">
        <v>0.21055000000000001</v>
      </c>
      <c r="E26" s="216">
        <v>0.17500000000000002</v>
      </c>
      <c r="F26" s="216">
        <v>0.1516666666666667</v>
      </c>
      <c r="G26" s="216">
        <v>0.15516666666666667</v>
      </c>
      <c r="H26" s="216">
        <v>0.15</v>
      </c>
      <c r="I26" s="216">
        <v>0.18916666666666668</v>
      </c>
      <c r="J26" s="216">
        <v>7.6000000000000012E-2</v>
      </c>
      <c r="K26" s="216">
        <v>0.18153500048343765</v>
      </c>
      <c r="L26" s="216" t="s">
        <v>825</v>
      </c>
      <c r="M26" s="216">
        <v>8.1233333333333324E-2</v>
      </c>
      <c r="N26" s="216">
        <v>5.8000000000000005E-3</v>
      </c>
      <c r="O26" s="216">
        <v>0.16450000000000001</v>
      </c>
      <c r="P26" s="216">
        <v>4.5166666666666667E-2</v>
      </c>
      <c r="Q26" s="216">
        <v>8.7666666666666657E-2</v>
      </c>
      <c r="R26" s="216">
        <v>8.8333333333333319E-2</v>
      </c>
      <c r="S26" s="216">
        <v>6.4666666666666664E-2</v>
      </c>
      <c r="T26" s="216">
        <v>7.9166666666666677E-2</v>
      </c>
      <c r="U26" s="216">
        <v>8.6000000000000007E-2</v>
      </c>
      <c r="V26" s="216">
        <v>1.3333333333333334E-2</v>
      </c>
      <c r="W26" s="216">
        <v>0.10733333333333332</v>
      </c>
      <c r="X26" s="216">
        <v>0.18295000000000003</v>
      </c>
      <c r="Y26" s="216">
        <v>0.15133333333333335</v>
      </c>
      <c r="Z26" s="216">
        <v>8.533333333333333E-2</v>
      </c>
      <c r="AA26" s="212"/>
      <c r="AB26" s="213"/>
      <c r="AC26" s="213"/>
      <c r="AD26" s="213"/>
      <c r="AE26" s="213"/>
      <c r="AF26" s="213"/>
      <c r="AG26" s="213"/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  <c r="BI26" s="213"/>
      <c r="BJ26" s="213"/>
      <c r="BK26" s="213"/>
      <c r="BL26" s="213"/>
      <c r="BM26" s="57"/>
    </row>
    <row r="27" spans="1:65">
      <c r="A27" s="30"/>
      <c r="B27" s="3" t="s">
        <v>283</v>
      </c>
      <c r="C27" s="29"/>
      <c r="D27" s="23">
        <v>0.21299999999999999</v>
      </c>
      <c r="E27" s="23">
        <v>0.17499999999999999</v>
      </c>
      <c r="F27" s="23">
        <v>0.15200000000000002</v>
      </c>
      <c r="G27" s="23">
        <v>0.157</v>
      </c>
      <c r="H27" s="23">
        <v>0.15</v>
      </c>
      <c r="I27" s="23">
        <v>0.1895</v>
      </c>
      <c r="J27" s="23">
        <v>7.3999999999999996E-2</v>
      </c>
      <c r="K27" s="23">
        <v>0.18069100040105984</v>
      </c>
      <c r="L27" s="23" t="s">
        <v>825</v>
      </c>
      <c r="M27" s="23">
        <v>8.0299999999999996E-2</v>
      </c>
      <c r="N27" s="23">
        <v>5.8500000000000002E-3</v>
      </c>
      <c r="O27" s="23">
        <v>0.16500000000000001</v>
      </c>
      <c r="P27" s="23">
        <v>4.3000000000000003E-2</v>
      </c>
      <c r="Q27" s="23">
        <v>8.7999999999999995E-2</v>
      </c>
      <c r="R27" s="23">
        <v>8.8499999999999995E-2</v>
      </c>
      <c r="S27" s="23">
        <v>6.4500000000000002E-2</v>
      </c>
      <c r="T27" s="23">
        <v>7.9500000000000001E-2</v>
      </c>
      <c r="U27" s="23">
        <v>8.6999999999999994E-2</v>
      </c>
      <c r="V27" s="23">
        <v>0.01</v>
      </c>
      <c r="W27" s="23">
        <v>0.108</v>
      </c>
      <c r="X27" s="23">
        <v>0.18395</v>
      </c>
      <c r="Y27" s="23">
        <v>0.1525</v>
      </c>
      <c r="Z27" s="23">
        <v>8.5499999999999993E-2</v>
      </c>
      <c r="AA27" s="212"/>
      <c r="AB27" s="213"/>
      <c r="AC27" s="213"/>
      <c r="AD27" s="213"/>
      <c r="AE27" s="213"/>
      <c r="AF27" s="213"/>
      <c r="AG27" s="213"/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  <c r="BI27" s="213"/>
      <c r="BJ27" s="213"/>
      <c r="BK27" s="213"/>
      <c r="BL27" s="213"/>
      <c r="BM27" s="57"/>
    </row>
    <row r="28" spans="1:65">
      <c r="A28" s="30"/>
      <c r="B28" s="3" t="s">
        <v>284</v>
      </c>
      <c r="C28" s="29"/>
      <c r="D28" s="23">
        <v>8.0424858686458656E-3</v>
      </c>
      <c r="E28" s="23">
        <v>5.4772255750516509E-3</v>
      </c>
      <c r="F28" s="23">
        <v>2.4221202832779873E-3</v>
      </c>
      <c r="G28" s="23">
        <v>5.4924190177613654E-3</v>
      </c>
      <c r="H28" s="23">
        <v>0</v>
      </c>
      <c r="I28" s="23">
        <v>1.4719601443879758E-3</v>
      </c>
      <c r="J28" s="23">
        <v>1.5984367363145714E-2</v>
      </c>
      <c r="K28" s="23">
        <v>3.4441274105379192E-3</v>
      </c>
      <c r="L28" s="23" t="s">
        <v>825</v>
      </c>
      <c r="M28" s="23">
        <v>7.5521299423849091E-3</v>
      </c>
      <c r="N28" s="23">
        <v>6.8117545463705598E-4</v>
      </c>
      <c r="O28" s="23">
        <v>5.3572380943915469E-3</v>
      </c>
      <c r="P28" s="23">
        <v>3.8166302763912902E-3</v>
      </c>
      <c r="Q28" s="23">
        <v>1.8618986725025234E-3</v>
      </c>
      <c r="R28" s="23">
        <v>2.6583202716502501E-3</v>
      </c>
      <c r="S28" s="23">
        <v>1.966384160500352E-3</v>
      </c>
      <c r="T28" s="23">
        <v>1.7224014243685099E-3</v>
      </c>
      <c r="U28" s="23">
        <v>4.3358966777357569E-3</v>
      </c>
      <c r="V28" s="23">
        <v>5.7735026918962588E-3</v>
      </c>
      <c r="W28" s="23">
        <v>2.4784403698024864E-2</v>
      </c>
      <c r="X28" s="23">
        <v>7.0904865841492134E-3</v>
      </c>
      <c r="Y28" s="23">
        <v>6.7724933862401632E-3</v>
      </c>
      <c r="Z28" s="23">
        <v>2.1602468994692853E-3</v>
      </c>
      <c r="AA28" s="212"/>
      <c r="AB28" s="213"/>
      <c r="AC28" s="213"/>
      <c r="AD28" s="213"/>
      <c r="AE28" s="213"/>
      <c r="AF28" s="213"/>
      <c r="AG28" s="213"/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  <c r="BI28" s="213"/>
      <c r="BJ28" s="213"/>
      <c r="BK28" s="213"/>
      <c r="BL28" s="213"/>
      <c r="BM28" s="57"/>
    </row>
    <row r="29" spans="1:65">
      <c r="A29" s="30"/>
      <c r="B29" s="3" t="s">
        <v>87</v>
      </c>
      <c r="C29" s="29"/>
      <c r="D29" s="13">
        <v>3.8197510656119045E-2</v>
      </c>
      <c r="E29" s="13">
        <v>3.1298431857438004E-2</v>
      </c>
      <c r="F29" s="13">
        <v>1.5970023845788925E-2</v>
      </c>
      <c r="G29" s="13">
        <v>3.5396900221877754E-2</v>
      </c>
      <c r="H29" s="13">
        <v>0</v>
      </c>
      <c r="I29" s="13">
        <v>7.7812871068967879E-3</v>
      </c>
      <c r="J29" s="13">
        <v>0.21032062319928568</v>
      </c>
      <c r="K29" s="13">
        <v>1.897224998686765E-2</v>
      </c>
      <c r="L29" s="13" t="s">
        <v>825</v>
      </c>
      <c r="M29" s="13">
        <v>9.2968362031820809E-2</v>
      </c>
      <c r="N29" s="13">
        <v>0.11744404390294068</v>
      </c>
      <c r="O29" s="13">
        <v>3.2566796926392381E-2</v>
      </c>
      <c r="P29" s="13">
        <v>8.4501039329696465E-2</v>
      </c>
      <c r="Q29" s="13">
        <v>2.1238387899268331E-2</v>
      </c>
      <c r="R29" s="13">
        <v>3.0094191754531138E-2</v>
      </c>
      <c r="S29" s="13">
        <v>3.0408002481964208E-2</v>
      </c>
      <c r="T29" s="13">
        <v>2.1756649570970649E-2</v>
      </c>
      <c r="U29" s="13">
        <v>5.0417403229485541E-2</v>
      </c>
      <c r="V29" s="13">
        <v>0.43301270189221941</v>
      </c>
      <c r="W29" s="13">
        <v>0.23091059345985901</v>
      </c>
      <c r="X29" s="13">
        <v>3.8756417513797277E-2</v>
      </c>
      <c r="Y29" s="13">
        <v>4.4752158939912967E-2</v>
      </c>
      <c r="Z29" s="13">
        <v>2.5315393353155687E-2</v>
      </c>
      <c r="AA29" s="15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6"/>
    </row>
    <row r="30" spans="1:65">
      <c r="A30" s="30"/>
      <c r="B30" s="3" t="s">
        <v>285</v>
      </c>
      <c r="C30" s="29"/>
      <c r="D30" s="13">
        <v>0.90473079222343755</v>
      </c>
      <c r="E30" s="13">
        <v>0.58312936898172207</v>
      </c>
      <c r="F30" s="13">
        <v>0.3720454531174926</v>
      </c>
      <c r="G30" s="13">
        <v>0.40370804049712694</v>
      </c>
      <c r="H30" s="13">
        <v>0.35696803055576165</v>
      </c>
      <c r="I30" s="13">
        <v>0.71128746075643301</v>
      </c>
      <c r="J30" s="13">
        <v>-0.31246953118508058</v>
      </c>
      <c r="K30" s="13">
        <v>0.64224794721966427</v>
      </c>
      <c r="L30" s="13" t="s">
        <v>825</v>
      </c>
      <c r="M30" s="13">
        <v>-0.26512642434124645</v>
      </c>
      <c r="N30" s="13">
        <v>-0.94753056948517722</v>
      </c>
      <c r="O30" s="13">
        <v>0.48814160684281882</v>
      </c>
      <c r="P30" s="13">
        <v>-0.59140184857709843</v>
      </c>
      <c r="Q30" s="13">
        <v>-0.20692757325296607</v>
      </c>
      <c r="R30" s="13">
        <v>-0.20089660422827382</v>
      </c>
      <c r="S30" s="13">
        <v>-0.41499600460484942</v>
      </c>
      <c r="T30" s="13">
        <v>-0.28382242831779236</v>
      </c>
      <c r="U30" s="13">
        <v>-0.22200499581469657</v>
      </c>
      <c r="V30" s="13">
        <v>-0.87938061950615454</v>
      </c>
      <c r="W30" s="13">
        <v>-2.9013987024543941E-2</v>
      </c>
      <c r="X30" s="13">
        <v>0.65504867460117766</v>
      </c>
      <c r="Y30" s="13">
        <v>0.36902996860514636</v>
      </c>
      <c r="Z30" s="13">
        <v>-0.22803596483938893</v>
      </c>
      <c r="AA30" s="15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6"/>
    </row>
    <row r="31" spans="1:65">
      <c r="A31" s="30"/>
      <c r="B31" s="46" t="s">
        <v>286</v>
      </c>
      <c r="C31" s="47"/>
      <c r="D31" s="45" t="s">
        <v>287</v>
      </c>
      <c r="E31" s="45">
        <v>1.1200000000000001</v>
      </c>
      <c r="F31" s="45">
        <v>0.82</v>
      </c>
      <c r="G31" s="45">
        <v>0.86</v>
      </c>
      <c r="H31" s="45">
        <v>0.8</v>
      </c>
      <c r="I31" s="45">
        <v>1.3</v>
      </c>
      <c r="J31" s="45">
        <v>0.15</v>
      </c>
      <c r="K31" s="45">
        <v>1.2</v>
      </c>
      <c r="L31" s="45">
        <v>0.49</v>
      </c>
      <c r="M31" s="45">
        <v>0.09</v>
      </c>
      <c r="N31" s="45">
        <v>1.06</v>
      </c>
      <c r="O31" s="45">
        <v>0.98</v>
      </c>
      <c r="P31" s="45">
        <v>0.55000000000000004</v>
      </c>
      <c r="Q31" s="45">
        <v>0</v>
      </c>
      <c r="R31" s="45">
        <v>0</v>
      </c>
      <c r="S31" s="45">
        <v>0.3</v>
      </c>
      <c r="T31" s="45">
        <v>0.11</v>
      </c>
      <c r="U31" s="45">
        <v>0.03</v>
      </c>
      <c r="V31" s="45">
        <v>1.01</v>
      </c>
      <c r="W31" s="45">
        <v>0.25</v>
      </c>
      <c r="X31" s="45">
        <v>1.22</v>
      </c>
      <c r="Y31" s="45">
        <v>0.81</v>
      </c>
      <c r="Z31" s="45">
        <v>0.03</v>
      </c>
      <c r="AA31" s="15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6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BM32" s="56"/>
    </row>
    <row r="33" spans="65:65">
      <c r="BM33" s="56"/>
    </row>
    <row r="34" spans="65:65">
      <c r="BM34" s="56"/>
    </row>
    <row r="35" spans="65:65">
      <c r="BM35" s="56"/>
    </row>
    <row r="36" spans="65:65">
      <c r="BM36" s="56"/>
    </row>
    <row r="37" spans="65:65">
      <c r="BM37" s="56"/>
    </row>
    <row r="38" spans="65:65">
      <c r="BM38" s="56"/>
    </row>
    <row r="39" spans="65:65">
      <c r="BM39" s="56"/>
    </row>
    <row r="40" spans="65:65">
      <c r="BM40" s="56"/>
    </row>
    <row r="41" spans="65:65">
      <c r="BM41" s="56"/>
    </row>
    <row r="42" spans="65:65">
      <c r="BM42" s="56"/>
    </row>
    <row r="43" spans="65:65">
      <c r="BM43" s="56"/>
    </row>
    <row r="44" spans="65:65">
      <c r="BM44" s="56"/>
    </row>
    <row r="45" spans="65:65">
      <c r="BM45" s="56"/>
    </row>
    <row r="46" spans="65:65">
      <c r="BM46" s="56"/>
    </row>
    <row r="47" spans="65:65">
      <c r="BM47" s="56"/>
    </row>
    <row r="48" spans="65:65">
      <c r="BM48" s="56"/>
    </row>
    <row r="49" spans="65:65">
      <c r="BM49" s="56"/>
    </row>
    <row r="50" spans="65:65">
      <c r="BM50" s="56"/>
    </row>
    <row r="51" spans="65:65">
      <c r="BM51" s="56"/>
    </row>
    <row r="52" spans="65:65">
      <c r="BM52" s="56"/>
    </row>
    <row r="53" spans="65:65">
      <c r="BM53" s="56"/>
    </row>
    <row r="54" spans="65:65">
      <c r="BM54" s="56"/>
    </row>
    <row r="55" spans="65:65">
      <c r="BM55" s="56"/>
    </row>
    <row r="56" spans="65:65">
      <c r="BM56" s="56"/>
    </row>
    <row r="57" spans="65:65">
      <c r="BM57" s="56"/>
    </row>
    <row r="58" spans="65:65">
      <c r="BM58" s="56"/>
    </row>
    <row r="59" spans="65:65">
      <c r="BM59" s="56"/>
    </row>
    <row r="60" spans="65:65">
      <c r="BM60" s="56"/>
    </row>
    <row r="61" spans="65:65">
      <c r="BM61" s="56"/>
    </row>
    <row r="62" spans="65:65">
      <c r="BM62" s="56"/>
    </row>
    <row r="63" spans="65:65">
      <c r="BM63" s="56"/>
    </row>
    <row r="64" spans="65:65">
      <c r="BM64" s="56"/>
    </row>
    <row r="65" spans="65:65">
      <c r="BM65" s="56"/>
    </row>
    <row r="66" spans="65:65">
      <c r="BM66" s="56"/>
    </row>
    <row r="67" spans="65:65">
      <c r="BM67" s="57"/>
    </row>
    <row r="68" spans="65:65">
      <c r="BM68" s="58"/>
    </row>
    <row r="69" spans="65:65">
      <c r="BM69" s="58"/>
    </row>
    <row r="70" spans="65:65">
      <c r="BM70" s="58"/>
    </row>
    <row r="71" spans="65:65">
      <c r="BM71" s="58"/>
    </row>
    <row r="72" spans="65:65">
      <c r="BM72" s="58"/>
    </row>
    <row r="73" spans="65:65">
      <c r="BM73" s="58"/>
    </row>
    <row r="74" spans="65:65">
      <c r="BM74" s="58"/>
    </row>
    <row r="75" spans="65:65">
      <c r="BM75" s="58"/>
    </row>
    <row r="76" spans="65:65">
      <c r="BM76" s="58"/>
    </row>
    <row r="77" spans="65:65">
      <c r="BM77" s="58"/>
    </row>
    <row r="78" spans="65:65">
      <c r="BM78" s="58"/>
    </row>
    <row r="79" spans="65:65">
      <c r="BM79" s="58"/>
    </row>
    <row r="80" spans="65:65">
      <c r="BM80" s="58"/>
    </row>
    <row r="81" spans="65:65">
      <c r="BM81" s="58"/>
    </row>
    <row r="82" spans="65:65">
      <c r="BM82" s="58"/>
    </row>
    <row r="83" spans="65:65">
      <c r="BM83" s="58"/>
    </row>
    <row r="84" spans="65:65">
      <c r="BM84" s="58"/>
    </row>
    <row r="85" spans="65:65">
      <c r="BM85" s="58"/>
    </row>
    <row r="86" spans="65:65">
      <c r="BM86" s="58"/>
    </row>
    <row r="87" spans="65:65">
      <c r="BM87" s="58"/>
    </row>
    <row r="88" spans="65:65">
      <c r="BM88" s="58"/>
    </row>
    <row r="89" spans="65:65">
      <c r="BM89" s="58"/>
    </row>
    <row r="90" spans="65:65">
      <c r="BM90" s="58"/>
    </row>
    <row r="91" spans="65:65">
      <c r="BM91" s="58"/>
    </row>
    <row r="92" spans="65:65">
      <c r="BM92" s="58"/>
    </row>
    <row r="93" spans="65:65">
      <c r="BM93" s="58"/>
    </row>
    <row r="94" spans="65:65">
      <c r="BM94" s="58"/>
    </row>
    <row r="95" spans="65:65">
      <c r="BM95" s="58"/>
    </row>
    <row r="96" spans="65:65">
      <c r="BM96" s="58"/>
    </row>
    <row r="97" spans="65:65">
      <c r="BM97" s="58"/>
    </row>
    <row r="98" spans="65:65">
      <c r="BM98" s="58"/>
    </row>
    <row r="99" spans="65:65">
      <c r="BM99" s="58"/>
    </row>
    <row r="100" spans="65:65">
      <c r="BM100" s="58"/>
    </row>
    <row r="101" spans="65:65">
      <c r="BM101" s="58"/>
    </row>
  </sheetData>
  <dataConsolidate/>
  <conditionalFormatting sqref="B6:C25 E6:Z25">
    <cfRule type="expression" dxfId="29" priority="3">
      <formula>AND($B6&lt;&gt;$B5,NOT(ISBLANK(INDIRECT(Anlyt_LabRefThisCol))))</formula>
    </cfRule>
  </conditionalFormatting>
  <conditionalFormatting sqref="C2:Z31">
    <cfRule type="expression" dxfId="28" priority="1" stopIfTrue="1">
      <formula>AND(ISBLANK(INDIRECT(Anlyt_LabRefLastCol)),ISBLANK(INDIRECT(Anlyt_LabRefThisCol)))</formula>
    </cfRule>
    <cfRule type="expression" dxfId="27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874CC-0334-4246-8AAC-B71D278A23FA}">
  <sheetPr codeName="Sheet13"/>
  <dimension ref="A1:BN1213"/>
  <sheetViews>
    <sheetView zoomScale="72" zoomScaleNormal="72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2" width="11.28515625" style="2" bestFit="1" customWidth="1"/>
    <col min="33" max="64" width="11.140625" style="2" bestFit="1" customWidth="1"/>
    <col min="65" max="65" width="9.42578125" style="55" bestFit="1" customWidth="1"/>
    <col min="66" max="16384" width="9.140625" style="2"/>
  </cols>
  <sheetData>
    <row r="1" spans="1:66" ht="15">
      <c r="B1" s="8" t="s">
        <v>508</v>
      </c>
      <c r="BM1" s="28" t="s">
        <v>67</v>
      </c>
    </row>
    <row r="2" spans="1:66" ht="15">
      <c r="A2" s="25" t="s">
        <v>4</v>
      </c>
      <c r="B2" s="18" t="s">
        <v>119</v>
      </c>
      <c r="C2" s="15" t="s">
        <v>120</v>
      </c>
      <c r="D2" s="16" t="s">
        <v>243</v>
      </c>
      <c r="E2" s="17" t="s">
        <v>243</v>
      </c>
      <c r="F2" s="17" t="s">
        <v>243</v>
      </c>
      <c r="G2" s="17" t="s">
        <v>243</v>
      </c>
      <c r="H2" s="17" t="s">
        <v>243</v>
      </c>
      <c r="I2" s="17" t="s">
        <v>243</v>
      </c>
      <c r="J2" s="17" t="s">
        <v>243</v>
      </c>
      <c r="K2" s="17" t="s">
        <v>243</v>
      </c>
      <c r="L2" s="17" t="s">
        <v>243</v>
      </c>
      <c r="M2" s="17" t="s">
        <v>243</v>
      </c>
      <c r="N2" s="17" t="s">
        <v>243</v>
      </c>
      <c r="O2" s="17" t="s">
        <v>243</v>
      </c>
      <c r="P2" s="17" t="s">
        <v>243</v>
      </c>
      <c r="Q2" s="17" t="s">
        <v>243</v>
      </c>
      <c r="R2" s="17" t="s">
        <v>243</v>
      </c>
      <c r="S2" s="17" t="s">
        <v>243</v>
      </c>
      <c r="T2" s="17" t="s">
        <v>243</v>
      </c>
      <c r="U2" s="17" t="s">
        <v>243</v>
      </c>
      <c r="V2" s="17" t="s">
        <v>243</v>
      </c>
      <c r="W2" s="17" t="s">
        <v>243</v>
      </c>
      <c r="X2" s="17" t="s">
        <v>243</v>
      </c>
      <c r="Y2" s="17" t="s">
        <v>243</v>
      </c>
      <c r="Z2" s="17" t="s">
        <v>243</v>
      </c>
      <c r="AA2" s="17" t="s">
        <v>243</v>
      </c>
      <c r="AB2" s="17" t="s">
        <v>243</v>
      </c>
      <c r="AC2" s="17" t="s">
        <v>243</v>
      </c>
      <c r="AD2" s="17" t="s">
        <v>243</v>
      </c>
      <c r="AE2" s="17" t="s">
        <v>243</v>
      </c>
      <c r="AF2" s="17" t="s">
        <v>243</v>
      </c>
      <c r="AG2" s="15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244</v>
      </c>
      <c r="C3" s="9" t="s">
        <v>244</v>
      </c>
      <c r="D3" s="151" t="s">
        <v>246</v>
      </c>
      <c r="E3" s="152" t="s">
        <v>247</v>
      </c>
      <c r="F3" s="152" t="s">
        <v>248</v>
      </c>
      <c r="G3" s="152" t="s">
        <v>249</v>
      </c>
      <c r="H3" s="152" t="s">
        <v>250</v>
      </c>
      <c r="I3" s="152" t="s">
        <v>251</v>
      </c>
      <c r="J3" s="152" t="s">
        <v>252</v>
      </c>
      <c r="K3" s="152" t="s">
        <v>253</v>
      </c>
      <c r="L3" s="152" t="s">
        <v>254</v>
      </c>
      <c r="M3" s="152" t="s">
        <v>255</v>
      </c>
      <c r="N3" s="152" t="s">
        <v>256</v>
      </c>
      <c r="O3" s="152" t="s">
        <v>257</v>
      </c>
      <c r="P3" s="152" t="s">
        <v>258</v>
      </c>
      <c r="Q3" s="152" t="s">
        <v>259</v>
      </c>
      <c r="R3" s="152" t="s">
        <v>260</v>
      </c>
      <c r="S3" s="152" t="s">
        <v>262</v>
      </c>
      <c r="T3" s="152" t="s">
        <v>263</v>
      </c>
      <c r="U3" s="152" t="s">
        <v>264</v>
      </c>
      <c r="V3" s="152" t="s">
        <v>265</v>
      </c>
      <c r="W3" s="152" t="s">
        <v>288</v>
      </c>
      <c r="X3" s="152" t="s">
        <v>266</v>
      </c>
      <c r="Y3" s="152" t="s">
        <v>267</v>
      </c>
      <c r="Z3" s="152" t="s">
        <v>268</v>
      </c>
      <c r="AA3" s="152" t="s">
        <v>269</v>
      </c>
      <c r="AB3" s="152" t="s">
        <v>270</v>
      </c>
      <c r="AC3" s="152" t="s">
        <v>271</v>
      </c>
      <c r="AD3" s="152" t="s">
        <v>272</v>
      </c>
      <c r="AE3" s="152" t="s">
        <v>273</v>
      </c>
      <c r="AF3" s="152" t="s">
        <v>274</v>
      </c>
      <c r="AG3" s="15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123</v>
      </c>
      <c r="E4" s="11" t="s">
        <v>293</v>
      </c>
      <c r="F4" s="11" t="s">
        <v>293</v>
      </c>
      <c r="G4" s="11" t="s">
        <v>293</v>
      </c>
      <c r="H4" s="11" t="s">
        <v>293</v>
      </c>
      <c r="I4" s="11" t="s">
        <v>293</v>
      </c>
      <c r="J4" s="11" t="s">
        <v>293</v>
      </c>
      <c r="K4" s="11" t="s">
        <v>293</v>
      </c>
      <c r="L4" s="11" t="s">
        <v>123</v>
      </c>
      <c r="M4" s="11" t="s">
        <v>293</v>
      </c>
      <c r="N4" s="11" t="s">
        <v>123</v>
      </c>
      <c r="O4" s="11" t="s">
        <v>123</v>
      </c>
      <c r="P4" s="11" t="s">
        <v>293</v>
      </c>
      <c r="Q4" s="11" t="s">
        <v>294</v>
      </c>
      <c r="R4" s="11" t="s">
        <v>123</v>
      </c>
      <c r="S4" s="11" t="s">
        <v>294</v>
      </c>
      <c r="T4" s="11" t="s">
        <v>294</v>
      </c>
      <c r="U4" s="11" t="s">
        <v>294</v>
      </c>
      <c r="V4" s="11" t="s">
        <v>294</v>
      </c>
      <c r="W4" s="11" t="s">
        <v>294</v>
      </c>
      <c r="X4" s="11" t="s">
        <v>293</v>
      </c>
      <c r="Y4" s="11" t="s">
        <v>294</v>
      </c>
      <c r="Z4" s="11" t="s">
        <v>294</v>
      </c>
      <c r="AA4" s="11" t="s">
        <v>294</v>
      </c>
      <c r="AB4" s="11" t="s">
        <v>294</v>
      </c>
      <c r="AC4" s="11" t="s">
        <v>293</v>
      </c>
      <c r="AD4" s="11" t="s">
        <v>293</v>
      </c>
      <c r="AE4" s="11" t="s">
        <v>293</v>
      </c>
      <c r="AF4" s="11" t="s">
        <v>294</v>
      </c>
      <c r="AG4" s="15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15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7">
        <v>1.1000000000000001</v>
      </c>
      <c r="E6" s="211">
        <v>0.85</v>
      </c>
      <c r="F6" s="211">
        <v>0.96267208687320316</v>
      </c>
      <c r="G6" s="217">
        <v>0.43</v>
      </c>
      <c r="H6" s="217">
        <v>1.2</v>
      </c>
      <c r="I6" s="211">
        <v>0.95</v>
      </c>
      <c r="J6" s="211">
        <v>0.8</v>
      </c>
      <c r="K6" s="217">
        <v>0.8</v>
      </c>
      <c r="L6" s="217" t="s">
        <v>295</v>
      </c>
      <c r="M6" s="217">
        <v>0.55000000000000004</v>
      </c>
      <c r="N6" s="211">
        <v>0.80499240987247889</v>
      </c>
      <c r="O6" s="217" t="s">
        <v>112</v>
      </c>
      <c r="P6" s="217">
        <v>1.4500000000000002</v>
      </c>
      <c r="Q6" s="217">
        <v>1.1000000000000001</v>
      </c>
      <c r="R6" s="217">
        <v>1.2115</v>
      </c>
      <c r="S6" s="211">
        <v>0.75</v>
      </c>
      <c r="T6" s="211">
        <v>0.8</v>
      </c>
      <c r="U6" s="211">
        <v>0.87</v>
      </c>
      <c r="V6" s="211">
        <v>0.81</v>
      </c>
      <c r="W6" s="211">
        <v>0.76</v>
      </c>
      <c r="X6" s="211">
        <v>0.8</v>
      </c>
      <c r="Y6" s="217">
        <v>0.8</v>
      </c>
      <c r="Z6" s="211">
        <v>0.75</v>
      </c>
      <c r="AA6" s="211">
        <v>0.81299999999999994</v>
      </c>
      <c r="AB6" s="217">
        <v>1.0900000000000001</v>
      </c>
      <c r="AC6" s="217">
        <v>1</v>
      </c>
      <c r="AD6" s="211">
        <v>0.73</v>
      </c>
      <c r="AE6" s="217">
        <v>0.8</v>
      </c>
      <c r="AF6" s="211">
        <v>0.77</v>
      </c>
      <c r="AG6" s="212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4">
        <v>1</v>
      </c>
    </row>
    <row r="7" spans="1:66">
      <c r="A7" s="30"/>
      <c r="B7" s="19">
        <v>1</v>
      </c>
      <c r="C7" s="9">
        <v>2</v>
      </c>
      <c r="D7" s="218">
        <v>1.2</v>
      </c>
      <c r="E7" s="23">
        <v>0.86</v>
      </c>
      <c r="F7" s="23">
        <v>0.93094964594288321</v>
      </c>
      <c r="G7" s="218">
        <v>0.45</v>
      </c>
      <c r="H7" s="218">
        <v>1.05</v>
      </c>
      <c r="I7" s="23">
        <v>0.95</v>
      </c>
      <c r="J7" s="23">
        <v>0.78</v>
      </c>
      <c r="K7" s="218">
        <v>0.8</v>
      </c>
      <c r="L7" s="218" t="s">
        <v>295</v>
      </c>
      <c r="M7" s="218">
        <v>0.47</v>
      </c>
      <c r="N7" s="23">
        <v>0.80007742927797576</v>
      </c>
      <c r="O7" s="218" t="s">
        <v>112</v>
      </c>
      <c r="P7" s="218">
        <v>1.4410000000000001</v>
      </c>
      <c r="Q7" s="218">
        <v>1.2</v>
      </c>
      <c r="R7" s="218">
        <v>1.0960000000000001</v>
      </c>
      <c r="S7" s="23">
        <v>0.76</v>
      </c>
      <c r="T7" s="23">
        <v>0.83</v>
      </c>
      <c r="U7" s="23">
        <v>0.83</v>
      </c>
      <c r="V7" s="23">
        <v>0.86</v>
      </c>
      <c r="W7" s="23">
        <v>0.78</v>
      </c>
      <c r="X7" s="23">
        <v>0.75</v>
      </c>
      <c r="Y7" s="218">
        <v>0.8</v>
      </c>
      <c r="Z7" s="23">
        <v>0.76</v>
      </c>
      <c r="AA7" s="23">
        <v>0.81399999999999995</v>
      </c>
      <c r="AB7" s="218">
        <v>1.24</v>
      </c>
      <c r="AC7" s="218">
        <v>1</v>
      </c>
      <c r="AD7" s="23">
        <v>0.73</v>
      </c>
      <c r="AE7" s="218">
        <v>0.8</v>
      </c>
      <c r="AF7" s="23">
        <v>0.76</v>
      </c>
      <c r="AG7" s="212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4">
        <v>9</v>
      </c>
    </row>
    <row r="8" spans="1:66">
      <c r="A8" s="30"/>
      <c r="B8" s="19">
        <v>1</v>
      </c>
      <c r="C8" s="9">
        <v>3</v>
      </c>
      <c r="D8" s="218">
        <v>1.2</v>
      </c>
      <c r="E8" s="23">
        <v>0.83</v>
      </c>
      <c r="F8" s="23">
        <v>0.92929741283921075</v>
      </c>
      <c r="G8" s="218">
        <v>0.45</v>
      </c>
      <c r="H8" s="218">
        <v>1.08</v>
      </c>
      <c r="I8" s="23">
        <v>0.94</v>
      </c>
      <c r="J8" s="23">
        <v>0.8</v>
      </c>
      <c r="K8" s="218">
        <v>0.8</v>
      </c>
      <c r="L8" s="218" t="s">
        <v>295</v>
      </c>
      <c r="M8" s="218">
        <v>0.51</v>
      </c>
      <c r="N8" s="23">
        <v>0.82576060407400165</v>
      </c>
      <c r="O8" s="218" t="s">
        <v>112</v>
      </c>
      <c r="P8" s="218">
        <v>1.4440000000000002</v>
      </c>
      <c r="Q8" s="218">
        <v>1.2</v>
      </c>
      <c r="R8" s="218">
        <v>1.2850000000000001</v>
      </c>
      <c r="S8" s="23">
        <v>0.75</v>
      </c>
      <c r="T8" s="23">
        <v>0.82</v>
      </c>
      <c r="U8" s="23">
        <v>0.87</v>
      </c>
      <c r="V8" s="23">
        <v>0.85</v>
      </c>
      <c r="W8" s="23">
        <v>0.77</v>
      </c>
      <c r="X8" s="23">
        <v>0.76</v>
      </c>
      <c r="Y8" s="218">
        <v>0.8</v>
      </c>
      <c r="Z8" s="23">
        <v>0.77</v>
      </c>
      <c r="AA8" s="23">
        <v>0.82</v>
      </c>
      <c r="AB8" s="218">
        <v>1.28</v>
      </c>
      <c r="AC8" s="218">
        <v>1</v>
      </c>
      <c r="AD8" s="23">
        <v>0.75</v>
      </c>
      <c r="AE8" s="218">
        <v>0.8</v>
      </c>
      <c r="AF8" s="23">
        <v>0.8</v>
      </c>
      <c r="AG8" s="212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4">
        <v>16</v>
      </c>
    </row>
    <row r="9" spans="1:66">
      <c r="A9" s="30"/>
      <c r="B9" s="19">
        <v>1</v>
      </c>
      <c r="C9" s="9">
        <v>4</v>
      </c>
      <c r="D9" s="218">
        <v>1.2</v>
      </c>
      <c r="E9" s="23">
        <v>0.84</v>
      </c>
      <c r="F9" s="23">
        <v>0.94283312685480025</v>
      </c>
      <c r="G9" s="218">
        <v>0.43</v>
      </c>
      <c r="H9" s="218">
        <v>1.08</v>
      </c>
      <c r="I9" s="23">
        <v>0.94</v>
      </c>
      <c r="J9" s="23">
        <v>0.82</v>
      </c>
      <c r="K9" s="218">
        <v>0.8</v>
      </c>
      <c r="L9" s="218" t="s">
        <v>295</v>
      </c>
      <c r="M9" s="218">
        <v>0.52</v>
      </c>
      <c r="N9" s="23">
        <v>0.80121494363855128</v>
      </c>
      <c r="O9" s="218" t="s">
        <v>112</v>
      </c>
      <c r="P9" s="219">
        <v>1.3620000000000001</v>
      </c>
      <c r="Q9" s="218">
        <v>1</v>
      </c>
      <c r="R9" s="218">
        <v>1.2324999999999999</v>
      </c>
      <c r="S9" s="23">
        <v>0.79</v>
      </c>
      <c r="T9" s="23">
        <v>0.81</v>
      </c>
      <c r="U9" s="23">
        <v>0.84</v>
      </c>
      <c r="V9" s="23">
        <v>0.8</v>
      </c>
      <c r="W9" s="23">
        <v>0.8</v>
      </c>
      <c r="X9" s="23">
        <v>0.79</v>
      </c>
      <c r="Y9" s="218">
        <v>0.9</v>
      </c>
      <c r="Z9" s="23">
        <v>0.77</v>
      </c>
      <c r="AA9" s="23">
        <v>0.82</v>
      </c>
      <c r="AB9" s="218">
        <v>1.03</v>
      </c>
      <c r="AC9" s="218">
        <v>1.1000000000000001</v>
      </c>
      <c r="AD9" s="23">
        <v>0.76</v>
      </c>
      <c r="AE9" s="218">
        <v>0.8</v>
      </c>
      <c r="AF9" s="23">
        <v>0.86</v>
      </c>
      <c r="AG9" s="212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4">
        <v>0.81870769129650856</v>
      </c>
      <c r="BN9" s="28"/>
    </row>
    <row r="10" spans="1:66">
      <c r="A10" s="30"/>
      <c r="B10" s="19">
        <v>1</v>
      </c>
      <c r="C10" s="9">
        <v>5</v>
      </c>
      <c r="D10" s="218">
        <v>1.1000000000000001</v>
      </c>
      <c r="E10" s="23">
        <v>0.82</v>
      </c>
      <c r="F10" s="23">
        <v>0.97181721879971572</v>
      </c>
      <c r="G10" s="218">
        <v>0.42</v>
      </c>
      <c r="H10" s="218">
        <v>1.1399999999999999</v>
      </c>
      <c r="I10" s="23">
        <v>0.94</v>
      </c>
      <c r="J10" s="23">
        <v>0.82</v>
      </c>
      <c r="K10" s="218">
        <v>0.8</v>
      </c>
      <c r="L10" s="218" t="s">
        <v>295</v>
      </c>
      <c r="M10" s="218">
        <v>0.53</v>
      </c>
      <c r="N10" s="23">
        <v>0.77370247060031128</v>
      </c>
      <c r="O10" s="218" t="s">
        <v>112</v>
      </c>
      <c r="P10" s="218">
        <v>1.4729999999999999</v>
      </c>
      <c r="Q10" s="218">
        <v>1</v>
      </c>
      <c r="R10" s="218">
        <v>1.3375000000000001</v>
      </c>
      <c r="S10" s="23">
        <v>0.81</v>
      </c>
      <c r="T10" s="23">
        <v>0.77</v>
      </c>
      <c r="U10" s="23">
        <v>0.9</v>
      </c>
      <c r="V10" s="23">
        <v>0.86</v>
      </c>
      <c r="W10" s="23">
        <v>0.82</v>
      </c>
      <c r="X10" s="23">
        <v>0.7</v>
      </c>
      <c r="Y10" s="218">
        <v>0.8</v>
      </c>
      <c r="Z10" s="23">
        <v>0.77</v>
      </c>
      <c r="AA10" s="23">
        <v>0.83200000000000007</v>
      </c>
      <c r="AB10" s="218">
        <v>1.1299999999999999</v>
      </c>
      <c r="AC10" s="218">
        <v>0.9</v>
      </c>
      <c r="AD10" s="23">
        <v>0.75</v>
      </c>
      <c r="AE10" s="218">
        <v>0.8</v>
      </c>
      <c r="AF10" s="23">
        <v>0.84</v>
      </c>
      <c r="AG10" s="212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4">
        <v>9</v>
      </c>
    </row>
    <row r="11" spans="1:66">
      <c r="A11" s="30"/>
      <c r="B11" s="19">
        <v>1</v>
      </c>
      <c r="C11" s="9">
        <v>6</v>
      </c>
      <c r="D11" s="218">
        <v>1.2</v>
      </c>
      <c r="E11" s="23">
        <v>0.84</v>
      </c>
      <c r="F11" s="23">
        <v>0.927972865688383</v>
      </c>
      <c r="G11" s="218">
        <v>0.43</v>
      </c>
      <c r="H11" s="218">
        <v>1.22</v>
      </c>
      <c r="I11" s="219">
        <v>0.9</v>
      </c>
      <c r="J11" s="23">
        <v>0.77</v>
      </c>
      <c r="K11" s="218">
        <v>0.8</v>
      </c>
      <c r="L11" s="218" t="s">
        <v>295</v>
      </c>
      <c r="M11" s="218">
        <v>0.51</v>
      </c>
      <c r="N11" s="23">
        <v>0.76140200222425047</v>
      </c>
      <c r="O11" s="218" t="s">
        <v>112</v>
      </c>
      <c r="P11" s="218">
        <v>1.4240000000000002</v>
      </c>
      <c r="Q11" s="218">
        <v>1.2</v>
      </c>
      <c r="R11" s="218">
        <v>1.2850000000000001</v>
      </c>
      <c r="S11" s="23">
        <v>0.82</v>
      </c>
      <c r="T11" s="23">
        <v>0.79</v>
      </c>
      <c r="U11" s="23">
        <v>0.82</v>
      </c>
      <c r="V11" s="23">
        <v>0.85</v>
      </c>
      <c r="W11" s="23">
        <v>0.81</v>
      </c>
      <c r="X11" s="23">
        <v>0.77</v>
      </c>
      <c r="Y11" s="218">
        <v>0.8</v>
      </c>
      <c r="Z11" s="23">
        <v>0.78</v>
      </c>
      <c r="AA11" s="23">
        <v>0.80800000000000005</v>
      </c>
      <c r="AB11" s="218">
        <v>1.1299999999999999</v>
      </c>
      <c r="AC11" s="218">
        <v>1</v>
      </c>
      <c r="AD11" s="23">
        <v>0.76</v>
      </c>
      <c r="AE11" s="218">
        <v>0.8</v>
      </c>
      <c r="AF11" s="23">
        <v>0.77</v>
      </c>
      <c r="AG11" s="212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57"/>
    </row>
    <row r="12" spans="1:66">
      <c r="A12" s="30"/>
      <c r="B12" s="20" t="s">
        <v>282</v>
      </c>
      <c r="C12" s="12"/>
      <c r="D12" s="216">
        <v>1.1666666666666667</v>
      </c>
      <c r="E12" s="216">
        <v>0.84</v>
      </c>
      <c r="F12" s="216">
        <v>0.94425705949969929</v>
      </c>
      <c r="G12" s="216">
        <v>0.43500000000000005</v>
      </c>
      <c r="H12" s="216">
        <v>1.1283333333333332</v>
      </c>
      <c r="I12" s="216">
        <v>0.93666666666666665</v>
      </c>
      <c r="J12" s="216">
        <v>0.79833333333333323</v>
      </c>
      <c r="K12" s="216">
        <v>0.79999999999999993</v>
      </c>
      <c r="L12" s="216" t="s">
        <v>825</v>
      </c>
      <c r="M12" s="216">
        <v>0.51500000000000001</v>
      </c>
      <c r="N12" s="216">
        <v>0.79452497661459498</v>
      </c>
      <c r="O12" s="216" t="s">
        <v>825</v>
      </c>
      <c r="P12" s="216">
        <v>1.4323333333333332</v>
      </c>
      <c r="Q12" s="216">
        <v>1.1166666666666667</v>
      </c>
      <c r="R12" s="216">
        <v>1.2412500000000002</v>
      </c>
      <c r="S12" s="216">
        <v>0.77999999999999992</v>
      </c>
      <c r="T12" s="216">
        <v>0.80333333333333323</v>
      </c>
      <c r="U12" s="216">
        <v>0.85499999999999998</v>
      </c>
      <c r="V12" s="216">
        <v>0.83833333333333337</v>
      </c>
      <c r="W12" s="216">
        <v>0.79</v>
      </c>
      <c r="X12" s="216">
        <v>0.76166666666666671</v>
      </c>
      <c r="Y12" s="216">
        <v>0.81666666666666676</v>
      </c>
      <c r="Z12" s="216">
        <v>0.76666666666666672</v>
      </c>
      <c r="AA12" s="216">
        <v>0.81783333333333319</v>
      </c>
      <c r="AB12" s="216">
        <v>1.1500000000000001</v>
      </c>
      <c r="AC12" s="216">
        <v>1</v>
      </c>
      <c r="AD12" s="216">
        <v>0.74666666666666659</v>
      </c>
      <c r="AE12" s="216">
        <v>0.79999999999999993</v>
      </c>
      <c r="AF12" s="216">
        <v>0.80000000000000016</v>
      </c>
      <c r="AG12" s="212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57"/>
    </row>
    <row r="13" spans="1:66">
      <c r="A13" s="30"/>
      <c r="B13" s="3" t="s">
        <v>283</v>
      </c>
      <c r="C13" s="29"/>
      <c r="D13" s="23">
        <v>1.2</v>
      </c>
      <c r="E13" s="23">
        <v>0.84</v>
      </c>
      <c r="F13" s="23">
        <v>0.93689138639884173</v>
      </c>
      <c r="G13" s="23">
        <v>0.43</v>
      </c>
      <c r="H13" s="23">
        <v>1.1099999999999999</v>
      </c>
      <c r="I13" s="23">
        <v>0.94</v>
      </c>
      <c r="J13" s="23">
        <v>0.8</v>
      </c>
      <c r="K13" s="23">
        <v>0.8</v>
      </c>
      <c r="L13" s="23" t="s">
        <v>825</v>
      </c>
      <c r="M13" s="23">
        <v>0.51500000000000001</v>
      </c>
      <c r="N13" s="23">
        <v>0.80064618645826346</v>
      </c>
      <c r="O13" s="23" t="s">
        <v>825</v>
      </c>
      <c r="P13" s="23">
        <v>1.4425000000000001</v>
      </c>
      <c r="Q13" s="23">
        <v>1.1499999999999999</v>
      </c>
      <c r="R13" s="23">
        <v>1.25875</v>
      </c>
      <c r="S13" s="23">
        <v>0.77500000000000002</v>
      </c>
      <c r="T13" s="23">
        <v>0.80500000000000005</v>
      </c>
      <c r="U13" s="23">
        <v>0.85499999999999998</v>
      </c>
      <c r="V13" s="23">
        <v>0.85</v>
      </c>
      <c r="W13" s="23">
        <v>0.79</v>
      </c>
      <c r="X13" s="23">
        <v>0.76500000000000001</v>
      </c>
      <c r="Y13" s="23">
        <v>0.8</v>
      </c>
      <c r="Z13" s="23">
        <v>0.77</v>
      </c>
      <c r="AA13" s="23">
        <v>0.81699999999999995</v>
      </c>
      <c r="AB13" s="23">
        <v>1.1299999999999999</v>
      </c>
      <c r="AC13" s="23">
        <v>1</v>
      </c>
      <c r="AD13" s="23">
        <v>0.75</v>
      </c>
      <c r="AE13" s="23">
        <v>0.8</v>
      </c>
      <c r="AF13" s="23">
        <v>0.78500000000000003</v>
      </c>
      <c r="AG13" s="212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57"/>
    </row>
    <row r="14" spans="1:66">
      <c r="A14" s="30"/>
      <c r="B14" s="3" t="s">
        <v>284</v>
      </c>
      <c r="C14" s="29"/>
      <c r="D14" s="23">
        <v>5.1639777949432163E-2</v>
      </c>
      <c r="E14" s="23">
        <v>1.4142135623730963E-2</v>
      </c>
      <c r="F14" s="23">
        <v>1.8797640542630334E-2</v>
      </c>
      <c r="G14" s="23">
        <v>1.2247448713915901E-2</v>
      </c>
      <c r="H14" s="23">
        <v>6.9976186425573808E-2</v>
      </c>
      <c r="I14" s="23">
        <v>1.8618986725025224E-2</v>
      </c>
      <c r="J14" s="23">
        <v>2.0412414523193121E-2</v>
      </c>
      <c r="K14" s="23">
        <v>1.2161883888976234E-16</v>
      </c>
      <c r="L14" s="23" t="s">
        <v>825</v>
      </c>
      <c r="M14" s="23">
        <v>2.664582518894848E-2</v>
      </c>
      <c r="N14" s="23">
        <v>2.3201401510814384E-2</v>
      </c>
      <c r="O14" s="23" t="s">
        <v>825</v>
      </c>
      <c r="P14" s="23">
        <v>3.7929759644198424E-2</v>
      </c>
      <c r="Q14" s="23">
        <v>9.8319208025017479E-2</v>
      </c>
      <c r="R14" s="23">
        <v>8.3846735177942402E-2</v>
      </c>
      <c r="S14" s="23">
        <v>3.0983866769659339E-2</v>
      </c>
      <c r="T14" s="23">
        <v>2.1602468994692842E-2</v>
      </c>
      <c r="U14" s="23">
        <v>3.016620625799674E-2</v>
      </c>
      <c r="V14" s="23">
        <v>2.6394443859772177E-2</v>
      </c>
      <c r="W14" s="23">
        <v>2.3664319132398456E-2</v>
      </c>
      <c r="X14" s="23">
        <v>3.5449494589721145E-2</v>
      </c>
      <c r="Y14" s="23">
        <v>4.0824829046386291E-2</v>
      </c>
      <c r="Z14" s="23">
        <v>1.0327955589886454E-2</v>
      </c>
      <c r="AA14" s="23">
        <v>8.3046171896522109E-3</v>
      </c>
      <c r="AB14" s="23">
        <v>9.3594871654380726E-2</v>
      </c>
      <c r="AC14" s="23">
        <v>6.3245553203367597E-2</v>
      </c>
      <c r="AD14" s="23">
        <v>1.3662601021279476E-2</v>
      </c>
      <c r="AE14" s="23">
        <v>1.2161883888976234E-16</v>
      </c>
      <c r="AF14" s="23">
        <v>4.1472882706655424E-2</v>
      </c>
      <c r="AG14" s="212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57"/>
    </row>
    <row r="15" spans="1:66">
      <c r="A15" s="30"/>
      <c r="B15" s="3" t="s">
        <v>87</v>
      </c>
      <c r="C15" s="29"/>
      <c r="D15" s="13">
        <v>4.4262666813798993E-2</v>
      </c>
      <c r="E15" s="13">
        <v>1.6835875742536862E-2</v>
      </c>
      <c r="F15" s="13">
        <v>1.9907333870069224E-2</v>
      </c>
      <c r="G15" s="13">
        <v>2.8155054514749197E-2</v>
      </c>
      <c r="H15" s="13">
        <v>6.2017299638617858E-2</v>
      </c>
      <c r="I15" s="13">
        <v>1.9877921770489564E-2</v>
      </c>
      <c r="J15" s="13">
        <v>2.5568786459114558E-2</v>
      </c>
      <c r="K15" s="13">
        <v>1.5202354861220294E-16</v>
      </c>
      <c r="L15" s="13" t="s">
        <v>825</v>
      </c>
      <c r="M15" s="13">
        <v>5.1739466386307727E-2</v>
      </c>
      <c r="N15" s="13">
        <v>2.9201601200346945E-2</v>
      </c>
      <c r="O15" s="13" t="s">
        <v>825</v>
      </c>
      <c r="P15" s="13">
        <v>2.648109819236567E-2</v>
      </c>
      <c r="Q15" s="13">
        <v>8.8047051962702225E-2</v>
      </c>
      <c r="R15" s="13">
        <v>6.7550239821101629E-2</v>
      </c>
      <c r="S15" s="13">
        <v>3.9722906114947873E-2</v>
      </c>
      <c r="T15" s="13">
        <v>2.6891040242356237E-2</v>
      </c>
      <c r="U15" s="13">
        <v>3.5282112582452327E-2</v>
      </c>
      <c r="V15" s="13">
        <v>3.1484426075274963E-2</v>
      </c>
      <c r="W15" s="13">
        <v>2.9954834344808171E-2</v>
      </c>
      <c r="X15" s="13">
        <v>4.6542006025892091E-2</v>
      </c>
      <c r="Y15" s="13">
        <v>4.9989586587411781E-2</v>
      </c>
      <c r="Z15" s="13">
        <v>1.3471246421591025E-2</v>
      </c>
      <c r="AA15" s="13">
        <v>1.0154412703874724E-2</v>
      </c>
      <c r="AB15" s="13">
        <v>8.1386844916852802E-2</v>
      </c>
      <c r="AC15" s="13">
        <v>6.3245553203367597E-2</v>
      </c>
      <c r="AD15" s="13">
        <v>1.8298126367785016E-2</v>
      </c>
      <c r="AE15" s="13">
        <v>1.5202354861220294E-16</v>
      </c>
      <c r="AF15" s="13">
        <v>5.1841103383319272E-2</v>
      </c>
      <c r="AG15" s="15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6"/>
    </row>
    <row r="16" spans="1:66">
      <c r="A16" s="30"/>
      <c r="B16" s="3" t="s">
        <v>285</v>
      </c>
      <c r="C16" s="29"/>
      <c r="D16" s="13">
        <v>0.42501002380853303</v>
      </c>
      <c r="E16" s="13">
        <v>2.6007217142143713E-2</v>
      </c>
      <c r="F16" s="13">
        <v>0.15335066414775</v>
      </c>
      <c r="G16" s="13">
        <v>-0.46867483397996124</v>
      </c>
      <c r="H16" s="13">
        <v>0.37818826588339527</v>
      </c>
      <c r="I16" s="13">
        <v>0.14407947625770778</v>
      </c>
      <c r="J16" s="13">
        <v>-2.4885997993875475E-2</v>
      </c>
      <c r="K16" s="13">
        <v>-2.2850269388434707E-2</v>
      </c>
      <c r="L16" s="13" t="s">
        <v>825</v>
      </c>
      <c r="M16" s="13">
        <v>-0.37095986091880473</v>
      </c>
      <c r="N16" s="13">
        <v>-2.953766642111022E-2</v>
      </c>
      <c r="O16" s="13" t="s">
        <v>825</v>
      </c>
      <c r="P16" s="13">
        <v>0.74950516351579011</v>
      </c>
      <c r="Q16" s="13">
        <v>0.36393816564531001</v>
      </c>
      <c r="R16" s="13">
        <v>0.51610887890200718</v>
      </c>
      <c r="S16" s="13">
        <v>-4.7279012653723806E-2</v>
      </c>
      <c r="T16" s="13">
        <v>-1.8778812177553172E-2</v>
      </c>
      <c r="U16" s="13">
        <v>4.4328774591110509E-2</v>
      </c>
      <c r="V16" s="13">
        <v>2.3971488536703056E-2</v>
      </c>
      <c r="W16" s="13">
        <v>-3.506464102107909E-2</v>
      </c>
      <c r="X16" s="13">
        <v>-6.9672027313572027E-2</v>
      </c>
      <c r="Y16" s="13">
        <v>-2.4929833340268104E-3</v>
      </c>
      <c r="Z16" s="13">
        <v>-6.3564841497249724E-2</v>
      </c>
      <c r="AA16" s="13">
        <v>-1.0679733102185729E-3</v>
      </c>
      <c r="AB16" s="13">
        <v>0.40465273775412536</v>
      </c>
      <c r="AC16" s="13">
        <v>0.22143716326445673</v>
      </c>
      <c r="AD16" s="13">
        <v>-8.7993584762539045E-2</v>
      </c>
      <c r="AE16" s="13">
        <v>-2.2850269388434707E-2</v>
      </c>
      <c r="AF16" s="13">
        <v>-2.2850269388434374E-2</v>
      </c>
      <c r="AG16" s="15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6"/>
    </row>
    <row r="17" spans="1:65">
      <c r="A17" s="30"/>
      <c r="B17" s="46" t="s">
        <v>286</v>
      </c>
      <c r="C17" s="47"/>
      <c r="D17" s="45" t="s">
        <v>287</v>
      </c>
      <c r="E17" s="45">
        <v>0.48</v>
      </c>
      <c r="F17" s="45">
        <v>1.84</v>
      </c>
      <c r="G17" s="45">
        <v>4.8099999999999996</v>
      </c>
      <c r="H17" s="45">
        <v>4.24</v>
      </c>
      <c r="I17" s="45">
        <v>1.74</v>
      </c>
      <c r="J17" s="45">
        <v>7.0000000000000007E-2</v>
      </c>
      <c r="K17" s="45" t="s">
        <v>287</v>
      </c>
      <c r="L17" s="45">
        <v>7.22</v>
      </c>
      <c r="M17" s="45">
        <v>3.76</v>
      </c>
      <c r="N17" s="45">
        <v>0.11</v>
      </c>
      <c r="O17" s="45">
        <v>22.14</v>
      </c>
      <c r="P17" s="45">
        <v>8.2100000000000009</v>
      </c>
      <c r="Q17" s="45" t="s">
        <v>287</v>
      </c>
      <c r="R17" s="45">
        <v>5.72</v>
      </c>
      <c r="S17" s="45">
        <v>0.3</v>
      </c>
      <c r="T17" s="45">
        <v>0</v>
      </c>
      <c r="U17" s="45">
        <v>0.67</v>
      </c>
      <c r="V17" s="45">
        <v>0.46</v>
      </c>
      <c r="W17" s="45">
        <v>0.17</v>
      </c>
      <c r="X17" s="45">
        <v>0.54</v>
      </c>
      <c r="Y17" s="45" t="s">
        <v>287</v>
      </c>
      <c r="Z17" s="45">
        <v>0.48</v>
      </c>
      <c r="AA17" s="45">
        <v>0.19</v>
      </c>
      <c r="AB17" s="45">
        <v>4.5199999999999996</v>
      </c>
      <c r="AC17" s="45" t="s">
        <v>287</v>
      </c>
      <c r="AD17" s="45">
        <v>0.74</v>
      </c>
      <c r="AE17" s="45" t="s">
        <v>287</v>
      </c>
      <c r="AF17" s="45">
        <v>0.04</v>
      </c>
      <c r="AG17" s="15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6"/>
    </row>
    <row r="18" spans="1:65">
      <c r="B18" s="31" t="s">
        <v>296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BM18" s="56"/>
    </row>
    <row r="19" spans="1:65">
      <c r="BM19" s="56"/>
    </row>
    <row r="20" spans="1:65" ht="15">
      <c r="B20" s="8" t="s">
        <v>509</v>
      </c>
      <c r="BM20" s="28" t="s">
        <v>67</v>
      </c>
    </row>
    <row r="21" spans="1:65" ht="15">
      <c r="A21" s="25" t="s">
        <v>48</v>
      </c>
      <c r="B21" s="18" t="s">
        <v>119</v>
      </c>
      <c r="C21" s="15" t="s">
        <v>120</v>
      </c>
      <c r="D21" s="16" t="s">
        <v>243</v>
      </c>
      <c r="E21" s="17" t="s">
        <v>243</v>
      </c>
      <c r="F21" s="17" t="s">
        <v>243</v>
      </c>
      <c r="G21" s="17" t="s">
        <v>243</v>
      </c>
      <c r="H21" s="17" t="s">
        <v>243</v>
      </c>
      <c r="I21" s="17" t="s">
        <v>243</v>
      </c>
      <c r="J21" s="17" t="s">
        <v>243</v>
      </c>
      <c r="K21" s="17" t="s">
        <v>243</v>
      </c>
      <c r="L21" s="17" t="s">
        <v>243</v>
      </c>
      <c r="M21" s="17" t="s">
        <v>243</v>
      </c>
      <c r="N21" s="17" t="s">
        <v>243</v>
      </c>
      <c r="O21" s="17" t="s">
        <v>243</v>
      </c>
      <c r="P21" s="17" t="s">
        <v>243</v>
      </c>
      <c r="Q21" s="17" t="s">
        <v>243</v>
      </c>
      <c r="R21" s="17" t="s">
        <v>243</v>
      </c>
      <c r="S21" s="17" t="s">
        <v>243</v>
      </c>
      <c r="T21" s="17" t="s">
        <v>243</v>
      </c>
      <c r="U21" s="17" t="s">
        <v>243</v>
      </c>
      <c r="V21" s="17" t="s">
        <v>243</v>
      </c>
      <c r="W21" s="17" t="s">
        <v>243</v>
      </c>
      <c r="X21" s="17" t="s">
        <v>243</v>
      </c>
      <c r="Y21" s="17" t="s">
        <v>243</v>
      </c>
      <c r="Z21" s="17" t="s">
        <v>243</v>
      </c>
      <c r="AA21" s="17" t="s">
        <v>243</v>
      </c>
      <c r="AB21" s="17" t="s">
        <v>243</v>
      </c>
      <c r="AC21" s="17" t="s">
        <v>243</v>
      </c>
      <c r="AD21" s="17" t="s">
        <v>243</v>
      </c>
      <c r="AE21" s="17" t="s">
        <v>243</v>
      </c>
      <c r="AF21" s="17" t="s">
        <v>243</v>
      </c>
      <c r="AG21" s="15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244</v>
      </c>
      <c r="C22" s="9" t="s">
        <v>244</v>
      </c>
      <c r="D22" s="151" t="s">
        <v>246</v>
      </c>
      <c r="E22" s="152" t="s">
        <v>247</v>
      </c>
      <c r="F22" s="152" t="s">
        <v>248</v>
      </c>
      <c r="G22" s="152" t="s">
        <v>249</v>
      </c>
      <c r="H22" s="152" t="s">
        <v>250</v>
      </c>
      <c r="I22" s="152" t="s">
        <v>251</v>
      </c>
      <c r="J22" s="152" t="s">
        <v>252</v>
      </c>
      <c r="K22" s="152" t="s">
        <v>253</v>
      </c>
      <c r="L22" s="152" t="s">
        <v>254</v>
      </c>
      <c r="M22" s="152" t="s">
        <v>255</v>
      </c>
      <c r="N22" s="152" t="s">
        <v>256</v>
      </c>
      <c r="O22" s="152" t="s">
        <v>257</v>
      </c>
      <c r="P22" s="152" t="s">
        <v>258</v>
      </c>
      <c r="Q22" s="152" t="s">
        <v>259</v>
      </c>
      <c r="R22" s="152" t="s">
        <v>260</v>
      </c>
      <c r="S22" s="152" t="s">
        <v>262</v>
      </c>
      <c r="T22" s="152" t="s">
        <v>263</v>
      </c>
      <c r="U22" s="152" t="s">
        <v>264</v>
      </c>
      <c r="V22" s="152" t="s">
        <v>265</v>
      </c>
      <c r="W22" s="152" t="s">
        <v>288</v>
      </c>
      <c r="X22" s="152" t="s">
        <v>266</v>
      </c>
      <c r="Y22" s="152" t="s">
        <v>267</v>
      </c>
      <c r="Z22" s="152" t="s">
        <v>268</v>
      </c>
      <c r="AA22" s="152" t="s">
        <v>269</v>
      </c>
      <c r="AB22" s="152" t="s">
        <v>270</v>
      </c>
      <c r="AC22" s="152" t="s">
        <v>271</v>
      </c>
      <c r="AD22" s="152" t="s">
        <v>272</v>
      </c>
      <c r="AE22" s="152" t="s">
        <v>273</v>
      </c>
      <c r="AF22" s="152" t="s">
        <v>274</v>
      </c>
      <c r="AG22" s="15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123</v>
      </c>
      <c r="E23" s="11" t="s">
        <v>123</v>
      </c>
      <c r="F23" s="11" t="s">
        <v>293</v>
      </c>
      <c r="G23" s="11" t="s">
        <v>293</v>
      </c>
      <c r="H23" s="11" t="s">
        <v>123</v>
      </c>
      <c r="I23" s="11" t="s">
        <v>123</v>
      </c>
      <c r="J23" s="11" t="s">
        <v>294</v>
      </c>
      <c r="K23" s="11" t="s">
        <v>123</v>
      </c>
      <c r="L23" s="11" t="s">
        <v>123</v>
      </c>
      <c r="M23" s="11" t="s">
        <v>123</v>
      </c>
      <c r="N23" s="11" t="s">
        <v>123</v>
      </c>
      <c r="O23" s="11" t="s">
        <v>123</v>
      </c>
      <c r="P23" s="11" t="s">
        <v>293</v>
      </c>
      <c r="Q23" s="11" t="s">
        <v>294</v>
      </c>
      <c r="R23" s="11" t="s">
        <v>123</v>
      </c>
      <c r="S23" s="11" t="s">
        <v>294</v>
      </c>
      <c r="T23" s="11" t="s">
        <v>294</v>
      </c>
      <c r="U23" s="11" t="s">
        <v>294</v>
      </c>
      <c r="V23" s="11" t="s">
        <v>294</v>
      </c>
      <c r="W23" s="11" t="s">
        <v>294</v>
      </c>
      <c r="X23" s="11" t="s">
        <v>123</v>
      </c>
      <c r="Y23" s="11" t="s">
        <v>294</v>
      </c>
      <c r="Z23" s="11" t="s">
        <v>294</v>
      </c>
      <c r="AA23" s="11" t="s">
        <v>294</v>
      </c>
      <c r="AB23" s="11" t="s">
        <v>294</v>
      </c>
      <c r="AC23" s="11" t="s">
        <v>293</v>
      </c>
      <c r="AD23" s="11" t="s">
        <v>293</v>
      </c>
      <c r="AE23" s="11" t="s">
        <v>123</v>
      </c>
      <c r="AF23" s="11" t="s">
        <v>294</v>
      </c>
      <c r="AG23" s="15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15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1">
        <v>6.3</v>
      </c>
      <c r="E25" s="21">
        <v>6.4380999999999995</v>
      </c>
      <c r="F25" s="21">
        <v>6.1589723816760209</v>
      </c>
      <c r="G25" s="21">
        <v>6.24</v>
      </c>
      <c r="H25" s="21">
        <v>6.3299999999999992</v>
      </c>
      <c r="I25" s="154">
        <v>6.72</v>
      </c>
      <c r="J25" s="21">
        <v>6.08</v>
      </c>
      <c r="K25" s="21">
        <v>6.12</v>
      </c>
      <c r="L25" s="21">
        <v>5.92</v>
      </c>
      <c r="M25" s="154">
        <v>5.74</v>
      </c>
      <c r="N25" s="21">
        <v>6.3574093057279502</v>
      </c>
      <c r="O25" s="154">
        <v>6.6852999999999998</v>
      </c>
      <c r="P25" s="21">
        <v>6.2600000000000007</v>
      </c>
      <c r="Q25" s="21">
        <v>6.07</v>
      </c>
      <c r="R25" s="21">
        <v>6.3455330000000005</v>
      </c>
      <c r="S25" s="21">
        <v>6.19</v>
      </c>
      <c r="T25" s="21">
        <v>6.32</v>
      </c>
      <c r="U25" s="21">
        <v>6.27</v>
      </c>
      <c r="V25" s="21">
        <v>6.11</v>
      </c>
      <c r="W25" s="21">
        <v>5.83</v>
      </c>
      <c r="X25" s="154">
        <v>6.78</v>
      </c>
      <c r="Y25" s="21">
        <v>6.5</v>
      </c>
      <c r="Z25" s="21">
        <v>6.08</v>
      </c>
      <c r="AA25" s="21">
        <v>6.25</v>
      </c>
      <c r="AB25" s="21">
        <v>6.17</v>
      </c>
      <c r="AC25" s="21">
        <v>6.3845000000000001</v>
      </c>
      <c r="AD25" s="21">
        <v>6.1525999999999996</v>
      </c>
      <c r="AE25" s="21">
        <v>6.17</v>
      </c>
      <c r="AF25" s="21">
        <v>6.1122719999999999</v>
      </c>
      <c r="AG25" s="15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6.3</v>
      </c>
      <c r="E26" s="11">
        <v>6.3776999999999999</v>
      </c>
      <c r="F26" s="11">
        <v>6.1503074278621703</v>
      </c>
      <c r="G26" s="11">
        <v>6.14</v>
      </c>
      <c r="H26" s="11">
        <v>6.03</v>
      </c>
      <c r="I26" s="155">
        <v>6.56</v>
      </c>
      <c r="J26" s="11">
        <v>6.04</v>
      </c>
      <c r="K26" s="11">
        <v>6.17</v>
      </c>
      <c r="L26" s="11">
        <v>5.86</v>
      </c>
      <c r="M26" s="155">
        <v>5.78</v>
      </c>
      <c r="N26" s="11">
        <v>6.5370757338709433</v>
      </c>
      <c r="O26" s="156">
        <v>6.4087000000000005</v>
      </c>
      <c r="P26" s="11">
        <v>6.16</v>
      </c>
      <c r="Q26" s="11">
        <v>6.16</v>
      </c>
      <c r="R26" s="11">
        <v>6.3414630000000001</v>
      </c>
      <c r="S26" s="11">
        <v>6.419999999999999</v>
      </c>
      <c r="T26" s="11">
        <v>6.2800000000000011</v>
      </c>
      <c r="U26" s="11">
        <v>6.2</v>
      </c>
      <c r="V26" s="11">
        <v>6.2</v>
      </c>
      <c r="W26" s="11">
        <v>5.94</v>
      </c>
      <c r="X26" s="155">
        <v>6.8600000000000012</v>
      </c>
      <c r="Y26" s="11">
        <v>6.4600000000000009</v>
      </c>
      <c r="Z26" s="11">
        <v>5.98</v>
      </c>
      <c r="AA26" s="11">
        <v>6.2600000000000007</v>
      </c>
      <c r="AB26" s="11">
        <v>6.24</v>
      </c>
      <c r="AC26" s="11">
        <v>6.3493999999999993</v>
      </c>
      <c r="AD26" s="11">
        <v>6.1189</v>
      </c>
      <c r="AE26" s="11">
        <v>6.0699999999999994</v>
      </c>
      <c r="AF26" s="11">
        <v>6.4219999999999997</v>
      </c>
      <c r="AG26" s="15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13</v>
      </c>
    </row>
    <row r="27" spans="1:65">
      <c r="A27" s="30"/>
      <c r="B27" s="19">
        <v>1</v>
      </c>
      <c r="C27" s="9">
        <v>3</v>
      </c>
      <c r="D27" s="11">
        <v>6.32</v>
      </c>
      <c r="E27" s="11">
        <v>6.4773999999999994</v>
      </c>
      <c r="F27" s="11">
        <v>6.129376423872098</v>
      </c>
      <c r="G27" s="11">
        <v>6.16</v>
      </c>
      <c r="H27" s="11">
        <v>6.36</v>
      </c>
      <c r="I27" s="155">
        <v>6.72</v>
      </c>
      <c r="J27" s="11">
        <v>6.04</v>
      </c>
      <c r="K27" s="11">
        <v>6.1899999999999995</v>
      </c>
      <c r="L27" s="11">
        <v>5.87</v>
      </c>
      <c r="M27" s="156">
        <v>6.23</v>
      </c>
      <c r="N27" s="11">
        <v>6.4218046210943296</v>
      </c>
      <c r="O27" s="155">
        <v>6.7113999999999994</v>
      </c>
      <c r="P27" s="156">
        <v>6.61</v>
      </c>
      <c r="Q27" s="11">
        <v>6.11</v>
      </c>
      <c r="R27" s="11">
        <v>6.3514429999999997</v>
      </c>
      <c r="S27" s="11">
        <v>6.39</v>
      </c>
      <c r="T27" s="11">
        <v>6.3099999999999987</v>
      </c>
      <c r="U27" s="11">
        <v>6.370000000000001</v>
      </c>
      <c r="V27" s="11">
        <v>6.27</v>
      </c>
      <c r="W27" s="11">
        <v>5.84</v>
      </c>
      <c r="X27" s="155">
        <v>6.9500000000000011</v>
      </c>
      <c r="Y27" s="11">
        <v>6.58</v>
      </c>
      <c r="Z27" s="11">
        <v>6.09</v>
      </c>
      <c r="AA27" s="11">
        <v>6.370000000000001</v>
      </c>
      <c r="AB27" s="11">
        <v>6.370000000000001</v>
      </c>
      <c r="AC27" s="11">
        <v>6.3803999999999998</v>
      </c>
      <c r="AD27" s="11">
        <v>6.1109</v>
      </c>
      <c r="AE27" s="11">
        <v>6.23</v>
      </c>
      <c r="AF27" s="11">
        <v>6.6962600000000014</v>
      </c>
      <c r="AG27" s="15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6.3099999999999987</v>
      </c>
      <c r="E28" s="11">
        <v>6.3773999999999997</v>
      </c>
      <c r="F28" s="11">
        <v>6.1010482088852598</v>
      </c>
      <c r="G28" s="11">
        <v>6.14</v>
      </c>
      <c r="H28" s="11">
        <v>6.14</v>
      </c>
      <c r="I28" s="155">
        <v>6.83</v>
      </c>
      <c r="J28" s="11">
        <v>6.04</v>
      </c>
      <c r="K28" s="11">
        <v>6.18</v>
      </c>
      <c r="L28" s="11">
        <v>5.85</v>
      </c>
      <c r="M28" s="155">
        <v>5.95</v>
      </c>
      <c r="N28" s="11">
        <v>6.3579418288695493</v>
      </c>
      <c r="O28" s="155">
        <v>6.6742999999999997</v>
      </c>
      <c r="P28" s="11">
        <v>6.22</v>
      </c>
      <c r="Q28" s="11">
        <v>6.09</v>
      </c>
      <c r="R28" s="11">
        <v>6.3549480000000003</v>
      </c>
      <c r="S28" s="11">
        <v>6.43</v>
      </c>
      <c r="T28" s="11">
        <v>6.27</v>
      </c>
      <c r="U28" s="11">
        <v>6.17</v>
      </c>
      <c r="V28" s="11">
        <v>6.09</v>
      </c>
      <c r="W28" s="11">
        <v>5.94</v>
      </c>
      <c r="X28" s="155">
        <v>6.7099999999999991</v>
      </c>
      <c r="Y28" s="156">
        <v>6.77</v>
      </c>
      <c r="Z28" s="11">
        <v>6.13</v>
      </c>
      <c r="AA28" s="11">
        <v>6.2</v>
      </c>
      <c r="AB28" s="11">
        <v>6.04</v>
      </c>
      <c r="AC28" s="156">
        <v>6.6814</v>
      </c>
      <c r="AD28" s="11">
        <v>6.1985000000000001</v>
      </c>
      <c r="AE28" s="11">
        <v>6.12</v>
      </c>
      <c r="AF28" s="11">
        <v>6.5017300000000002</v>
      </c>
      <c r="AG28" s="15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6.2203196500026934</v>
      </c>
    </row>
    <row r="29" spans="1:65">
      <c r="A29" s="30"/>
      <c r="B29" s="19">
        <v>1</v>
      </c>
      <c r="C29" s="9">
        <v>5</v>
      </c>
      <c r="D29" s="11">
        <v>6.3299999999999992</v>
      </c>
      <c r="E29" s="11">
        <v>6.35</v>
      </c>
      <c r="F29" s="11">
        <v>6.2454632413897979</v>
      </c>
      <c r="G29" s="11">
        <v>6.27</v>
      </c>
      <c r="H29" s="11">
        <v>5.88</v>
      </c>
      <c r="I29" s="155">
        <v>6.67</v>
      </c>
      <c r="J29" s="11">
        <v>6.01</v>
      </c>
      <c r="K29" s="11">
        <v>6.13</v>
      </c>
      <c r="L29" s="11">
        <v>5.91</v>
      </c>
      <c r="M29" s="155">
        <v>5.72</v>
      </c>
      <c r="N29" s="11">
        <v>6.3597198282887195</v>
      </c>
      <c r="O29" s="155">
        <v>6.6586000000000007</v>
      </c>
      <c r="P29" s="11">
        <v>6.370000000000001</v>
      </c>
      <c r="Q29" s="11">
        <v>6.01</v>
      </c>
      <c r="R29" s="11">
        <v>6.3546730000000009</v>
      </c>
      <c r="S29" s="11">
        <v>6.43</v>
      </c>
      <c r="T29" s="11">
        <v>6.36</v>
      </c>
      <c r="U29" s="11">
        <v>6.4399999999999995</v>
      </c>
      <c r="V29" s="11">
        <v>6.22</v>
      </c>
      <c r="W29" s="11">
        <v>6.12</v>
      </c>
      <c r="X29" s="155">
        <v>7.1099999999999994</v>
      </c>
      <c r="Y29" s="11">
        <v>6.5299999999999994</v>
      </c>
      <c r="Z29" s="11">
        <v>5.89</v>
      </c>
      <c r="AA29" s="11">
        <v>6.3</v>
      </c>
      <c r="AB29" s="11">
        <v>6.16</v>
      </c>
      <c r="AC29" s="11">
        <v>6.3698000000000006</v>
      </c>
      <c r="AD29" s="11">
        <v>6.2605999999999993</v>
      </c>
      <c r="AE29" s="11">
        <v>6.0699999999999994</v>
      </c>
      <c r="AF29" s="11">
        <v>6.073232</v>
      </c>
      <c r="AG29" s="15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10</v>
      </c>
    </row>
    <row r="30" spans="1:65">
      <c r="A30" s="30"/>
      <c r="B30" s="19">
        <v>1</v>
      </c>
      <c r="C30" s="9">
        <v>6</v>
      </c>
      <c r="D30" s="11">
        <v>6.34</v>
      </c>
      <c r="E30" s="11">
        <v>6.3134999999999994</v>
      </c>
      <c r="F30" s="11">
        <v>6.1524328029660875</v>
      </c>
      <c r="G30" s="11">
        <v>6.32</v>
      </c>
      <c r="H30" s="11">
        <v>6.15</v>
      </c>
      <c r="I30" s="155">
        <v>6.62</v>
      </c>
      <c r="J30" s="11">
        <v>5.99</v>
      </c>
      <c r="K30" s="11">
        <v>6.2799999999999994</v>
      </c>
      <c r="L30" s="11">
        <v>5.8</v>
      </c>
      <c r="M30" s="155">
        <v>5.79</v>
      </c>
      <c r="N30" s="11">
        <v>6.5336616959011895</v>
      </c>
      <c r="O30" s="155">
        <v>6.6267000000000005</v>
      </c>
      <c r="P30" s="11">
        <v>6.17</v>
      </c>
      <c r="Q30" s="11">
        <v>6.19</v>
      </c>
      <c r="R30" s="11">
        <v>6.3393129999999989</v>
      </c>
      <c r="S30" s="11">
        <v>6.4</v>
      </c>
      <c r="T30" s="11">
        <v>6.2800000000000011</v>
      </c>
      <c r="U30" s="11">
        <v>6.24</v>
      </c>
      <c r="V30" s="11">
        <v>6.2</v>
      </c>
      <c r="W30" s="11">
        <v>6.16</v>
      </c>
      <c r="X30" s="155">
        <v>7.15</v>
      </c>
      <c r="Y30" s="11">
        <v>6.4</v>
      </c>
      <c r="Z30" s="11">
        <v>6.01</v>
      </c>
      <c r="AA30" s="11">
        <v>6.13</v>
      </c>
      <c r="AB30" s="11">
        <v>6.11</v>
      </c>
      <c r="AC30" s="11">
        <v>6.3493999999999993</v>
      </c>
      <c r="AD30" s="11">
        <v>6.2659999999999991</v>
      </c>
      <c r="AE30" s="11">
        <v>6.16</v>
      </c>
      <c r="AF30" s="11">
        <v>6.1680669999999997</v>
      </c>
      <c r="AG30" s="15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6"/>
    </row>
    <row r="31" spans="1:65">
      <c r="A31" s="30"/>
      <c r="B31" s="20" t="s">
        <v>282</v>
      </c>
      <c r="C31" s="12"/>
      <c r="D31" s="22">
        <v>6.3166666666666664</v>
      </c>
      <c r="E31" s="22">
        <v>6.3890166666666666</v>
      </c>
      <c r="F31" s="22">
        <v>6.1562667477752386</v>
      </c>
      <c r="G31" s="22">
        <v>6.211666666666666</v>
      </c>
      <c r="H31" s="22">
        <v>6.1483333333333334</v>
      </c>
      <c r="I31" s="22">
        <v>6.6866666666666665</v>
      </c>
      <c r="J31" s="22">
        <v>6.0333333333333341</v>
      </c>
      <c r="K31" s="22">
        <v>6.1783333333333319</v>
      </c>
      <c r="L31" s="22">
        <v>5.8683333333333332</v>
      </c>
      <c r="M31" s="22">
        <v>5.8683333333333332</v>
      </c>
      <c r="N31" s="22">
        <v>6.4279355022921125</v>
      </c>
      <c r="O31" s="22">
        <v>6.6275000000000004</v>
      </c>
      <c r="P31" s="22">
        <v>6.2983333333333329</v>
      </c>
      <c r="Q31" s="22">
        <v>6.1049999999999995</v>
      </c>
      <c r="R31" s="22">
        <v>6.3478954999999999</v>
      </c>
      <c r="S31" s="22">
        <v>6.376666666666666</v>
      </c>
      <c r="T31" s="22">
        <v>6.3033333333333337</v>
      </c>
      <c r="U31" s="22">
        <v>6.2816666666666663</v>
      </c>
      <c r="V31" s="22">
        <v>6.1816666666666658</v>
      </c>
      <c r="W31" s="22">
        <v>5.9716666666666667</v>
      </c>
      <c r="X31" s="22">
        <v>6.9266666666666667</v>
      </c>
      <c r="Y31" s="22">
        <v>6.5399999999999991</v>
      </c>
      <c r="Z31" s="22">
        <v>6.03</v>
      </c>
      <c r="AA31" s="22">
        <v>6.2516666666666678</v>
      </c>
      <c r="AB31" s="22">
        <v>6.1816666666666675</v>
      </c>
      <c r="AC31" s="22">
        <v>6.4191499999999992</v>
      </c>
      <c r="AD31" s="22">
        <v>6.1845833333333333</v>
      </c>
      <c r="AE31" s="22">
        <v>6.1366666666666667</v>
      </c>
      <c r="AF31" s="22">
        <v>6.3289268333333331</v>
      </c>
      <c r="AG31" s="15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6"/>
    </row>
    <row r="32" spans="1:65">
      <c r="A32" s="30"/>
      <c r="B32" s="3" t="s">
        <v>283</v>
      </c>
      <c r="C32" s="29"/>
      <c r="D32" s="11">
        <v>6.3149999999999995</v>
      </c>
      <c r="E32" s="11">
        <v>6.3775499999999994</v>
      </c>
      <c r="F32" s="11">
        <v>6.1513701154141289</v>
      </c>
      <c r="G32" s="11">
        <v>6.2</v>
      </c>
      <c r="H32" s="11">
        <v>6.1449999999999996</v>
      </c>
      <c r="I32" s="11">
        <v>6.6950000000000003</v>
      </c>
      <c r="J32" s="11">
        <v>6.04</v>
      </c>
      <c r="K32" s="11">
        <v>6.1749999999999998</v>
      </c>
      <c r="L32" s="11">
        <v>5.8650000000000002</v>
      </c>
      <c r="M32" s="11">
        <v>5.7850000000000001</v>
      </c>
      <c r="N32" s="11">
        <v>6.3907622246915246</v>
      </c>
      <c r="O32" s="11">
        <v>6.6664500000000002</v>
      </c>
      <c r="P32" s="11">
        <v>6.24</v>
      </c>
      <c r="Q32" s="11">
        <v>6.1</v>
      </c>
      <c r="R32" s="11">
        <v>6.3484879999999997</v>
      </c>
      <c r="S32" s="11">
        <v>6.41</v>
      </c>
      <c r="T32" s="11">
        <v>6.2949999999999999</v>
      </c>
      <c r="U32" s="11">
        <v>6.2549999999999999</v>
      </c>
      <c r="V32" s="11">
        <v>6.2</v>
      </c>
      <c r="W32" s="11">
        <v>5.94</v>
      </c>
      <c r="X32" s="11">
        <v>6.9050000000000011</v>
      </c>
      <c r="Y32" s="11">
        <v>6.5149999999999997</v>
      </c>
      <c r="Z32" s="11">
        <v>6.0449999999999999</v>
      </c>
      <c r="AA32" s="11">
        <v>6.2550000000000008</v>
      </c>
      <c r="AB32" s="11">
        <v>6.165</v>
      </c>
      <c r="AC32" s="11">
        <v>6.3750999999999998</v>
      </c>
      <c r="AD32" s="11">
        <v>6.1755499999999994</v>
      </c>
      <c r="AE32" s="11">
        <v>6.1400000000000006</v>
      </c>
      <c r="AF32" s="11">
        <v>6.2950334999999997</v>
      </c>
      <c r="AG32" s="15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6"/>
    </row>
    <row r="33" spans="1:65">
      <c r="A33" s="30"/>
      <c r="B33" s="3" t="s">
        <v>284</v>
      </c>
      <c r="C33" s="29"/>
      <c r="D33" s="23">
        <v>1.6329931618554533E-2</v>
      </c>
      <c r="E33" s="23">
        <v>5.9512802544214455E-2</v>
      </c>
      <c r="F33" s="23">
        <v>4.8550435860706766E-2</v>
      </c>
      <c r="G33" s="23">
        <v>7.6004385838362554E-2</v>
      </c>
      <c r="H33" s="23">
        <v>0.18104327291193847</v>
      </c>
      <c r="I33" s="23">
        <v>9.3309520771819851E-2</v>
      </c>
      <c r="J33" s="23">
        <v>3.0767948691238202E-2</v>
      </c>
      <c r="K33" s="23">
        <v>5.7067211835401928E-2</v>
      </c>
      <c r="L33" s="23">
        <v>4.3550736694878932E-2</v>
      </c>
      <c r="M33" s="23">
        <v>0.19487602896884657</v>
      </c>
      <c r="N33" s="23">
        <v>8.6779770418150645E-2</v>
      </c>
      <c r="O33" s="23">
        <v>0.11082561075852429</v>
      </c>
      <c r="P33" s="23">
        <v>0.17057745063948729</v>
      </c>
      <c r="Q33" s="23">
        <v>6.44204936336258E-2</v>
      </c>
      <c r="R33" s="23">
        <v>6.7657192891817514E-3</v>
      </c>
      <c r="S33" s="23">
        <v>9.287985070329631E-2</v>
      </c>
      <c r="T33" s="23">
        <v>3.3862466931200638E-2</v>
      </c>
      <c r="U33" s="23">
        <v>0.10381072520056234</v>
      </c>
      <c r="V33" s="23">
        <v>6.8532230860133589E-2</v>
      </c>
      <c r="W33" s="23">
        <v>0.13920009578540768</v>
      </c>
      <c r="X33" s="23">
        <v>0.17716282529545158</v>
      </c>
      <c r="Y33" s="23">
        <v>0.12821856339859652</v>
      </c>
      <c r="Z33" s="23">
        <v>8.7863530545955207E-2</v>
      </c>
      <c r="AA33" s="23">
        <v>8.232051182218629E-2</v>
      </c>
      <c r="AB33" s="23">
        <v>0.11373946837693033</v>
      </c>
      <c r="AC33" s="23">
        <v>0.12933893072080049</v>
      </c>
      <c r="AD33" s="23">
        <v>6.836277983425354E-2</v>
      </c>
      <c r="AE33" s="23">
        <v>6.2503333244449566E-2</v>
      </c>
      <c r="AF33" s="23">
        <v>0.24966067158318492</v>
      </c>
      <c r="AG33" s="212"/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  <c r="BI33" s="213"/>
      <c r="BJ33" s="213"/>
      <c r="BK33" s="213"/>
      <c r="BL33" s="213"/>
      <c r="BM33" s="57"/>
    </row>
    <row r="34" spans="1:65">
      <c r="A34" s="30"/>
      <c r="B34" s="3" t="s">
        <v>87</v>
      </c>
      <c r="C34" s="29"/>
      <c r="D34" s="13">
        <v>2.5852134488476832E-3</v>
      </c>
      <c r="E34" s="13">
        <v>9.3148610575254608E-3</v>
      </c>
      <c r="F34" s="13">
        <v>7.8863437615421719E-3</v>
      </c>
      <c r="G34" s="13">
        <v>1.2235747653076881E-2</v>
      </c>
      <c r="H34" s="13">
        <v>2.9445910476325044E-2</v>
      </c>
      <c r="I34" s="13">
        <v>1.3954564422505462E-2</v>
      </c>
      <c r="J34" s="13">
        <v>5.0996600040726292E-3</v>
      </c>
      <c r="K34" s="13">
        <v>9.2366676830971575E-3</v>
      </c>
      <c r="L34" s="13">
        <v>7.4213127000645725E-3</v>
      </c>
      <c r="M34" s="13">
        <v>3.320807082684122E-2</v>
      </c>
      <c r="N34" s="13">
        <v>1.3500410884210985E-2</v>
      </c>
      <c r="O34" s="13">
        <v>1.6722083856435199E-2</v>
      </c>
      <c r="P34" s="13">
        <v>2.7082950617542307E-2</v>
      </c>
      <c r="Q34" s="13">
        <v>1.0552087409275317E-2</v>
      </c>
      <c r="R34" s="13">
        <v>1.0658208360836677E-3</v>
      </c>
      <c r="S34" s="13">
        <v>1.4565580350752167E-2</v>
      </c>
      <c r="T34" s="13">
        <v>5.3721523423374889E-3</v>
      </c>
      <c r="U34" s="13">
        <v>1.6525984377908573E-2</v>
      </c>
      <c r="V34" s="13">
        <v>1.108636789325429E-2</v>
      </c>
      <c r="W34" s="13">
        <v>2.3310091395826012E-2</v>
      </c>
      <c r="X34" s="13">
        <v>2.5576923767389542E-2</v>
      </c>
      <c r="Y34" s="13">
        <v>1.9605284923332803E-2</v>
      </c>
      <c r="Z34" s="13">
        <v>1.4571066425531543E-2</v>
      </c>
      <c r="AA34" s="13">
        <v>1.3167770486086848E-2</v>
      </c>
      <c r="AB34" s="13">
        <v>1.8399482616920513E-2</v>
      </c>
      <c r="AC34" s="13">
        <v>2.0148918582803099E-2</v>
      </c>
      <c r="AD34" s="13">
        <v>1.1053740591673415E-2</v>
      </c>
      <c r="AE34" s="13">
        <v>1.0185225406482819E-2</v>
      </c>
      <c r="AF34" s="13">
        <v>3.9447552192935227E-2</v>
      </c>
      <c r="AG34" s="15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6"/>
    </row>
    <row r="35" spans="1:65">
      <c r="A35" s="30"/>
      <c r="B35" s="3" t="s">
        <v>285</v>
      </c>
      <c r="C35" s="29"/>
      <c r="D35" s="13">
        <v>1.5489078067544515E-2</v>
      </c>
      <c r="E35" s="13">
        <v>2.7120313127943607E-2</v>
      </c>
      <c r="F35" s="13">
        <v>-1.0297365060238817E-2</v>
      </c>
      <c r="G35" s="13">
        <v>-1.391083388459613E-3</v>
      </c>
      <c r="H35" s="13">
        <v>-1.1572768076207884E-2</v>
      </c>
      <c r="I35" s="13">
        <v>7.4971551769654088E-2</v>
      </c>
      <c r="J35" s="13">
        <v>-3.0060563956593178E-2</v>
      </c>
      <c r="K35" s="13">
        <v>-6.749864803064165E-3</v>
      </c>
      <c r="L35" s="13">
        <v>-5.6586531958885411E-2</v>
      </c>
      <c r="M35" s="13">
        <v>-5.6586531958885411E-2</v>
      </c>
      <c r="N35" s="13">
        <v>3.337703911877421E-2</v>
      </c>
      <c r="O35" s="13">
        <v>6.5459714758731247E-2</v>
      </c>
      <c r="P35" s="13">
        <v>1.2541748289512045E-2</v>
      </c>
      <c r="Q35" s="13">
        <v>-1.8539183915193824E-2</v>
      </c>
      <c r="R35" s="13">
        <v>2.0509532817537979E-2</v>
      </c>
      <c r="S35" s="13">
        <v>2.5134884613832398E-2</v>
      </c>
      <c r="T35" s="13">
        <v>1.3345565501702961E-2</v>
      </c>
      <c r="U35" s="13">
        <v>9.8623575822098797E-3</v>
      </c>
      <c r="V35" s="13">
        <v>-6.2139866616036654E-3</v>
      </c>
      <c r="W35" s="13">
        <v>-3.9974309573611588E-2</v>
      </c>
      <c r="X35" s="13">
        <v>0.11355477795480606</v>
      </c>
      <c r="Y35" s="13">
        <v>5.1392913545394325E-2</v>
      </c>
      <c r="Z35" s="13">
        <v>-3.0596442098053678E-2</v>
      </c>
      <c r="AA35" s="13">
        <v>5.0394543090661603E-3</v>
      </c>
      <c r="AB35" s="13">
        <v>-6.2139866616033324E-3</v>
      </c>
      <c r="AC35" s="13">
        <v>3.1964651526745769E-2</v>
      </c>
      <c r="AD35" s="13">
        <v>-5.7450932878255756E-3</v>
      </c>
      <c r="AE35" s="13">
        <v>-1.3448341571319467E-2</v>
      </c>
      <c r="AF35" s="13">
        <v>1.7460064665743236E-2</v>
      </c>
      <c r="AG35" s="15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6"/>
    </row>
    <row r="36" spans="1:65">
      <c r="A36" s="30"/>
      <c r="B36" s="46" t="s">
        <v>286</v>
      </c>
      <c r="C36" s="47"/>
      <c r="D36" s="45">
        <v>0.38</v>
      </c>
      <c r="E36" s="45">
        <v>0.81</v>
      </c>
      <c r="F36" s="45">
        <v>0.56000000000000005</v>
      </c>
      <c r="G36" s="45">
        <v>0.23</v>
      </c>
      <c r="H36" s="45">
        <v>0.61</v>
      </c>
      <c r="I36" s="45">
        <v>2.5499999999999998</v>
      </c>
      <c r="J36" s="45">
        <v>1.28</v>
      </c>
      <c r="K36" s="45">
        <v>0.43</v>
      </c>
      <c r="L36" s="45">
        <v>2.25</v>
      </c>
      <c r="M36" s="45">
        <v>2.25</v>
      </c>
      <c r="N36" s="45">
        <v>1.03</v>
      </c>
      <c r="O36" s="45">
        <v>2.2000000000000002</v>
      </c>
      <c r="P36" s="45">
        <v>0.27</v>
      </c>
      <c r="Q36" s="45">
        <v>0.86</v>
      </c>
      <c r="R36" s="45">
        <v>0.56000000000000005</v>
      </c>
      <c r="S36" s="45">
        <v>0.73</v>
      </c>
      <c r="T36" s="45">
        <v>0.3</v>
      </c>
      <c r="U36" s="45">
        <v>0.18</v>
      </c>
      <c r="V36" s="45">
        <v>0.41</v>
      </c>
      <c r="W36" s="45">
        <v>1.64</v>
      </c>
      <c r="X36" s="45">
        <v>3.96</v>
      </c>
      <c r="Y36" s="45">
        <v>1.69</v>
      </c>
      <c r="Z36" s="45">
        <v>1.3</v>
      </c>
      <c r="AA36" s="45">
        <v>0</v>
      </c>
      <c r="AB36" s="45">
        <v>0.41</v>
      </c>
      <c r="AC36" s="45">
        <v>0.98</v>
      </c>
      <c r="AD36" s="45">
        <v>0.39</v>
      </c>
      <c r="AE36" s="45">
        <v>0.67</v>
      </c>
      <c r="AF36" s="45">
        <v>0.45</v>
      </c>
      <c r="AG36" s="15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6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BM37" s="56"/>
    </row>
    <row r="38" spans="1:65" ht="15">
      <c r="B38" s="8" t="s">
        <v>510</v>
      </c>
      <c r="BM38" s="28" t="s">
        <v>67</v>
      </c>
    </row>
    <row r="39" spans="1:65" ht="15">
      <c r="A39" s="25" t="s">
        <v>7</v>
      </c>
      <c r="B39" s="18" t="s">
        <v>119</v>
      </c>
      <c r="C39" s="15" t="s">
        <v>120</v>
      </c>
      <c r="D39" s="16" t="s">
        <v>243</v>
      </c>
      <c r="E39" s="17" t="s">
        <v>243</v>
      </c>
      <c r="F39" s="17" t="s">
        <v>243</v>
      </c>
      <c r="G39" s="17" t="s">
        <v>243</v>
      </c>
      <c r="H39" s="17" t="s">
        <v>243</v>
      </c>
      <c r="I39" s="17" t="s">
        <v>243</v>
      </c>
      <c r="J39" s="17" t="s">
        <v>243</v>
      </c>
      <c r="K39" s="17" t="s">
        <v>243</v>
      </c>
      <c r="L39" s="17" t="s">
        <v>243</v>
      </c>
      <c r="M39" s="17" t="s">
        <v>243</v>
      </c>
      <c r="N39" s="17" t="s">
        <v>243</v>
      </c>
      <c r="O39" s="17" t="s">
        <v>243</v>
      </c>
      <c r="P39" s="17" t="s">
        <v>243</v>
      </c>
      <c r="Q39" s="17" t="s">
        <v>243</v>
      </c>
      <c r="R39" s="17" t="s">
        <v>243</v>
      </c>
      <c r="S39" s="17" t="s">
        <v>243</v>
      </c>
      <c r="T39" s="17" t="s">
        <v>243</v>
      </c>
      <c r="U39" s="17" t="s">
        <v>243</v>
      </c>
      <c r="V39" s="17" t="s">
        <v>243</v>
      </c>
      <c r="W39" s="17" t="s">
        <v>243</v>
      </c>
      <c r="X39" s="17" t="s">
        <v>243</v>
      </c>
      <c r="Y39" s="17" t="s">
        <v>243</v>
      </c>
      <c r="Z39" s="17" t="s">
        <v>243</v>
      </c>
      <c r="AA39" s="17" t="s">
        <v>243</v>
      </c>
      <c r="AB39" s="17" t="s">
        <v>243</v>
      </c>
      <c r="AC39" s="17" t="s">
        <v>243</v>
      </c>
      <c r="AD39" s="17" t="s">
        <v>243</v>
      </c>
      <c r="AE39" s="15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244</v>
      </c>
      <c r="C40" s="9" t="s">
        <v>244</v>
      </c>
      <c r="D40" s="151" t="s">
        <v>246</v>
      </c>
      <c r="E40" s="152" t="s">
        <v>247</v>
      </c>
      <c r="F40" s="152" t="s">
        <v>248</v>
      </c>
      <c r="G40" s="152" t="s">
        <v>249</v>
      </c>
      <c r="H40" s="152" t="s">
        <v>250</v>
      </c>
      <c r="I40" s="152" t="s">
        <v>252</v>
      </c>
      <c r="J40" s="152" t="s">
        <v>253</v>
      </c>
      <c r="K40" s="152" t="s">
        <v>254</v>
      </c>
      <c r="L40" s="152" t="s">
        <v>255</v>
      </c>
      <c r="M40" s="152" t="s">
        <v>256</v>
      </c>
      <c r="N40" s="152" t="s">
        <v>257</v>
      </c>
      <c r="O40" s="152" t="s">
        <v>258</v>
      </c>
      <c r="P40" s="152" t="s">
        <v>259</v>
      </c>
      <c r="Q40" s="152" t="s">
        <v>262</v>
      </c>
      <c r="R40" s="152" t="s">
        <v>263</v>
      </c>
      <c r="S40" s="152" t="s">
        <v>264</v>
      </c>
      <c r="T40" s="152" t="s">
        <v>265</v>
      </c>
      <c r="U40" s="152" t="s">
        <v>288</v>
      </c>
      <c r="V40" s="152" t="s">
        <v>266</v>
      </c>
      <c r="W40" s="152" t="s">
        <v>267</v>
      </c>
      <c r="X40" s="152" t="s">
        <v>268</v>
      </c>
      <c r="Y40" s="152" t="s">
        <v>269</v>
      </c>
      <c r="Z40" s="152" t="s">
        <v>270</v>
      </c>
      <c r="AA40" s="152" t="s">
        <v>271</v>
      </c>
      <c r="AB40" s="152" t="s">
        <v>272</v>
      </c>
      <c r="AC40" s="152" t="s">
        <v>273</v>
      </c>
      <c r="AD40" s="152" t="s">
        <v>274</v>
      </c>
      <c r="AE40" s="15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293</v>
      </c>
      <c r="E41" s="11" t="s">
        <v>293</v>
      </c>
      <c r="F41" s="11" t="s">
        <v>293</v>
      </c>
      <c r="G41" s="11" t="s">
        <v>293</v>
      </c>
      <c r="H41" s="11" t="s">
        <v>293</v>
      </c>
      <c r="I41" s="11" t="s">
        <v>293</v>
      </c>
      <c r="J41" s="11" t="s">
        <v>293</v>
      </c>
      <c r="K41" s="11" t="s">
        <v>123</v>
      </c>
      <c r="L41" s="11" t="s">
        <v>123</v>
      </c>
      <c r="M41" s="11" t="s">
        <v>123</v>
      </c>
      <c r="N41" s="11" t="s">
        <v>123</v>
      </c>
      <c r="O41" s="11" t="s">
        <v>293</v>
      </c>
      <c r="P41" s="11" t="s">
        <v>294</v>
      </c>
      <c r="Q41" s="11" t="s">
        <v>294</v>
      </c>
      <c r="R41" s="11" t="s">
        <v>294</v>
      </c>
      <c r="S41" s="11" t="s">
        <v>294</v>
      </c>
      <c r="T41" s="11" t="s">
        <v>294</v>
      </c>
      <c r="U41" s="11" t="s">
        <v>294</v>
      </c>
      <c r="V41" s="11" t="s">
        <v>293</v>
      </c>
      <c r="W41" s="11" t="s">
        <v>294</v>
      </c>
      <c r="X41" s="11" t="s">
        <v>294</v>
      </c>
      <c r="Y41" s="11" t="s">
        <v>294</v>
      </c>
      <c r="Z41" s="11" t="s">
        <v>294</v>
      </c>
      <c r="AA41" s="11" t="s">
        <v>293</v>
      </c>
      <c r="AB41" s="11" t="s">
        <v>293</v>
      </c>
      <c r="AC41" s="11" t="s">
        <v>293</v>
      </c>
      <c r="AD41" s="11" t="s">
        <v>294</v>
      </c>
      <c r="AE41" s="15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15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1</v>
      </c>
    </row>
    <row r="43" spans="1:65">
      <c r="A43" s="30"/>
      <c r="B43" s="18">
        <v>1</v>
      </c>
      <c r="C43" s="14">
        <v>1</v>
      </c>
      <c r="D43" s="220">
        <v>91</v>
      </c>
      <c r="E43" s="220">
        <v>93.5</v>
      </c>
      <c r="F43" s="220">
        <v>90.057996400733458</v>
      </c>
      <c r="G43" s="220">
        <v>90.6</v>
      </c>
      <c r="H43" s="221">
        <v>104</v>
      </c>
      <c r="I43" s="220">
        <v>88</v>
      </c>
      <c r="J43" s="220">
        <v>90</v>
      </c>
      <c r="K43" s="221">
        <v>12.88</v>
      </c>
      <c r="L43" s="220">
        <v>95</v>
      </c>
      <c r="M43" s="220">
        <v>90.340509414372647</v>
      </c>
      <c r="N43" s="222">
        <v>79.47</v>
      </c>
      <c r="O43" s="220">
        <v>88.4</v>
      </c>
      <c r="P43" s="220">
        <v>99.3</v>
      </c>
      <c r="Q43" s="220">
        <v>91.5</v>
      </c>
      <c r="R43" s="220">
        <v>91.3</v>
      </c>
      <c r="S43" s="220">
        <v>96.9</v>
      </c>
      <c r="T43" s="220">
        <v>90.5</v>
      </c>
      <c r="U43" s="220">
        <v>89.1</v>
      </c>
      <c r="V43" s="220">
        <v>87</v>
      </c>
      <c r="W43" s="222">
        <v>47</v>
      </c>
      <c r="X43" s="220">
        <v>96</v>
      </c>
      <c r="Y43" s="222">
        <v>79.400000000000006</v>
      </c>
      <c r="Z43" s="220">
        <v>90.3</v>
      </c>
      <c r="AA43" s="220">
        <v>89.6</v>
      </c>
      <c r="AB43" s="220">
        <v>89.1</v>
      </c>
      <c r="AC43" s="220">
        <v>93</v>
      </c>
      <c r="AD43" s="222">
        <v>144.78</v>
      </c>
      <c r="AE43" s="223"/>
      <c r="AF43" s="224"/>
      <c r="AG43" s="224"/>
      <c r="AH43" s="224"/>
      <c r="AI43" s="224"/>
      <c r="AJ43" s="224"/>
      <c r="AK43" s="224"/>
      <c r="AL43" s="224"/>
      <c r="AM43" s="224"/>
      <c r="AN43" s="224"/>
      <c r="AO43" s="224"/>
      <c r="AP43" s="224"/>
      <c r="AQ43" s="224"/>
      <c r="AR43" s="224"/>
      <c r="AS43" s="224"/>
      <c r="AT43" s="224"/>
      <c r="AU43" s="224"/>
      <c r="AV43" s="224"/>
      <c r="AW43" s="224"/>
      <c r="AX43" s="224"/>
      <c r="AY43" s="224"/>
      <c r="AZ43" s="224"/>
      <c r="BA43" s="224"/>
      <c r="BB43" s="224"/>
      <c r="BC43" s="224"/>
      <c r="BD43" s="224"/>
      <c r="BE43" s="224"/>
      <c r="BF43" s="224"/>
      <c r="BG43" s="224"/>
      <c r="BH43" s="224"/>
      <c r="BI43" s="224"/>
      <c r="BJ43" s="224"/>
      <c r="BK43" s="224"/>
      <c r="BL43" s="224"/>
      <c r="BM43" s="225">
        <v>1</v>
      </c>
    </row>
    <row r="44" spans="1:65">
      <c r="A44" s="30"/>
      <c r="B44" s="19">
        <v>1</v>
      </c>
      <c r="C44" s="9">
        <v>2</v>
      </c>
      <c r="D44" s="226">
        <v>91</v>
      </c>
      <c r="E44" s="226">
        <v>93.3</v>
      </c>
      <c r="F44" s="226">
        <v>90.100540310230855</v>
      </c>
      <c r="G44" s="226">
        <v>87</v>
      </c>
      <c r="H44" s="226">
        <v>85.4</v>
      </c>
      <c r="I44" s="226">
        <v>86</v>
      </c>
      <c r="J44" s="226">
        <v>89</v>
      </c>
      <c r="K44" s="227">
        <v>12.38</v>
      </c>
      <c r="L44" s="226">
        <v>91</v>
      </c>
      <c r="M44" s="226">
        <v>92.521929165136243</v>
      </c>
      <c r="N44" s="227">
        <v>79.59</v>
      </c>
      <c r="O44" s="226">
        <v>87.1</v>
      </c>
      <c r="P44" s="226">
        <v>99.3</v>
      </c>
      <c r="Q44" s="226">
        <v>94.2</v>
      </c>
      <c r="R44" s="226">
        <v>92.1</v>
      </c>
      <c r="S44" s="226">
        <v>90.7</v>
      </c>
      <c r="T44" s="226">
        <v>92.2</v>
      </c>
      <c r="U44" s="226">
        <v>82.7</v>
      </c>
      <c r="V44" s="226">
        <v>80</v>
      </c>
      <c r="W44" s="227">
        <v>47.3</v>
      </c>
      <c r="X44" s="226">
        <v>96</v>
      </c>
      <c r="Y44" s="227">
        <v>80</v>
      </c>
      <c r="Z44" s="226">
        <v>95.4</v>
      </c>
      <c r="AA44" s="226">
        <v>91.1</v>
      </c>
      <c r="AB44" s="226">
        <v>88.5</v>
      </c>
      <c r="AC44" s="226">
        <v>91</v>
      </c>
      <c r="AD44" s="227">
        <v>140.66999999999999</v>
      </c>
      <c r="AE44" s="223"/>
      <c r="AF44" s="224"/>
      <c r="AG44" s="224"/>
      <c r="AH44" s="224"/>
      <c r="AI44" s="224"/>
      <c r="AJ44" s="224"/>
      <c r="AK44" s="224"/>
      <c r="AL44" s="224"/>
      <c r="AM44" s="224"/>
      <c r="AN44" s="224"/>
      <c r="AO44" s="224"/>
      <c r="AP44" s="224"/>
      <c r="AQ44" s="224"/>
      <c r="AR44" s="224"/>
      <c r="AS44" s="224"/>
      <c r="AT44" s="224"/>
      <c r="AU44" s="224"/>
      <c r="AV44" s="224"/>
      <c r="AW44" s="224"/>
      <c r="AX44" s="224"/>
      <c r="AY44" s="224"/>
      <c r="AZ44" s="224"/>
      <c r="BA44" s="224"/>
      <c r="BB44" s="224"/>
      <c r="BC44" s="224"/>
      <c r="BD44" s="224"/>
      <c r="BE44" s="224"/>
      <c r="BF44" s="224"/>
      <c r="BG44" s="224"/>
      <c r="BH44" s="224"/>
      <c r="BI44" s="224"/>
      <c r="BJ44" s="224"/>
      <c r="BK44" s="224"/>
      <c r="BL44" s="224"/>
      <c r="BM44" s="225">
        <v>33</v>
      </c>
    </row>
    <row r="45" spans="1:65">
      <c r="A45" s="30"/>
      <c r="B45" s="19">
        <v>1</v>
      </c>
      <c r="C45" s="9">
        <v>3</v>
      </c>
      <c r="D45" s="226">
        <v>91</v>
      </c>
      <c r="E45" s="226">
        <v>92.7</v>
      </c>
      <c r="F45" s="226">
        <v>89.512102768929765</v>
      </c>
      <c r="G45" s="226">
        <v>89.1</v>
      </c>
      <c r="H45" s="226">
        <v>88.2</v>
      </c>
      <c r="I45" s="226">
        <v>90</v>
      </c>
      <c r="J45" s="226">
        <v>89</v>
      </c>
      <c r="K45" s="227">
        <v>11.53</v>
      </c>
      <c r="L45" s="226">
        <v>94</v>
      </c>
      <c r="M45" s="226">
        <v>91.320836439781246</v>
      </c>
      <c r="N45" s="227">
        <v>78.92</v>
      </c>
      <c r="O45" s="226">
        <v>93.1</v>
      </c>
      <c r="P45" s="226">
        <v>96.4</v>
      </c>
      <c r="Q45" s="226">
        <v>92.9</v>
      </c>
      <c r="R45" s="226">
        <v>90</v>
      </c>
      <c r="S45" s="226">
        <v>97.1</v>
      </c>
      <c r="T45" s="226">
        <v>91.8</v>
      </c>
      <c r="U45" s="226">
        <v>85.6</v>
      </c>
      <c r="V45" s="226">
        <v>86</v>
      </c>
      <c r="W45" s="227">
        <v>48</v>
      </c>
      <c r="X45" s="226">
        <v>96</v>
      </c>
      <c r="Y45" s="227">
        <v>82</v>
      </c>
      <c r="Z45" s="226">
        <v>93.4</v>
      </c>
      <c r="AA45" s="226">
        <v>91.2</v>
      </c>
      <c r="AB45" s="226">
        <v>88.5</v>
      </c>
      <c r="AC45" s="226">
        <v>93</v>
      </c>
      <c r="AD45" s="227">
        <v>143.03</v>
      </c>
      <c r="AE45" s="223"/>
      <c r="AF45" s="224"/>
      <c r="AG45" s="224"/>
      <c r="AH45" s="224"/>
      <c r="AI45" s="224"/>
      <c r="AJ45" s="224"/>
      <c r="AK45" s="224"/>
      <c r="AL45" s="224"/>
      <c r="AM45" s="224"/>
      <c r="AN45" s="224"/>
      <c r="AO45" s="224"/>
      <c r="AP45" s="224"/>
      <c r="AQ45" s="224"/>
      <c r="AR45" s="224"/>
      <c r="AS45" s="224"/>
      <c r="AT45" s="224"/>
      <c r="AU45" s="224"/>
      <c r="AV45" s="224"/>
      <c r="AW45" s="224"/>
      <c r="AX45" s="224"/>
      <c r="AY45" s="224"/>
      <c r="AZ45" s="224"/>
      <c r="BA45" s="224"/>
      <c r="BB45" s="224"/>
      <c r="BC45" s="224"/>
      <c r="BD45" s="224"/>
      <c r="BE45" s="224"/>
      <c r="BF45" s="224"/>
      <c r="BG45" s="224"/>
      <c r="BH45" s="224"/>
      <c r="BI45" s="224"/>
      <c r="BJ45" s="224"/>
      <c r="BK45" s="224"/>
      <c r="BL45" s="224"/>
      <c r="BM45" s="225">
        <v>16</v>
      </c>
    </row>
    <row r="46" spans="1:65">
      <c r="A46" s="30"/>
      <c r="B46" s="19">
        <v>1</v>
      </c>
      <c r="C46" s="9">
        <v>4</v>
      </c>
      <c r="D46" s="226">
        <v>90</v>
      </c>
      <c r="E46" s="226">
        <v>93.1</v>
      </c>
      <c r="F46" s="226">
        <v>89.229254247499171</v>
      </c>
      <c r="G46" s="226">
        <v>89.5</v>
      </c>
      <c r="H46" s="226">
        <v>88.6</v>
      </c>
      <c r="I46" s="226">
        <v>90</v>
      </c>
      <c r="J46" s="226">
        <v>90</v>
      </c>
      <c r="K46" s="227">
        <v>11.79</v>
      </c>
      <c r="L46" s="226">
        <v>87</v>
      </c>
      <c r="M46" s="226">
        <v>92.76487670818554</v>
      </c>
      <c r="N46" s="227">
        <v>79.36</v>
      </c>
      <c r="O46" s="226">
        <v>87.3</v>
      </c>
      <c r="P46" s="226">
        <v>97.7</v>
      </c>
      <c r="Q46" s="226">
        <v>94.1</v>
      </c>
      <c r="R46" s="226">
        <v>90.6</v>
      </c>
      <c r="S46" s="226">
        <v>97.6</v>
      </c>
      <c r="T46" s="226">
        <v>91.7</v>
      </c>
      <c r="U46" s="226">
        <v>88.4</v>
      </c>
      <c r="V46" s="226">
        <v>82</v>
      </c>
      <c r="W46" s="227">
        <v>46.7</v>
      </c>
      <c r="X46" s="226">
        <v>96</v>
      </c>
      <c r="Y46" s="227">
        <v>82.2</v>
      </c>
      <c r="Z46" s="226">
        <v>92.2</v>
      </c>
      <c r="AA46" s="226">
        <v>93.8</v>
      </c>
      <c r="AB46" s="226">
        <v>90.2</v>
      </c>
      <c r="AC46" s="226">
        <v>89</v>
      </c>
      <c r="AD46" s="227">
        <v>142.32249999999999</v>
      </c>
      <c r="AE46" s="223"/>
      <c r="AF46" s="224"/>
      <c r="AG46" s="224"/>
      <c r="AH46" s="224"/>
      <c r="AI46" s="224"/>
      <c r="AJ46" s="224"/>
      <c r="AK46" s="224"/>
      <c r="AL46" s="224"/>
      <c r="AM46" s="224"/>
      <c r="AN46" s="224"/>
      <c r="AO46" s="224"/>
      <c r="AP46" s="224"/>
      <c r="AQ46" s="224"/>
      <c r="AR46" s="224"/>
      <c r="AS46" s="224"/>
      <c r="AT46" s="224"/>
      <c r="AU46" s="224"/>
      <c r="AV46" s="224"/>
      <c r="AW46" s="224"/>
      <c r="AX46" s="224"/>
      <c r="AY46" s="224"/>
      <c r="AZ46" s="224"/>
      <c r="BA46" s="224"/>
      <c r="BB46" s="224"/>
      <c r="BC46" s="224"/>
      <c r="BD46" s="224"/>
      <c r="BE46" s="224"/>
      <c r="BF46" s="224"/>
      <c r="BG46" s="224"/>
      <c r="BH46" s="224"/>
      <c r="BI46" s="224"/>
      <c r="BJ46" s="224"/>
      <c r="BK46" s="224"/>
      <c r="BL46" s="224"/>
      <c r="BM46" s="225">
        <v>90.953458063282412</v>
      </c>
    </row>
    <row r="47" spans="1:65">
      <c r="A47" s="30"/>
      <c r="B47" s="19">
        <v>1</v>
      </c>
      <c r="C47" s="9">
        <v>5</v>
      </c>
      <c r="D47" s="226">
        <v>90</v>
      </c>
      <c r="E47" s="226">
        <v>94.2</v>
      </c>
      <c r="F47" s="226">
        <v>90.609625307786615</v>
      </c>
      <c r="G47" s="226">
        <v>88.8</v>
      </c>
      <c r="H47" s="226">
        <v>100</v>
      </c>
      <c r="I47" s="226">
        <v>91</v>
      </c>
      <c r="J47" s="226">
        <v>90</v>
      </c>
      <c r="K47" s="227">
        <v>11.57</v>
      </c>
      <c r="L47" s="226">
        <v>83</v>
      </c>
      <c r="M47" s="226">
        <v>90.857781391116347</v>
      </c>
      <c r="N47" s="227">
        <v>79.260000000000005</v>
      </c>
      <c r="O47" s="226">
        <v>90.2</v>
      </c>
      <c r="P47" s="226">
        <v>96.3</v>
      </c>
      <c r="Q47" s="226">
        <v>95.8</v>
      </c>
      <c r="R47" s="226">
        <v>89.6</v>
      </c>
      <c r="S47" s="226">
        <v>95.7</v>
      </c>
      <c r="T47" s="226">
        <v>93.5</v>
      </c>
      <c r="U47" s="226">
        <v>92.8</v>
      </c>
      <c r="V47" s="226">
        <v>85</v>
      </c>
      <c r="W47" s="227">
        <v>43.7</v>
      </c>
      <c r="X47" s="226">
        <v>93</v>
      </c>
      <c r="Y47" s="227">
        <v>80.400000000000006</v>
      </c>
      <c r="Z47" s="226">
        <v>92.8</v>
      </c>
      <c r="AA47" s="226">
        <v>90.7</v>
      </c>
      <c r="AB47" s="226">
        <v>88.7</v>
      </c>
      <c r="AC47" s="226">
        <v>87</v>
      </c>
      <c r="AD47" s="227">
        <v>143.29499999999999</v>
      </c>
      <c r="AE47" s="223"/>
      <c r="AF47" s="224"/>
      <c r="AG47" s="224"/>
      <c r="AH47" s="224"/>
      <c r="AI47" s="224"/>
      <c r="AJ47" s="224"/>
      <c r="AK47" s="224"/>
      <c r="AL47" s="224"/>
      <c r="AM47" s="224"/>
      <c r="AN47" s="224"/>
      <c r="AO47" s="224"/>
      <c r="AP47" s="224"/>
      <c r="AQ47" s="224"/>
      <c r="AR47" s="224"/>
      <c r="AS47" s="224"/>
      <c r="AT47" s="224"/>
      <c r="AU47" s="224"/>
      <c r="AV47" s="224"/>
      <c r="AW47" s="224"/>
      <c r="AX47" s="224"/>
      <c r="AY47" s="224"/>
      <c r="AZ47" s="224"/>
      <c r="BA47" s="224"/>
      <c r="BB47" s="224"/>
      <c r="BC47" s="224"/>
      <c r="BD47" s="224"/>
      <c r="BE47" s="224"/>
      <c r="BF47" s="224"/>
      <c r="BG47" s="224"/>
      <c r="BH47" s="224"/>
      <c r="BI47" s="224"/>
      <c r="BJ47" s="224"/>
      <c r="BK47" s="224"/>
      <c r="BL47" s="224"/>
      <c r="BM47" s="225">
        <v>11</v>
      </c>
    </row>
    <row r="48" spans="1:65">
      <c r="A48" s="30"/>
      <c r="B48" s="19">
        <v>1</v>
      </c>
      <c r="C48" s="9">
        <v>6</v>
      </c>
      <c r="D48" s="226">
        <v>90</v>
      </c>
      <c r="E48" s="226">
        <v>92.5</v>
      </c>
      <c r="F48" s="226">
        <v>88.193002824821264</v>
      </c>
      <c r="G48" s="226">
        <v>90.5</v>
      </c>
      <c r="H48" s="226">
        <v>90</v>
      </c>
      <c r="I48" s="226">
        <v>85</v>
      </c>
      <c r="J48" s="226">
        <v>89</v>
      </c>
      <c r="K48" s="227">
        <v>11.58</v>
      </c>
      <c r="L48" s="226">
        <v>88</v>
      </c>
      <c r="M48" s="226">
        <v>91.1080093746843</v>
      </c>
      <c r="N48" s="227">
        <v>79.42</v>
      </c>
      <c r="O48" s="226">
        <v>88.6</v>
      </c>
      <c r="P48" s="226">
        <v>98.2</v>
      </c>
      <c r="Q48" s="226">
        <v>95.3</v>
      </c>
      <c r="R48" s="226">
        <v>90.5</v>
      </c>
      <c r="S48" s="226">
        <v>90.4</v>
      </c>
      <c r="T48" s="226">
        <v>92.4</v>
      </c>
      <c r="U48" s="226">
        <v>90.7</v>
      </c>
      <c r="V48" s="226">
        <v>84</v>
      </c>
      <c r="W48" s="227">
        <v>44.2</v>
      </c>
      <c r="X48" s="226">
        <v>94</v>
      </c>
      <c r="Y48" s="227">
        <v>78.3</v>
      </c>
      <c r="Z48" s="226">
        <v>90.1</v>
      </c>
      <c r="AA48" s="226">
        <v>90.8</v>
      </c>
      <c r="AB48" s="226">
        <v>89.8</v>
      </c>
      <c r="AC48" s="226">
        <v>90</v>
      </c>
      <c r="AD48" s="227">
        <v>142.74</v>
      </c>
      <c r="AE48" s="223"/>
      <c r="AF48" s="224"/>
      <c r="AG48" s="224"/>
      <c r="AH48" s="224"/>
      <c r="AI48" s="224"/>
      <c r="AJ48" s="224"/>
      <c r="AK48" s="224"/>
      <c r="AL48" s="224"/>
      <c r="AM48" s="224"/>
      <c r="AN48" s="224"/>
      <c r="AO48" s="224"/>
      <c r="AP48" s="224"/>
      <c r="AQ48" s="224"/>
      <c r="AR48" s="224"/>
      <c r="AS48" s="224"/>
      <c r="AT48" s="224"/>
      <c r="AU48" s="224"/>
      <c r="AV48" s="224"/>
      <c r="AW48" s="224"/>
      <c r="AX48" s="224"/>
      <c r="AY48" s="224"/>
      <c r="AZ48" s="224"/>
      <c r="BA48" s="224"/>
      <c r="BB48" s="224"/>
      <c r="BC48" s="224"/>
      <c r="BD48" s="224"/>
      <c r="BE48" s="224"/>
      <c r="BF48" s="224"/>
      <c r="BG48" s="224"/>
      <c r="BH48" s="224"/>
      <c r="BI48" s="224"/>
      <c r="BJ48" s="224"/>
      <c r="BK48" s="224"/>
      <c r="BL48" s="224"/>
      <c r="BM48" s="228"/>
    </row>
    <row r="49" spans="1:65">
      <c r="A49" s="30"/>
      <c r="B49" s="20" t="s">
        <v>282</v>
      </c>
      <c r="C49" s="12"/>
      <c r="D49" s="229">
        <v>90.5</v>
      </c>
      <c r="E49" s="229">
        <v>93.216666666666654</v>
      </c>
      <c r="F49" s="229">
        <v>89.617086976666869</v>
      </c>
      <c r="G49" s="229">
        <v>89.25</v>
      </c>
      <c r="H49" s="229">
        <v>92.7</v>
      </c>
      <c r="I49" s="229">
        <v>88.333333333333329</v>
      </c>
      <c r="J49" s="229">
        <v>89.5</v>
      </c>
      <c r="K49" s="229">
        <v>11.955</v>
      </c>
      <c r="L49" s="229">
        <v>89.666666666666671</v>
      </c>
      <c r="M49" s="229">
        <v>91.485657082212711</v>
      </c>
      <c r="N49" s="229">
        <v>79.336666666666673</v>
      </c>
      <c r="O49" s="229">
        <v>89.116666666666674</v>
      </c>
      <c r="P49" s="229">
        <v>97.866666666666674</v>
      </c>
      <c r="Q49" s="229">
        <v>93.966666666666683</v>
      </c>
      <c r="R49" s="229">
        <v>90.683333333333337</v>
      </c>
      <c r="S49" s="229">
        <v>94.733333333333348</v>
      </c>
      <c r="T49" s="229">
        <v>92.016666666666666</v>
      </c>
      <c r="U49" s="229">
        <v>88.216666666666654</v>
      </c>
      <c r="V49" s="229">
        <v>84</v>
      </c>
      <c r="W49" s="229">
        <v>46.15</v>
      </c>
      <c r="X49" s="229">
        <v>95.166666666666671</v>
      </c>
      <c r="Y49" s="229">
        <v>80.38333333333334</v>
      </c>
      <c r="Z49" s="229">
        <v>92.366666666666674</v>
      </c>
      <c r="AA49" s="229">
        <v>91.199999999999989</v>
      </c>
      <c r="AB49" s="229">
        <v>89.133333333333326</v>
      </c>
      <c r="AC49" s="229">
        <v>90.5</v>
      </c>
      <c r="AD49" s="229">
        <v>142.80625000000001</v>
      </c>
      <c r="AE49" s="223"/>
      <c r="AF49" s="224"/>
      <c r="AG49" s="224"/>
      <c r="AH49" s="224"/>
      <c r="AI49" s="224"/>
      <c r="AJ49" s="224"/>
      <c r="AK49" s="224"/>
      <c r="AL49" s="224"/>
      <c r="AM49" s="224"/>
      <c r="AN49" s="224"/>
      <c r="AO49" s="224"/>
      <c r="AP49" s="224"/>
      <c r="AQ49" s="224"/>
      <c r="AR49" s="224"/>
      <c r="AS49" s="224"/>
      <c r="AT49" s="224"/>
      <c r="AU49" s="224"/>
      <c r="AV49" s="224"/>
      <c r="AW49" s="224"/>
      <c r="AX49" s="224"/>
      <c r="AY49" s="224"/>
      <c r="AZ49" s="224"/>
      <c r="BA49" s="224"/>
      <c r="BB49" s="224"/>
      <c r="BC49" s="224"/>
      <c r="BD49" s="224"/>
      <c r="BE49" s="224"/>
      <c r="BF49" s="224"/>
      <c r="BG49" s="224"/>
      <c r="BH49" s="224"/>
      <c r="BI49" s="224"/>
      <c r="BJ49" s="224"/>
      <c r="BK49" s="224"/>
      <c r="BL49" s="224"/>
      <c r="BM49" s="228"/>
    </row>
    <row r="50" spans="1:65">
      <c r="A50" s="30"/>
      <c r="B50" s="3" t="s">
        <v>283</v>
      </c>
      <c r="C50" s="29"/>
      <c r="D50" s="226">
        <v>90.5</v>
      </c>
      <c r="E50" s="226">
        <v>93.199999999999989</v>
      </c>
      <c r="F50" s="226">
        <v>89.785049584831611</v>
      </c>
      <c r="G50" s="226">
        <v>89.3</v>
      </c>
      <c r="H50" s="226">
        <v>89.3</v>
      </c>
      <c r="I50" s="226">
        <v>89</v>
      </c>
      <c r="J50" s="226">
        <v>89.5</v>
      </c>
      <c r="K50" s="226">
        <v>11.684999999999999</v>
      </c>
      <c r="L50" s="226">
        <v>89.5</v>
      </c>
      <c r="M50" s="226">
        <v>91.214422907232773</v>
      </c>
      <c r="N50" s="226">
        <v>79.39</v>
      </c>
      <c r="O50" s="226">
        <v>88.5</v>
      </c>
      <c r="P50" s="226">
        <v>97.95</v>
      </c>
      <c r="Q50" s="226">
        <v>94.15</v>
      </c>
      <c r="R50" s="226">
        <v>90.55</v>
      </c>
      <c r="S50" s="226">
        <v>96.300000000000011</v>
      </c>
      <c r="T50" s="226">
        <v>92</v>
      </c>
      <c r="U50" s="226">
        <v>88.75</v>
      </c>
      <c r="V50" s="226">
        <v>84.5</v>
      </c>
      <c r="W50" s="226">
        <v>46.85</v>
      </c>
      <c r="X50" s="226">
        <v>96</v>
      </c>
      <c r="Y50" s="226">
        <v>80.2</v>
      </c>
      <c r="Z50" s="226">
        <v>92.5</v>
      </c>
      <c r="AA50" s="226">
        <v>90.949999999999989</v>
      </c>
      <c r="AB50" s="226">
        <v>88.9</v>
      </c>
      <c r="AC50" s="226">
        <v>90.5</v>
      </c>
      <c r="AD50" s="226">
        <v>142.88499999999999</v>
      </c>
      <c r="AE50" s="223"/>
      <c r="AF50" s="224"/>
      <c r="AG50" s="224"/>
      <c r="AH50" s="224"/>
      <c r="AI50" s="224"/>
      <c r="AJ50" s="224"/>
      <c r="AK50" s="224"/>
      <c r="AL50" s="224"/>
      <c r="AM50" s="224"/>
      <c r="AN50" s="224"/>
      <c r="AO50" s="224"/>
      <c r="AP50" s="224"/>
      <c r="AQ50" s="224"/>
      <c r="AR50" s="224"/>
      <c r="AS50" s="224"/>
      <c r="AT50" s="224"/>
      <c r="AU50" s="224"/>
      <c r="AV50" s="224"/>
      <c r="AW50" s="224"/>
      <c r="AX50" s="224"/>
      <c r="AY50" s="224"/>
      <c r="AZ50" s="224"/>
      <c r="BA50" s="224"/>
      <c r="BB50" s="224"/>
      <c r="BC50" s="224"/>
      <c r="BD50" s="224"/>
      <c r="BE50" s="224"/>
      <c r="BF50" s="224"/>
      <c r="BG50" s="224"/>
      <c r="BH50" s="224"/>
      <c r="BI50" s="224"/>
      <c r="BJ50" s="224"/>
      <c r="BK50" s="224"/>
      <c r="BL50" s="224"/>
      <c r="BM50" s="228"/>
    </row>
    <row r="51" spans="1:65">
      <c r="A51" s="30"/>
      <c r="B51" s="3" t="s">
        <v>284</v>
      </c>
      <c r="C51" s="29"/>
      <c r="D51" s="230">
        <v>0.54772255750516607</v>
      </c>
      <c r="E51" s="230">
        <v>0.60800219297850178</v>
      </c>
      <c r="F51" s="230">
        <v>0.84884770906594342</v>
      </c>
      <c r="G51" s="230">
        <v>1.3217412757419651</v>
      </c>
      <c r="H51" s="230">
        <v>7.4648509697113168</v>
      </c>
      <c r="I51" s="230">
        <v>2.4221202832779931</v>
      </c>
      <c r="J51" s="230">
        <v>0.54772255750516607</v>
      </c>
      <c r="K51" s="230">
        <v>0.55370569800210701</v>
      </c>
      <c r="L51" s="230">
        <v>4.5460605656619517</v>
      </c>
      <c r="M51" s="230">
        <v>0.95766772746323625</v>
      </c>
      <c r="N51" s="230">
        <v>0.23191952627294357</v>
      </c>
      <c r="O51" s="230">
        <v>2.2444746972658578</v>
      </c>
      <c r="P51" s="230">
        <v>1.3306639946532941</v>
      </c>
      <c r="Q51" s="230">
        <v>1.5769168230019808</v>
      </c>
      <c r="R51" s="230">
        <v>0.90203473695122482</v>
      </c>
      <c r="S51" s="230">
        <v>3.3013128701573633</v>
      </c>
      <c r="T51" s="230">
        <v>0.98268340103344964</v>
      </c>
      <c r="U51" s="230">
        <v>3.6129858381491982</v>
      </c>
      <c r="V51" s="230">
        <v>2.6076809620810595</v>
      </c>
      <c r="W51" s="230">
        <v>1.7649362594722773</v>
      </c>
      <c r="X51" s="230">
        <v>1.3291601358251257</v>
      </c>
      <c r="Y51" s="230">
        <v>1.5078682524234899</v>
      </c>
      <c r="Z51" s="230">
        <v>1.9946595365291497</v>
      </c>
      <c r="AA51" s="230">
        <v>1.3957077057894325</v>
      </c>
      <c r="AB51" s="230">
        <v>0.7174027227901123</v>
      </c>
      <c r="AC51" s="230">
        <v>2.3452078799117149</v>
      </c>
      <c r="AD51" s="230">
        <v>1.3406414043285442</v>
      </c>
      <c r="AE51" s="231"/>
      <c r="AF51" s="232"/>
      <c r="AG51" s="232"/>
      <c r="AH51" s="232"/>
      <c r="AI51" s="232"/>
      <c r="AJ51" s="232"/>
      <c r="AK51" s="232"/>
      <c r="AL51" s="232"/>
      <c r="AM51" s="232"/>
      <c r="AN51" s="232"/>
      <c r="AO51" s="232"/>
      <c r="AP51" s="232"/>
      <c r="AQ51" s="232"/>
      <c r="AR51" s="232"/>
      <c r="AS51" s="232"/>
      <c r="AT51" s="232"/>
      <c r="AU51" s="232"/>
      <c r="AV51" s="232"/>
      <c r="AW51" s="232"/>
      <c r="AX51" s="232"/>
      <c r="AY51" s="232"/>
      <c r="AZ51" s="232"/>
      <c r="BA51" s="232"/>
      <c r="BB51" s="232"/>
      <c r="BC51" s="232"/>
      <c r="BD51" s="232"/>
      <c r="BE51" s="232"/>
      <c r="BF51" s="232"/>
      <c r="BG51" s="232"/>
      <c r="BH51" s="232"/>
      <c r="BI51" s="232"/>
      <c r="BJ51" s="232"/>
      <c r="BK51" s="232"/>
      <c r="BL51" s="232"/>
      <c r="BM51" s="233"/>
    </row>
    <row r="52" spans="1:65">
      <c r="A52" s="30"/>
      <c r="B52" s="3" t="s">
        <v>87</v>
      </c>
      <c r="C52" s="29"/>
      <c r="D52" s="13">
        <v>6.0521829558581883E-3</v>
      </c>
      <c r="E52" s="13">
        <v>6.5224622883443793E-3</v>
      </c>
      <c r="F52" s="13">
        <v>9.471940426795545E-3</v>
      </c>
      <c r="G52" s="13">
        <v>1.4809426058733503E-2</v>
      </c>
      <c r="H52" s="13">
        <v>8.0526979177036856E-2</v>
      </c>
      <c r="I52" s="13">
        <v>2.7420229622015017E-2</v>
      </c>
      <c r="J52" s="13">
        <v>6.1198051117895653E-3</v>
      </c>
      <c r="K52" s="13">
        <v>4.631582584710222E-2</v>
      </c>
      <c r="L52" s="13">
        <v>5.0699560211843325E-2</v>
      </c>
      <c r="M52" s="13">
        <v>1.0467954846765076E-2</v>
      </c>
      <c r="N52" s="13">
        <v>2.9232325482913771E-3</v>
      </c>
      <c r="O52" s="13">
        <v>2.5185801727314654E-2</v>
      </c>
      <c r="P52" s="13">
        <v>1.359670294264265E-2</v>
      </c>
      <c r="Q52" s="13">
        <v>1.6781661826910044E-2</v>
      </c>
      <c r="R52" s="13">
        <v>9.9470840318091319E-3</v>
      </c>
      <c r="S52" s="13">
        <v>3.4848482091738527E-2</v>
      </c>
      <c r="T52" s="13">
        <v>1.0679406640464949E-2</v>
      </c>
      <c r="U52" s="13">
        <v>4.0955819060825981E-2</v>
      </c>
      <c r="V52" s="13">
        <v>3.1043820977155471E-2</v>
      </c>
      <c r="W52" s="13">
        <v>3.8243472577947503E-2</v>
      </c>
      <c r="X52" s="13">
        <v>1.3966656418477677E-2</v>
      </c>
      <c r="Y52" s="13">
        <v>1.8758468825504745E-2</v>
      </c>
      <c r="Z52" s="13">
        <v>2.1595014830701729E-2</v>
      </c>
      <c r="AA52" s="13">
        <v>1.5303812563480622E-2</v>
      </c>
      <c r="AB52" s="13">
        <v>8.0486468525442674E-3</v>
      </c>
      <c r="AC52" s="13">
        <v>2.591389922554381E-2</v>
      </c>
      <c r="AD52" s="13">
        <v>9.3878342462500354E-3</v>
      </c>
      <c r="AE52" s="15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6"/>
    </row>
    <row r="53" spans="1:65">
      <c r="A53" s="30"/>
      <c r="B53" s="3" t="s">
        <v>285</v>
      </c>
      <c r="C53" s="29"/>
      <c r="D53" s="13">
        <v>-4.985605527685455E-3</v>
      </c>
      <c r="E53" s="13">
        <v>2.4883150696805467E-2</v>
      </c>
      <c r="F53" s="13">
        <v>-1.4692911243525675E-2</v>
      </c>
      <c r="G53" s="13">
        <v>-1.8728898269015803E-2</v>
      </c>
      <c r="H53" s="13">
        <v>1.9202589697055794E-2</v>
      </c>
      <c r="I53" s="13">
        <v>-2.880731294599137E-2</v>
      </c>
      <c r="J53" s="13">
        <v>-1.5980239720749689E-2</v>
      </c>
      <c r="K53" s="13">
        <v>-0.86855914822191693</v>
      </c>
      <c r="L53" s="13">
        <v>-1.4147800688572354E-2</v>
      </c>
      <c r="M53" s="13">
        <v>5.8513335310463876E-3</v>
      </c>
      <c r="N53" s="13">
        <v>-0.12772237190292601</v>
      </c>
      <c r="O53" s="13">
        <v>-2.0194849494757583E-2</v>
      </c>
      <c r="P53" s="13">
        <v>7.6008199694554524E-2</v>
      </c>
      <c r="Q53" s="13">
        <v>3.3129126341604032E-2</v>
      </c>
      <c r="R53" s="13">
        <v>-2.9699225922903416E-3</v>
      </c>
      <c r="S53" s="13">
        <v>4.1558345889620041E-2</v>
      </c>
      <c r="T53" s="13">
        <v>1.1689589665128564E-2</v>
      </c>
      <c r="U53" s="13">
        <v>-3.0090020268515705E-2</v>
      </c>
      <c r="V53" s="13">
        <v>-7.645072778260309E-2</v>
      </c>
      <c r="W53" s="13">
        <v>-0.49259763199008499</v>
      </c>
      <c r="X53" s="13">
        <v>4.6322687373281157E-2</v>
      </c>
      <c r="Y53" s="13">
        <v>-0.11621465478085202</v>
      </c>
      <c r="Z53" s="13">
        <v>1.5537711632701123E-2</v>
      </c>
      <c r="AA53" s="13">
        <v>2.7106384074593315E-3</v>
      </c>
      <c r="AB53" s="13">
        <v>-2.0011605591540027E-2</v>
      </c>
      <c r="AC53" s="13">
        <v>-4.985605527685455E-3</v>
      </c>
      <c r="AD53" s="13">
        <v>0.57010247923328139</v>
      </c>
      <c r="AE53" s="15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6"/>
    </row>
    <row r="54" spans="1:65">
      <c r="A54" s="30"/>
      <c r="B54" s="46" t="s">
        <v>286</v>
      </c>
      <c r="C54" s="47"/>
      <c r="D54" s="45">
        <v>0</v>
      </c>
      <c r="E54" s="45">
        <v>0.85</v>
      </c>
      <c r="F54" s="45">
        <v>0.27</v>
      </c>
      <c r="G54" s="45">
        <v>0.39</v>
      </c>
      <c r="H54" s="45">
        <v>0.68</v>
      </c>
      <c r="I54" s="45">
        <v>0.67</v>
      </c>
      <c r="J54" s="45">
        <v>0.31</v>
      </c>
      <c r="K54" s="45">
        <v>24.44</v>
      </c>
      <c r="L54" s="45">
        <v>0.26</v>
      </c>
      <c r="M54" s="45">
        <v>0.31</v>
      </c>
      <c r="N54" s="45">
        <v>3.47</v>
      </c>
      <c r="O54" s="45">
        <v>0.43</v>
      </c>
      <c r="P54" s="45">
        <v>2.29</v>
      </c>
      <c r="Q54" s="45">
        <v>1.08</v>
      </c>
      <c r="R54" s="45">
        <v>0.06</v>
      </c>
      <c r="S54" s="45">
        <v>1.32</v>
      </c>
      <c r="T54" s="45">
        <v>0.47</v>
      </c>
      <c r="U54" s="45">
        <v>0.71</v>
      </c>
      <c r="V54" s="45">
        <v>2.02</v>
      </c>
      <c r="W54" s="45">
        <v>13.8</v>
      </c>
      <c r="X54" s="45">
        <v>1.45</v>
      </c>
      <c r="Y54" s="45">
        <v>3.15</v>
      </c>
      <c r="Z54" s="45">
        <v>0.57999999999999996</v>
      </c>
      <c r="AA54" s="45">
        <v>0.22</v>
      </c>
      <c r="AB54" s="45">
        <v>0.43</v>
      </c>
      <c r="AC54" s="45">
        <v>0</v>
      </c>
      <c r="AD54" s="45">
        <v>16.28</v>
      </c>
      <c r="AE54" s="15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6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BM55" s="56"/>
    </row>
    <row r="56" spans="1:65" ht="15">
      <c r="B56" s="8" t="s">
        <v>511</v>
      </c>
      <c r="BM56" s="28" t="s">
        <v>292</v>
      </c>
    </row>
    <row r="57" spans="1:65" ht="15">
      <c r="A57" s="25" t="s">
        <v>49</v>
      </c>
      <c r="B57" s="18" t="s">
        <v>119</v>
      </c>
      <c r="C57" s="15" t="s">
        <v>120</v>
      </c>
      <c r="D57" s="16" t="s">
        <v>243</v>
      </c>
      <c r="E57" s="15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244</v>
      </c>
      <c r="C58" s="9" t="s">
        <v>244</v>
      </c>
      <c r="D58" s="151" t="s">
        <v>246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293</v>
      </c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9"/>
      <c r="C60" s="9"/>
      <c r="D60" s="26"/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8">
        <v>1</v>
      </c>
      <c r="C61" s="14">
        <v>1</v>
      </c>
      <c r="D61" s="234" t="s">
        <v>97</v>
      </c>
      <c r="E61" s="231"/>
      <c r="F61" s="232"/>
      <c r="G61" s="232"/>
      <c r="H61" s="232"/>
      <c r="I61" s="232"/>
      <c r="J61" s="232"/>
      <c r="K61" s="232"/>
      <c r="L61" s="232"/>
      <c r="M61" s="232"/>
      <c r="N61" s="232"/>
      <c r="O61" s="232"/>
      <c r="P61" s="232"/>
      <c r="Q61" s="232"/>
      <c r="R61" s="232"/>
      <c r="S61" s="232"/>
      <c r="T61" s="232"/>
      <c r="U61" s="232"/>
      <c r="V61" s="232"/>
      <c r="W61" s="232"/>
      <c r="X61" s="232"/>
      <c r="Y61" s="232"/>
      <c r="Z61" s="232"/>
      <c r="AA61" s="232"/>
      <c r="AB61" s="232"/>
      <c r="AC61" s="232"/>
      <c r="AD61" s="232"/>
      <c r="AE61" s="232"/>
      <c r="AF61" s="232"/>
      <c r="AG61" s="232"/>
      <c r="AH61" s="232"/>
      <c r="AI61" s="232"/>
      <c r="AJ61" s="232"/>
      <c r="AK61" s="232"/>
      <c r="AL61" s="232"/>
      <c r="AM61" s="232"/>
      <c r="AN61" s="232"/>
      <c r="AO61" s="232"/>
      <c r="AP61" s="232"/>
      <c r="AQ61" s="232"/>
      <c r="AR61" s="232"/>
      <c r="AS61" s="232"/>
      <c r="AT61" s="232"/>
      <c r="AU61" s="232"/>
      <c r="AV61" s="232"/>
      <c r="AW61" s="232"/>
      <c r="AX61" s="232"/>
      <c r="AY61" s="232"/>
      <c r="AZ61" s="232"/>
      <c r="BA61" s="232"/>
      <c r="BB61" s="232"/>
      <c r="BC61" s="232"/>
      <c r="BD61" s="232"/>
      <c r="BE61" s="232"/>
      <c r="BF61" s="232"/>
      <c r="BG61" s="232"/>
      <c r="BH61" s="232"/>
      <c r="BI61" s="232"/>
      <c r="BJ61" s="232"/>
      <c r="BK61" s="232"/>
      <c r="BL61" s="232"/>
      <c r="BM61" s="235">
        <v>1</v>
      </c>
    </row>
    <row r="62" spans="1:65">
      <c r="A62" s="30"/>
      <c r="B62" s="19">
        <v>1</v>
      </c>
      <c r="C62" s="9">
        <v>2</v>
      </c>
      <c r="D62" s="236" t="s">
        <v>97</v>
      </c>
      <c r="E62" s="231"/>
      <c r="F62" s="232"/>
      <c r="G62" s="232"/>
      <c r="H62" s="232"/>
      <c r="I62" s="232"/>
      <c r="J62" s="232"/>
      <c r="K62" s="232"/>
      <c r="L62" s="232"/>
      <c r="M62" s="232"/>
      <c r="N62" s="232"/>
      <c r="O62" s="232"/>
      <c r="P62" s="232"/>
      <c r="Q62" s="232"/>
      <c r="R62" s="232"/>
      <c r="S62" s="232"/>
      <c r="T62" s="232"/>
      <c r="U62" s="232"/>
      <c r="V62" s="232"/>
      <c r="W62" s="232"/>
      <c r="X62" s="232"/>
      <c r="Y62" s="232"/>
      <c r="Z62" s="232"/>
      <c r="AA62" s="232"/>
      <c r="AB62" s="232"/>
      <c r="AC62" s="232"/>
      <c r="AD62" s="232"/>
      <c r="AE62" s="232"/>
      <c r="AF62" s="232"/>
      <c r="AG62" s="232"/>
      <c r="AH62" s="232"/>
      <c r="AI62" s="232"/>
      <c r="AJ62" s="232"/>
      <c r="AK62" s="232"/>
      <c r="AL62" s="232"/>
      <c r="AM62" s="232"/>
      <c r="AN62" s="232"/>
      <c r="AO62" s="232"/>
      <c r="AP62" s="232"/>
      <c r="AQ62" s="232"/>
      <c r="AR62" s="232"/>
      <c r="AS62" s="232"/>
      <c r="AT62" s="232"/>
      <c r="AU62" s="232"/>
      <c r="AV62" s="232"/>
      <c r="AW62" s="232"/>
      <c r="AX62" s="232"/>
      <c r="AY62" s="232"/>
      <c r="AZ62" s="232"/>
      <c r="BA62" s="232"/>
      <c r="BB62" s="232"/>
      <c r="BC62" s="232"/>
      <c r="BD62" s="232"/>
      <c r="BE62" s="232"/>
      <c r="BF62" s="232"/>
      <c r="BG62" s="232"/>
      <c r="BH62" s="232"/>
      <c r="BI62" s="232"/>
      <c r="BJ62" s="232"/>
      <c r="BK62" s="232"/>
      <c r="BL62" s="232"/>
      <c r="BM62" s="235">
        <v>3</v>
      </c>
    </row>
    <row r="63" spans="1:65">
      <c r="A63" s="30"/>
      <c r="B63" s="19">
        <v>1</v>
      </c>
      <c r="C63" s="9">
        <v>3</v>
      </c>
      <c r="D63" s="236" t="s">
        <v>97</v>
      </c>
      <c r="E63" s="231"/>
      <c r="F63" s="232"/>
      <c r="G63" s="232"/>
      <c r="H63" s="232"/>
      <c r="I63" s="232"/>
      <c r="J63" s="232"/>
      <c r="K63" s="232"/>
      <c r="L63" s="232"/>
      <c r="M63" s="232"/>
      <c r="N63" s="232"/>
      <c r="O63" s="232"/>
      <c r="P63" s="232"/>
      <c r="Q63" s="232"/>
      <c r="R63" s="232"/>
      <c r="S63" s="232"/>
      <c r="T63" s="232"/>
      <c r="U63" s="232"/>
      <c r="V63" s="232"/>
      <c r="W63" s="232"/>
      <c r="X63" s="232"/>
      <c r="Y63" s="232"/>
      <c r="Z63" s="232"/>
      <c r="AA63" s="232"/>
      <c r="AB63" s="232"/>
      <c r="AC63" s="232"/>
      <c r="AD63" s="232"/>
      <c r="AE63" s="232"/>
      <c r="AF63" s="232"/>
      <c r="AG63" s="232"/>
      <c r="AH63" s="232"/>
      <c r="AI63" s="232"/>
      <c r="AJ63" s="232"/>
      <c r="AK63" s="232"/>
      <c r="AL63" s="232"/>
      <c r="AM63" s="232"/>
      <c r="AN63" s="232"/>
      <c r="AO63" s="232"/>
      <c r="AP63" s="232"/>
      <c r="AQ63" s="232"/>
      <c r="AR63" s="232"/>
      <c r="AS63" s="232"/>
      <c r="AT63" s="232"/>
      <c r="AU63" s="232"/>
      <c r="AV63" s="232"/>
      <c r="AW63" s="232"/>
      <c r="AX63" s="232"/>
      <c r="AY63" s="232"/>
      <c r="AZ63" s="232"/>
      <c r="BA63" s="232"/>
      <c r="BB63" s="232"/>
      <c r="BC63" s="232"/>
      <c r="BD63" s="232"/>
      <c r="BE63" s="232"/>
      <c r="BF63" s="232"/>
      <c r="BG63" s="232"/>
      <c r="BH63" s="232"/>
      <c r="BI63" s="232"/>
      <c r="BJ63" s="232"/>
      <c r="BK63" s="232"/>
      <c r="BL63" s="232"/>
      <c r="BM63" s="235">
        <v>16</v>
      </c>
    </row>
    <row r="64" spans="1:65">
      <c r="A64" s="30"/>
      <c r="B64" s="19">
        <v>1</v>
      </c>
      <c r="C64" s="9">
        <v>4</v>
      </c>
      <c r="D64" s="236" t="s">
        <v>97</v>
      </c>
      <c r="E64" s="231"/>
      <c r="F64" s="232"/>
      <c r="G64" s="232"/>
      <c r="H64" s="232"/>
      <c r="I64" s="232"/>
      <c r="J64" s="232"/>
      <c r="K64" s="232"/>
      <c r="L64" s="232"/>
      <c r="M64" s="232"/>
      <c r="N64" s="232"/>
      <c r="O64" s="232"/>
      <c r="P64" s="232"/>
      <c r="Q64" s="232"/>
      <c r="R64" s="232"/>
      <c r="S64" s="232"/>
      <c r="T64" s="232"/>
      <c r="U64" s="232"/>
      <c r="V64" s="232"/>
      <c r="W64" s="232"/>
      <c r="X64" s="232"/>
      <c r="Y64" s="232"/>
      <c r="Z64" s="232"/>
      <c r="AA64" s="232"/>
      <c r="AB64" s="232"/>
      <c r="AC64" s="232"/>
      <c r="AD64" s="232"/>
      <c r="AE64" s="232"/>
      <c r="AF64" s="232"/>
      <c r="AG64" s="232"/>
      <c r="AH64" s="232"/>
      <c r="AI64" s="232"/>
      <c r="AJ64" s="232"/>
      <c r="AK64" s="232"/>
      <c r="AL64" s="232"/>
      <c r="AM64" s="232"/>
      <c r="AN64" s="232"/>
      <c r="AO64" s="232"/>
      <c r="AP64" s="232"/>
      <c r="AQ64" s="232"/>
      <c r="AR64" s="232"/>
      <c r="AS64" s="232"/>
      <c r="AT64" s="232"/>
      <c r="AU64" s="232"/>
      <c r="AV64" s="232"/>
      <c r="AW64" s="232"/>
      <c r="AX64" s="232"/>
      <c r="AY64" s="232"/>
      <c r="AZ64" s="232"/>
      <c r="BA64" s="232"/>
      <c r="BB64" s="232"/>
      <c r="BC64" s="232"/>
      <c r="BD64" s="232"/>
      <c r="BE64" s="232"/>
      <c r="BF64" s="232"/>
      <c r="BG64" s="232"/>
      <c r="BH64" s="232"/>
      <c r="BI64" s="232"/>
      <c r="BJ64" s="232"/>
      <c r="BK64" s="232"/>
      <c r="BL64" s="232"/>
      <c r="BM64" s="235" t="s">
        <v>97</v>
      </c>
    </row>
    <row r="65" spans="1:65">
      <c r="A65" s="30"/>
      <c r="B65" s="19">
        <v>1</v>
      </c>
      <c r="C65" s="9">
        <v>5</v>
      </c>
      <c r="D65" s="236" t="s">
        <v>97</v>
      </c>
      <c r="E65" s="231"/>
      <c r="F65" s="232"/>
      <c r="G65" s="232"/>
      <c r="H65" s="232"/>
      <c r="I65" s="232"/>
      <c r="J65" s="232"/>
      <c r="K65" s="232"/>
      <c r="L65" s="232"/>
      <c r="M65" s="232"/>
      <c r="N65" s="232"/>
      <c r="O65" s="232"/>
      <c r="P65" s="232"/>
      <c r="Q65" s="232"/>
      <c r="R65" s="232"/>
      <c r="S65" s="232"/>
      <c r="T65" s="232"/>
      <c r="U65" s="232"/>
      <c r="V65" s="232"/>
      <c r="W65" s="232"/>
      <c r="X65" s="232"/>
      <c r="Y65" s="232"/>
      <c r="Z65" s="232"/>
      <c r="AA65" s="232"/>
      <c r="AB65" s="232"/>
      <c r="AC65" s="232"/>
      <c r="AD65" s="232"/>
      <c r="AE65" s="232"/>
      <c r="AF65" s="232"/>
      <c r="AG65" s="232"/>
      <c r="AH65" s="232"/>
      <c r="AI65" s="232"/>
      <c r="AJ65" s="232"/>
      <c r="AK65" s="232"/>
      <c r="AL65" s="232"/>
      <c r="AM65" s="232"/>
      <c r="AN65" s="232"/>
      <c r="AO65" s="232"/>
      <c r="AP65" s="232"/>
      <c r="AQ65" s="232"/>
      <c r="AR65" s="232"/>
      <c r="AS65" s="232"/>
      <c r="AT65" s="232"/>
      <c r="AU65" s="232"/>
      <c r="AV65" s="232"/>
      <c r="AW65" s="232"/>
      <c r="AX65" s="232"/>
      <c r="AY65" s="232"/>
      <c r="AZ65" s="232"/>
      <c r="BA65" s="232"/>
      <c r="BB65" s="232"/>
      <c r="BC65" s="232"/>
      <c r="BD65" s="232"/>
      <c r="BE65" s="232"/>
      <c r="BF65" s="232"/>
      <c r="BG65" s="232"/>
      <c r="BH65" s="232"/>
      <c r="BI65" s="232"/>
      <c r="BJ65" s="232"/>
      <c r="BK65" s="232"/>
      <c r="BL65" s="232"/>
      <c r="BM65" s="235">
        <v>9</v>
      </c>
    </row>
    <row r="66" spans="1:65">
      <c r="A66" s="30"/>
      <c r="B66" s="19">
        <v>1</v>
      </c>
      <c r="C66" s="9">
        <v>6</v>
      </c>
      <c r="D66" s="236" t="s">
        <v>97</v>
      </c>
      <c r="E66" s="231"/>
      <c r="F66" s="232"/>
      <c r="G66" s="232"/>
      <c r="H66" s="232"/>
      <c r="I66" s="232"/>
      <c r="J66" s="232"/>
      <c r="K66" s="232"/>
      <c r="L66" s="232"/>
      <c r="M66" s="232"/>
      <c r="N66" s="232"/>
      <c r="O66" s="232"/>
      <c r="P66" s="232"/>
      <c r="Q66" s="232"/>
      <c r="R66" s="232"/>
      <c r="S66" s="232"/>
      <c r="T66" s="232"/>
      <c r="U66" s="232"/>
      <c r="V66" s="232"/>
      <c r="W66" s="232"/>
      <c r="X66" s="232"/>
      <c r="Y66" s="232"/>
      <c r="Z66" s="232"/>
      <c r="AA66" s="232"/>
      <c r="AB66" s="232"/>
      <c r="AC66" s="232"/>
      <c r="AD66" s="232"/>
      <c r="AE66" s="232"/>
      <c r="AF66" s="232"/>
      <c r="AG66" s="232"/>
      <c r="AH66" s="232"/>
      <c r="AI66" s="232"/>
      <c r="AJ66" s="232"/>
      <c r="AK66" s="232"/>
      <c r="AL66" s="232"/>
      <c r="AM66" s="232"/>
      <c r="AN66" s="232"/>
      <c r="AO66" s="232"/>
      <c r="AP66" s="232"/>
      <c r="AQ66" s="232"/>
      <c r="AR66" s="232"/>
      <c r="AS66" s="232"/>
      <c r="AT66" s="232"/>
      <c r="AU66" s="232"/>
      <c r="AV66" s="232"/>
      <c r="AW66" s="232"/>
      <c r="AX66" s="232"/>
      <c r="AY66" s="232"/>
      <c r="AZ66" s="232"/>
      <c r="BA66" s="232"/>
      <c r="BB66" s="232"/>
      <c r="BC66" s="232"/>
      <c r="BD66" s="232"/>
      <c r="BE66" s="232"/>
      <c r="BF66" s="232"/>
      <c r="BG66" s="232"/>
      <c r="BH66" s="232"/>
      <c r="BI66" s="232"/>
      <c r="BJ66" s="232"/>
      <c r="BK66" s="232"/>
      <c r="BL66" s="232"/>
      <c r="BM66" s="233"/>
    </row>
    <row r="67" spans="1:65">
      <c r="A67" s="30"/>
      <c r="B67" s="20" t="s">
        <v>282</v>
      </c>
      <c r="C67" s="12"/>
      <c r="D67" s="237" t="s">
        <v>825</v>
      </c>
      <c r="E67" s="231"/>
      <c r="F67" s="232"/>
      <c r="G67" s="232"/>
      <c r="H67" s="232"/>
      <c r="I67" s="232"/>
      <c r="J67" s="232"/>
      <c r="K67" s="232"/>
      <c r="L67" s="232"/>
      <c r="M67" s="232"/>
      <c r="N67" s="232"/>
      <c r="O67" s="232"/>
      <c r="P67" s="232"/>
      <c r="Q67" s="232"/>
      <c r="R67" s="232"/>
      <c r="S67" s="232"/>
      <c r="T67" s="232"/>
      <c r="U67" s="232"/>
      <c r="V67" s="232"/>
      <c r="W67" s="232"/>
      <c r="X67" s="232"/>
      <c r="Y67" s="232"/>
      <c r="Z67" s="232"/>
      <c r="AA67" s="232"/>
      <c r="AB67" s="232"/>
      <c r="AC67" s="232"/>
      <c r="AD67" s="232"/>
      <c r="AE67" s="232"/>
      <c r="AF67" s="232"/>
      <c r="AG67" s="232"/>
      <c r="AH67" s="232"/>
      <c r="AI67" s="232"/>
      <c r="AJ67" s="232"/>
      <c r="AK67" s="232"/>
      <c r="AL67" s="232"/>
      <c r="AM67" s="232"/>
      <c r="AN67" s="232"/>
      <c r="AO67" s="232"/>
      <c r="AP67" s="232"/>
      <c r="AQ67" s="232"/>
      <c r="AR67" s="232"/>
      <c r="AS67" s="232"/>
      <c r="AT67" s="232"/>
      <c r="AU67" s="232"/>
      <c r="AV67" s="232"/>
      <c r="AW67" s="232"/>
      <c r="AX67" s="232"/>
      <c r="AY67" s="232"/>
      <c r="AZ67" s="232"/>
      <c r="BA67" s="232"/>
      <c r="BB67" s="232"/>
      <c r="BC67" s="232"/>
      <c r="BD67" s="232"/>
      <c r="BE67" s="232"/>
      <c r="BF67" s="232"/>
      <c r="BG67" s="232"/>
      <c r="BH67" s="232"/>
      <c r="BI67" s="232"/>
      <c r="BJ67" s="232"/>
      <c r="BK67" s="232"/>
      <c r="BL67" s="232"/>
      <c r="BM67" s="233"/>
    </row>
    <row r="68" spans="1:65">
      <c r="A68" s="30"/>
      <c r="B68" s="3" t="s">
        <v>283</v>
      </c>
      <c r="C68" s="29"/>
      <c r="D68" s="230" t="s">
        <v>825</v>
      </c>
      <c r="E68" s="231"/>
      <c r="F68" s="232"/>
      <c r="G68" s="232"/>
      <c r="H68" s="232"/>
      <c r="I68" s="232"/>
      <c r="J68" s="232"/>
      <c r="K68" s="232"/>
      <c r="L68" s="232"/>
      <c r="M68" s="232"/>
      <c r="N68" s="232"/>
      <c r="O68" s="232"/>
      <c r="P68" s="232"/>
      <c r="Q68" s="232"/>
      <c r="R68" s="232"/>
      <c r="S68" s="232"/>
      <c r="T68" s="232"/>
      <c r="U68" s="232"/>
      <c r="V68" s="232"/>
      <c r="W68" s="232"/>
      <c r="X68" s="232"/>
      <c r="Y68" s="232"/>
      <c r="Z68" s="232"/>
      <c r="AA68" s="232"/>
      <c r="AB68" s="232"/>
      <c r="AC68" s="232"/>
      <c r="AD68" s="232"/>
      <c r="AE68" s="232"/>
      <c r="AF68" s="232"/>
      <c r="AG68" s="232"/>
      <c r="AH68" s="232"/>
      <c r="AI68" s="232"/>
      <c r="AJ68" s="232"/>
      <c r="AK68" s="232"/>
      <c r="AL68" s="232"/>
      <c r="AM68" s="232"/>
      <c r="AN68" s="232"/>
      <c r="AO68" s="232"/>
      <c r="AP68" s="232"/>
      <c r="AQ68" s="232"/>
      <c r="AR68" s="232"/>
      <c r="AS68" s="232"/>
      <c r="AT68" s="232"/>
      <c r="AU68" s="232"/>
      <c r="AV68" s="232"/>
      <c r="AW68" s="232"/>
      <c r="AX68" s="232"/>
      <c r="AY68" s="232"/>
      <c r="AZ68" s="232"/>
      <c r="BA68" s="232"/>
      <c r="BB68" s="232"/>
      <c r="BC68" s="232"/>
      <c r="BD68" s="232"/>
      <c r="BE68" s="232"/>
      <c r="BF68" s="232"/>
      <c r="BG68" s="232"/>
      <c r="BH68" s="232"/>
      <c r="BI68" s="232"/>
      <c r="BJ68" s="232"/>
      <c r="BK68" s="232"/>
      <c r="BL68" s="232"/>
      <c r="BM68" s="233"/>
    </row>
    <row r="69" spans="1:65">
      <c r="A69" s="30"/>
      <c r="B69" s="3" t="s">
        <v>284</v>
      </c>
      <c r="C69" s="29"/>
      <c r="D69" s="230" t="s">
        <v>825</v>
      </c>
      <c r="E69" s="231"/>
      <c r="F69" s="232"/>
      <c r="G69" s="232"/>
      <c r="H69" s="232"/>
      <c r="I69" s="232"/>
      <c r="J69" s="232"/>
      <c r="K69" s="232"/>
      <c r="L69" s="232"/>
      <c r="M69" s="232"/>
      <c r="N69" s="232"/>
      <c r="O69" s="232"/>
      <c r="P69" s="232"/>
      <c r="Q69" s="232"/>
      <c r="R69" s="232"/>
      <c r="S69" s="232"/>
      <c r="T69" s="232"/>
      <c r="U69" s="232"/>
      <c r="V69" s="232"/>
      <c r="W69" s="232"/>
      <c r="X69" s="232"/>
      <c r="Y69" s="232"/>
      <c r="Z69" s="232"/>
      <c r="AA69" s="232"/>
      <c r="AB69" s="232"/>
      <c r="AC69" s="232"/>
      <c r="AD69" s="232"/>
      <c r="AE69" s="232"/>
      <c r="AF69" s="232"/>
      <c r="AG69" s="232"/>
      <c r="AH69" s="232"/>
      <c r="AI69" s="232"/>
      <c r="AJ69" s="232"/>
      <c r="AK69" s="232"/>
      <c r="AL69" s="232"/>
      <c r="AM69" s="232"/>
      <c r="AN69" s="232"/>
      <c r="AO69" s="232"/>
      <c r="AP69" s="232"/>
      <c r="AQ69" s="232"/>
      <c r="AR69" s="232"/>
      <c r="AS69" s="232"/>
      <c r="AT69" s="232"/>
      <c r="AU69" s="232"/>
      <c r="AV69" s="232"/>
      <c r="AW69" s="232"/>
      <c r="AX69" s="232"/>
      <c r="AY69" s="232"/>
      <c r="AZ69" s="232"/>
      <c r="BA69" s="232"/>
      <c r="BB69" s="232"/>
      <c r="BC69" s="232"/>
      <c r="BD69" s="232"/>
      <c r="BE69" s="232"/>
      <c r="BF69" s="232"/>
      <c r="BG69" s="232"/>
      <c r="BH69" s="232"/>
      <c r="BI69" s="232"/>
      <c r="BJ69" s="232"/>
      <c r="BK69" s="232"/>
      <c r="BL69" s="232"/>
      <c r="BM69" s="233"/>
    </row>
    <row r="70" spans="1:65">
      <c r="A70" s="30"/>
      <c r="B70" s="3" t="s">
        <v>87</v>
      </c>
      <c r="C70" s="29"/>
      <c r="D70" s="13" t="s">
        <v>825</v>
      </c>
      <c r="E70" s="15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6"/>
    </row>
    <row r="71" spans="1:65">
      <c r="A71" s="30"/>
      <c r="B71" s="3" t="s">
        <v>285</v>
      </c>
      <c r="C71" s="29"/>
      <c r="D71" s="13" t="s">
        <v>825</v>
      </c>
      <c r="E71" s="15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6"/>
    </row>
    <row r="72" spans="1:65">
      <c r="A72" s="30"/>
      <c r="B72" s="46" t="s">
        <v>286</v>
      </c>
      <c r="C72" s="47"/>
      <c r="D72" s="45" t="s">
        <v>287</v>
      </c>
      <c r="E72" s="15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6"/>
    </row>
    <row r="73" spans="1:65">
      <c r="B73" s="31"/>
      <c r="C73" s="20"/>
      <c r="D73" s="20"/>
      <c r="BM73" s="56"/>
    </row>
    <row r="74" spans="1:65" ht="15">
      <c r="B74" s="8" t="s">
        <v>512</v>
      </c>
      <c r="BM74" s="28" t="s">
        <v>67</v>
      </c>
    </row>
    <row r="75" spans="1:65" ht="15">
      <c r="A75" s="25" t="s">
        <v>10</v>
      </c>
      <c r="B75" s="18" t="s">
        <v>119</v>
      </c>
      <c r="C75" s="15" t="s">
        <v>120</v>
      </c>
      <c r="D75" s="16" t="s">
        <v>243</v>
      </c>
      <c r="E75" s="17" t="s">
        <v>243</v>
      </c>
      <c r="F75" s="17" t="s">
        <v>243</v>
      </c>
      <c r="G75" s="17" t="s">
        <v>243</v>
      </c>
      <c r="H75" s="17" t="s">
        <v>243</v>
      </c>
      <c r="I75" s="17" t="s">
        <v>243</v>
      </c>
      <c r="J75" s="17" t="s">
        <v>243</v>
      </c>
      <c r="K75" s="17" t="s">
        <v>243</v>
      </c>
      <c r="L75" s="17" t="s">
        <v>243</v>
      </c>
      <c r="M75" s="17" t="s">
        <v>243</v>
      </c>
      <c r="N75" s="17" t="s">
        <v>243</v>
      </c>
      <c r="O75" s="17" t="s">
        <v>243</v>
      </c>
      <c r="P75" s="17" t="s">
        <v>243</v>
      </c>
      <c r="Q75" s="17" t="s">
        <v>243</v>
      </c>
      <c r="R75" s="17" t="s">
        <v>243</v>
      </c>
      <c r="S75" s="17" t="s">
        <v>243</v>
      </c>
      <c r="T75" s="17" t="s">
        <v>243</v>
      </c>
      <c r="U75" s="17" t="s">
        <v>243</v>
      </c>
      <c r="V75" s="17" t="s">
        <v>243</v>
      </c>
      <c r="W75" s="17" t="s">
        <v>243</v>
      </c>
      <c r="X75" s="17" t="s">
        <v>243</v>
      </c>
      <c r="Y75" s="17" t="s">
        <v>243</v>
      </c>
      <c r="Z75" s="17" t="s">
        <v>243</v>
      </c>
      <c r="AA75" s="17" t="s">
        <v>243</v>
      </c>
      <c r="AB75" s="17" t="s">
        <v>243</v>
      </c>
      <c r="AC75" s="17" t="s">
        <v>243</v>
      </c>
      <c r="AD75" s="15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244</v>
      </c>
      <c r="C76" s="9" t="s">
        <v>244</v>
      </c>
      <c r="D76" s="151" t="s">
        <v>246</v>
      </c>
      <c r="E76" s="152" t="s">
        <v>247</v>
      </c>
      <c r="F76" s="152" t="s">
        <v>249</v>
      </c>
      <c r="G76" s="152" t="s">
        <v>250</v>
      </c>
      <c r="H76" s="152" t="s">
        <v>251</v>
      </c>
      <c r="I76" s="152" t="s">
        <v>252</v>
      </c>
      <c r="J76" s="152" t="s">
        <v>253</v>
      </c>
      <c r="K76" s="152" t="s">
        <v>254</v>
      </c>
      <c r="L76" s="152" t="s">
        <v>255</v>
      </c>
      <c r="M76" s="152" t="s">
        <v>256</v>
      </c>
      <c r="N76" s="152" t="s">
        <v>257</v>
      </c>
      <c r="O76" s="152" t="s">
        <v>258</v>
      </c>
      <c r="P76" s="152" t="s">
        <v>259</v>
      </c>
      <c r="Q76" s="152" t="s">
        <v>260</v>
      </c>
      <c r="R76" s="152" t="s">
        <v>262</v>
      </c>
      <c r="S76" s="152" t="s">
        <v>263</v>
      </c>
      <c r="T76" s="152" t="s">
        <v>264</v>
      </c>
      <c r="U76" s="152" t="s">
        <v>265</v>
      </c>
      <c r="V76" s="152" t="s">
        <v>288</v>
      </c>
      <c r="W76" s="152" t="s">
        <v>266</v>
      </c>
      <c r="X76" s="152" t="s">
        <v>267</v>
      </c>
      <c r="Y76" s="152" t="s">
        <v>268</v>
      </c>
      <c r="Z76" s="152" t="s">
        <v>269</v>
      </c>
      <c r="AA76" s="152" t="s">
        <v>272</v>
      </c>
      <c r="AB76" s="152" t="s">
        <v>273</v>
      </c>
      <c r="AC76" s="152" t="s">
        <v>274</v>
      </c>
      <c r="AD76" s="15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1</v>
      </c>
    </row>
    <row r="77" spans="1:65">
      <c r="A77" s="30"/>
      <c r="B77" s="19"/>
      <c r="C77" s="9"/>
      <c r="D77" s="10" t="s">
        <v>123</v>
      </c>
      <c r="E77" s="11" t="s">
        <v>293</v>
      </c>
      <c r="F77" s="11" t="s">
        <v>293</v>
      </c>
      <c r="G77" s="11" t="s">
        <v>123</v>
      </c>
      <c r="H77" s="11" t="s">
        <v>123</v>
      </c>
      <c r="I77" s="11" t="s">
        <v>294</v>
      </c>
      <c r="J77" s="11" t="s">
        <v>293</v>
      </c>
      <c r="K77" s="11" t="s">
        <v>293</v>
      </c>
      <c r="L77" s="11" t="s">
        <v>123</v>
      </c>
      <c r="M77" s="11" t="s">
        <v>123</v>
      </c>
      <c r="N77" s="11" t="s">
        <v>123</v>
      </c>
      <c r="O77" s="11" t="s">
        <v>293</v>
      </c>
      <c r="P77" s="11" t="s">
        <v>294</v>
      </c>
      <c r="Q77" s="11" t="s">
        <v>123</v>
      </c>
      <c r="R77" s="11" t="s">
        <v>294</v>
      </c>
      <c r="S77" s="11" t="s">
        <v>294</v>
      </c>
      <c r="T77" s="11" t="s">
        <v>294</v>
      </c>
      <c r="U77" s="11" t="s">
        <v>294</v>
      </c>
      <c r="V77" s="11" t="s">
        <v>294</v>
      </c>
      <c r="W77" s="11" t="s">
        <v>123</v>
      </c>
      <c r="X77" s="11" t="s">
        <v>294</v>
      </c>
      <c r="Y77" s="11" t="s">
        <v>294</v>
      </c>
      <c r="Z77" s="11" t="s">
        <v>294</v>
      </c>
      <c r="AA77" s="11" t="s">
        <v>293</v>
      </c>
      <c r="AB77" s="11" t="s">
        <v>123</v>
      </c>
      <c r="AC77" s="11" t="s">
        <v>294</v>
      </c>
      <c r="AD77" s="15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3</v>
      </c>
    </row>
    <row r="78" spans="1:65">
      <c r="A78" s="30"/>
      <c r="B78" s="19"/>
      <c r="C78" s="9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15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3</v>
      </c>
    </row>
    <row r="79" spans="1:65">
      <c r="A79" s="30"/>
      <c r="B79" s="18">
        <v>1</v>
      </c>
      <c r="C79" s="14">
        <v>1</v>
      </c>
      <c r="D79" s="211">
        <v>0.42979999999999996</v>
      </c>
      <c r="E79" s="211">
        <v>0.45432</v>
      </c>
      <c r="F79" s="211">
        <v>0.4143</v>
      </c>
      <c r="G79" s="211">
        <v>0.42</v>
      </c>
      <c r="H79" s="211">
        <v>0.41299999999999998</v>
      </c>
      <c r="I79" s="211">
        <v>0.37829999999999997</v>
      </c>
      <c r="J79" s="211">
        <v>0.432</v>
      </c>
      <c r="K79" s="211">
        <v>0.50377300000000003</v>
      </c>
      <c r="L79" s="211">
        <v>0.41729999999999995</v>
      </c>
      <c r="M79" s="211">
        <v>0.40889729982667999</v>
      </c>
      <c r="N79" s="211">
        <v>0.42409999999999998</v>
      </c>
      <c r="O79" s="217">
        <v>4.4600000000000001E-2</v>
      </c>
      <c r="P79" s="217">
        <v>2.9500000000000002E-2</v>
      </c>
      <c r="Q79" s="211">
        <v>0.42816999999999994</v>
      </c>
      <c r="R79" s="211">
        <v>0.35500000000000004</v>
      </c>
      <c r="S79" s="211">
        <v>0.38700000000000001</v>
      </c>
      <c r="T79" s="211">
        <v>0.28100000000000003</v>
      </c>
      <c r="U79" s="211">
        <v>0.30499999999999999</v>
      </c>
      <c r="V79" s="211">
        <v>0.38400000000000001</v>
      </c>
      <c r="W79" s="211">
        <v>0.35620000000000002</v>
      </c>
      <c r="X79" s="211" t="s">
        <v>297</v>
      </c>
      <c r="Y79" s="211">
        <v>0.44159999999999999</v>
      </c>
      <c r="Z79" s="217">
        <v>2.3300000000000001E-2</v>
      </c>
      <c r="AA79" s="211">
        <v>0.42678000000000005</v>
      </c>
      <c r="AB79" s="217">
        <v>0.248</v>
      </c>
      <c r="AC79" s="211">
        <v>0.39889399999999997</v>
      </c>
      <c r="AD79" s="212"/>
      <c r="AE79" s="213"/>
      <c r="AF79" s="213"/>
      <c r="AG79" s="213"/>
      <c r="AH79" s="213"/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3"/>
      <c r="BH79" s="213"/>
      <c r="BI79" s="213"/>
      <c r="BJ79" s="213"/>
      <c r="BK79" s="213"/>
      <c r="BL79" s="213"/>
      <c r="BM79" s="214">
        <v>1</v>
      </c>
    </row>
    <row r="80" spans="1:65">
      <c r="A80" s="30"/>
      <c r="B80" s="19">
        <v>1</v>
      </c>
      <c r="C80" s="9">
        <v>2</v>
      </c>
      <c r="D80" s="23">
        <v>0.43080000000000002</v>
      </c>
      <c r="E80" s="23">
        <v>0.46137</v>
      </c>
      <c r="F80" s="23">
        <v>0.40819999999999995</v>
      </c>
      <c r="G80" s="23">
        <v>0.4</v>
      </c>
      <c r="H80" s="23">
        <v>0.40800000000000003</v>
      </c>
      <c r="I80" s="23">
        <v>0.40449999999999997</v>
      </c>
      <c r="J80" s="23">
        <v>0.42700000000000005</v>
      </c>
      <c r="K80" s="23">
        <v>0.50676999999999994</v>
      </c>
      <c r="L80" s="23">
        <v>0.41539999999999999</v>
      </c>
      <c r="M80" s="23">
        <v>0.40577477818927404</v>
      </c>
      <c r="N80" s="23">
        <v>0.42530000000000001</v>
      </c>
      <c r="O80" s="218">
        <v>3.5799999999999998E-2</v>
      </c>
      <c r="P80" s="218">
        <v>3.8300000000000001E-2</v>
      </c>
      <c r="Q80" s="23">
        <v>0.42692799999999992</v>
      </c>
      <c r="R80" s="23">
        <v>0.32700000000000001</v>
      </c>
      <c r="S80" s="23">
        <v>0.28600000000000003</v>
      </c>
      <c r="T80" s="23">
        <v>0.38400000000000001</v>
      </c>
      <c r="U80" s="23">
        <v>0.27299999999999996</v>
      </c>
      <c r="V80" s="23">
        <v>0.376</v>
      </c>
      <c r="W80" s="23">
        <v>0.38279999999999997</v>
      </c>
      <c r="X80" s="23" t="s">
        <v>297</v>
      </c>
      <c r="Y80" s="23">
        <v>0.44450000000000001</v>
      </c>
      <c r="Z80" s="218">
        <v>2.2499999999999999E-2</v>
      </c>
      <c r="AA80" s="23">
        <v>0.42008999999999996</v>
      </c>
      <c r="AB80" s="218">
        <v>0.26400000000000001</v>
      </c>
      <c r="AC80" s="23">
        <v>0.39614500000000002</v>
      </c>
      <c r="AD80" s="212"/>
      <c r="AE80" s="213"/>
      <c r="AF80" s="213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3"/>
      <c r="BH80" s="213"/>
      <c r="BI80" s="213"/>
      <c r="BJ80" s="213"/>
      <c r="BK80" s="213"/>
      <c r="BL80" s="213"/>
      <c r="BM80" s="214">
        <v>6</v>
      </c>
    </row>
    <row r="81" spans="1:65">
      <c r="A81" s="30"/>
      <c r="B81" s="19">
        <v>1</v>
      </c>
      <c r="C81" s="9">
        <v>3</v>
      </c>
      <c r="D81" s="23">
        <v>0.43070000000000003</v>
      </c>
      <c r="E81" s="23">
        <v>0.43503999999999998</v>
      </c>
      <c r="F81" s="23">
        <v>0.39449999999999996</v>
      </c>
      <c r="G81" s="23">
        <v>0.42100000000000004</v>
      </c>
      <c r="H81" s="23">
        <v>0.41599999999999998</v>
      </c>
      <c r="I81" s="23">
        <v>0.3054</v>
      </c>
      <c r="J81" s="23">
        <v>0.42900000000000005</v>
      </c>
      <c r="K81" s="23">
        <v>0.49627599999999999</v>
      </c>
      <c r="L81" s="23">
        <v>0.41739999999999999</v>
      </c>
      <c r="M81" s="23">
        <v>0.39639839461325899</v>
      </c>
      <c r="N81" s="23">
        <v>0.42609999999999998</v>
      </c>
      <c r="O81" s="218">
        <v>4.0899999999999999E-2</v>
      </c>
      <c r="P81" s="218">
        <v>3.1100000000000003E-2</v>
      </c>
      <c r="Q81" s="23">
        <v>0.42348600000000003</v>
      </c>
      <c r="R81" s="23">
        <v>0.36799999999999999</v>
      </c>
      <c r="S81" s="23">
        <v>0.27599999999999997</v>
      </c>
      <c r="T81" s="219">
        <v>0.20899999999999999</v>
      </c>
      <c r="U81" s="23">
        <v>0.27799999999999997</v>
      </c>
      <c r="V81" s="23">
        <v>0.38899999999999996</v>
      </c>
      <c r="W81" s="23">
        <v>0.36059999999999998</v>
      </c>
      <c r="X81" s="23" t="s">
        <v>297</v>
      </c>
      <c r="Y81" s="23">
        <v>0.4511</v>
      </c>
      <c r="Z81" s="218">
        <v>2.0900000000000002E-2</v>
      </c>
      <c r="AA81" s="23">
        <v>0.42393000000000003</v>
      </c>
      <c r="AB81" s="218">
        <v>0.28700000000000003</v>
      </c>
      <c r="AC81" s="23">
        <v>0.40361700000000006</v>
      </c>
      <c r="AD81" s="212"/>
      <c r="AE81" s="213"/>
      <c r="AF81" s="213"/>
      <c r="AG81" s="213"/>
      <c r="AH81" s="213"/>
      <c r="AI81" s="213"/>
      <c r="AJ81" s="213"/>
      <c r="AK81" s="213"/>
      <c r="AL81" s="213"/>
      <c r="AM81" s="213"/>
      <c r="AN81" s="213"/>
      <c r="AO81" s="213"/>
      <c r="AP81" s="213"/>
      <c r="AQ81" s="213"/>
      <c r="AR81" s="213"/>
      <c r="AS81" s="213"/>
      <c r="AT81" s="213"/>
      <c r="AU81" s="213"/>
      <c r="AV81" s="213"/>
      <c r="AW81" s="213"/>
      <c r="AX81" s="213"/>
      <c r="AY81" s="213"/>
      <c r="AZ81" s="213"/>
      <c r="BA81" s="213"/>
      <c r="BB81" s="213"/>
      <c r="BC81" s="213"/>
      <c r="BD81" s="213"/>
      <c r="BE81" s="213"/>
      <c r="BF81" s="213"/>
      <c r="BG81" s="213"/>
      <c r="BH81" s="213"/>
      <c r="BI81" s="213"/>
      <c r="BJ81" s="213"/>
      <c r="BK81" s="213"/>
      <c r="BL81" s="213"/>
      <c r="BM81" s="214">
        <v>16</v>
      </c>
    </row>
    <row r="82" spans="1:65">
      <c r="A82" s="30"/>
      <c r="B82" s="19">
        <v>1</v>
      </c>
      <c r="C82" s="9">
        <v>4</v>
      </c>
      <c r="D82" s="23">
        <v>0.42849999999999999</v>
      </c>
      <c r="E82" s="23">
        <v>0.44688</v>
      </c>
      <c r="F82" s="23">
        <v>0.41060000000000002</v>
      </c>
      <c r="G82" s="23">
        <v>0.40800000000000003</v>
      </c>
      <c r="H82" s="23">
        <v>0.42700000000000005</v>
      </c>
      <c r="I82" s="23">
        <v>0.38140000000000002</v>
      </c>
      <c r="J82" s="23">
        <v>0.42599999999999999</v>
      </c>
      <c r="K82" s="23">
        <v>0.49621999999999999</v>
      </c>
      <c r="L82" s="23">
        <v>0.4178</v>
      </c>
      <c r="M82" s="23">
        <v>0.39308009481467521</v>
      </c>
      <c r="N82" s="23">
        <v>0.42509999999999998</v>
      </c>
      <c r="O82" s="218">
        <v>4.58E-2</v>
      </c>
      <c r="P82" s="218">
        <v>3.0600000000000002E-2</v>
      </c>
      <c r="Q82" s="23">
        <v>0.42293799999999998</v>
      </c>
      <c r="R82" s="23">
        <v>0.36699999999999999</v>
      </c>
      <c r="S82" s="23">
        <v>0.26600000000000001</v>
      </c>
      <c r="T82" s="23">
        <v>0.35400000000000004</v>
      </c>
      <c r="U82" s="23">
        <v>0.35799999999999998</v>
      </c>
      <c r="V82" s="23">
        <v>0.39800000000000002</v>
      </c>
      <c r="W82" s="23">
        <v>0.39660000000000001</v>
      </c>
      <c r="X82" s="23" t="s">
        <v>297</v>
      </c>
      <c r="Y82" s="23">
        <v>0.43629999999999997</v>
      </c>
      <c r="Z82" s="218">
        <v>2.2200000000000001E-2</v>
      </c>
      <c r="AA82" s="23">
        <v>0.42538000000000004</v>
      </c>
      <c r="AB82" s="218">
        <v>0.253</v>
      </c>
      <c r="AC82" s="23">
        <v>0.40562300000000001</v>
      </c>
      <c r="AD82" s="212"/>
      <c r="AE82" s="213"/>
      <c r="AF82" s="213"/>
      <c r="AG82" s="213"/>
      <c r="AH82" s="213"/>
      <c r="AI82" s="213"/>
      <c r="AJ82" s="213"/>
      <c r="AK82" s="213"/>
      <c r="AL82" s="213"/>
      <c r="AM82" s="213"/>
      <c r="AN82" s="213"/>
      <c r="AO82" s="213"/>
      <c r="AP82" s="213"/>
      <c r="AQ82" s="213"/>
      <c r="AR82" s="213"/>
      <c r="AS82" s="213"/>
      <c r="AT82" s="213"/>
      <c r="AU82" s="213"/>
      <c r="AV82" s="213"/>
      <c r="AW82" s="213"/>
      <c r="AX82" s="213"/>
      <c r="AY82" s="213"/>
      <c r="AZ82" s="213"/>
      <c r="BA82" s="213"/>
      <c r="BB82" s="213"/>
      <c r="BC82" s="213"/>
      <c r="BD82" s="213"/>
      <c r="BE82" s="213"/>
      <c r="BF82" s="213"/>
      <c r="BG82" s="213"/>
      <c r="BH82" s="213"/>
      <c r="BI82" s="213"/>
      <c r="BJ82" s="213"/>
      <c r="BK82" s="213"/>
      <c r="BL82" s="213"/>
      <c r="BM82" s="214">
        <v>0.40061802829530463</v>
      </c>
    </row>
    <row r="83" spans="1:65">
      <c r="A83" s="30"/>
      <c r="B83" s="19">
        <v>1</v>
      </c>
      <c r="C83" s="9">
        <v>5</v>
      </c>
      <c r="D83" s="23">
        <v>0.43859999999999999</v>
      </c>
      <c r="E83" s="23">
        <v>0.45093999999999995</v>
      </c>
      <c r="F83" s="23">
        <v>0.41510000000000002</v>
      </c>
      <c r="G83" s="23">
        <v>0.39100000000000001</v>
      </c>
      <c r="H83" s="23">
        <v>0.42</v>
      </c>
      <c r="I83" s="23">
        <v>0.33560000000000001</v>
      </c>
      <c r="J83" s="23">
        <v>0.434</v>
      </c>
      <c r="K83" s="23">
        <v>0.49447399999999997</v>
      </c>
      <c r="L83" s="23">
        <v>0.41739999999999999</v>
      </c>
      <c r="M83" s="23">
        <v>0.41481163190543607</v>
      </c>
      <c r="N83" s="23">
        <v>0.42549999999999999</v>
      </c>
      <c r="O83" s="218">
        <v>3.9E-2</v>
      </c>
      <c r="P83" s="218">
        <v>4.4700000000000004E-2</v>
      </c>
      <c r="Q83" s="23">
        <v>0.42088799999999998</v>
      </c>
      <c r="R83" s="23">
        <v>0.35200000000000004</v>
      </c>
      <c r="S83" s="23">
        <v>0.32500000000000001</v>
      </c>
      <c r="T83" s="219">
        <v>0.19</v>
      </c>
      <c r="U83" s="23">
        <v>0.34899999999999998</v>
      </c>
      <c r="V83" s="23">
        <v>0.41700000000000004</v>
      </c>
      <c r="W83" s="23">
        <v>0.31509999999999999</v>
      </c>
      <c r="X83" s="23" t="s">
        <v>297</v>
      </c>
      <c r="Y83" s="23">
        <v>0.42949999999999999</v>
      </c>
      <c r="Z83" s="218">
        <v>2.4199999999999999E-2</v>
      </c>
      <c r="AA83" s="23">
        <v>0.42995000000000005</v>
      </c>
      <c r="AB83" s="218">
        <v>0.26400000000000001</v>
      </c>
      <c r="AC83" s="23">
        <v>0.40673399999999998</v>
      </c>
      <c r="AD83" s="212"/>
      <c r="AE83" s="213"/>
      <c r="AF83" s="213"/>
      <c r="AG83" s="213"/>
      <c r="AH83" s="213"/>
      <c r="AI83" s="213"/>
      <c r="AJ83" s="213"/>
      <c r="AK83" s="213"/>
      <c r="AL83" s="213"/>
      <c r="AM83" s="213"/>
      <c r="AN83" s="213"/>
      <c r="AO83" s="213"/>
      <c r="AP83" s="213"/>
      <c r="AQ83" s="213"/>
      <c r="AR83" s="213"/>
      <c r="AS83" s="213"/>
      <c r="AT83" s="213"/>
      <c r="AU83" s="213"/>
      <c r="AV83" s="213"/>
      <c r="AW83" s="213"/>
      <c r="AX83" s="213"/>
      <c r="AY83" s="213"/>
      <c r="AZ83" s="213"/>
      <c r="BA83" s="213"/>
      <c r="BB83" s="213"/>
      <c r="BC83" s="213"/>
      <c r="BD83" s="213"/>
      <c r="BE83" s="213"/>
      <c r="BF83" s="213"/>
      <c r="BG83" s="213"/>
      <c r="BH83" s="213"/>
      <c r="BI83" s="213"/>
      <c r="BJ83" s="213"/>
      <c r="BK83" s="213"/>
      <c r="BL83" s="213"/>
      <c r="BM83" s="214">
        <v>12</v>
      </c>
    </row>
    <row r="84" spans="1:65">
      <c r="A84" s="30"/>
      <c r="B84" s="19">
        <v>1</v>
      </c>
      <c r="C84" s="9">
        <v>6</v>
      </c>
      <c r="D84" s="23">
        <v>0.43229999999999996</v>
      </c>
      <c r="E84" s="23">
        <v>0.44238000000000005</v>
      </c>
      <c r="F84" s="23">
        <v>0.41559999999999997</v>
      </c>
      <c r="G84" s="23">
        <v>0.41099999999999998</v>
      </c>
      <c r="H84" s="23">
        <v>0.41299999999999998</v>
      </c>
      <c r="I84" s="23">
        <v>0.3165</v>
      </c>
      <c r="J84" s="23">
        <v>0.436</v>
      </c>
      <c r="K84" s="23">
        <v>0.50688699999999998</v>
      </c>
      <c r="L84" s="23">
        <v>0.41760000000000003</v>
      </c>
      <c r="M84" s="23">
        <v>0.41374936585905908</v>
      </c>
      <c r="N84" s="23">
        <v>0.42560000000000003</v>
      </c>
      <c r="O84" s="218">
        <v>5.3499999999999999E-2</v>
      </c>
      <c r="P84" s="218">
        <v>3.6999999999999998E-2</v>
      </c>
      <c r="Q84" s="23">
        <v>0.42014399999999996</v>
      </c>
      <c r="R84" s="23">
        <v>0.42399999999999999</v>
      </c>
      <c r="S84" s="23">
        <v>0.32500000000000001</v>
      </c>
      <c r="T84" s="23">
        <v>0.312</v>
      </c>
      <c r="U84" s="23">
        <v>0.29699999999999999</v>
      </c>
      <c r="V84" s="23">
        <v>0.372</v>
      </c>
      <c r="W84" s="23">
        <v>0.372</v>
      </c>
      <c r="X84" s="23" t="s">
        <v>297</v>
      </c>
      <c r="Y84" s="23">
        <v>0.43150000000000005</v>
      </c>
      <c r="Z84" s="218">
        <v>2.1299999999999999E-2</v>
      </c>
      <c r="AA84" s="23">
        <v>0.43665999999999999</v>
      </c>
      <c r="AB84" s="218">
        <v>0.251</v>
      </c>
      <c r="AC84" s="23">
        <v>0.40787299999999999</v>
      </c>
      <c r="AD84" s="212"/>
      <c r="AE84" s="213"/>
      <c r="AF84" s="213"/>
      <c r="AG84" s="213"/>
      <c r="AH84" s="213"/>
      <c r="AI84" s="213"/>
      <c r="AJ84" s="213"/>
      <c r="AK84" s="213"/>
      <c r="AL84" s="213"/>
      <c r="AM84" s="213"/>
      <c r="AN84" s="213"/>
      <c r="AO84" s="213"/>
      <c r="AP84" s="213"/>
      <c r="AQ84" s="213"/>
      <c r="AR84" s="213"/>
      <c r="AS84" s="213"/>
      <c r="AT84" s="213"/>
      <c r="AU84" s="213"/>
      <c r="AV84" s="213"/>
      <c r="AW84" s="213"/>
      <c r="AX84" s="213"/>
      <c r="AY84" s="213"/>
      <c r="AZ84" s="213"/>
      <c r="BA84" s="213"/>
      <c r="BB84" s="213"/>
      <c r="BC84" s="213"/>
      <c r="BD84" s="213"/>
      <c r="BE84" s="213"/>
      <c r="BF84" s="213"/>
      <c r="BG84" s="213"/>
      <c r="BH84" s="213"/>
      <c r="BI84" s="213"/>
      <c r="BJ84" s="213"/>
      <c r="BK84" s="213"/>
      <c r="BL84" s="213"/>
      <c r="BM84" s="57"/>
    </row>
    <row r="85" spans="1:65">
      <c r="A85" s="30"/>
      <c r="B85" s="20" t="s">
        <v>282</v>
      </c>
      <c r="C85" s="12"/>
      <c r="D85" s="216">
        <v>0.43178333333333341</v>
      </c>
      <c r="E85" s="216">
        <v>0.44848833333333332</v>
      </c>
      <c r="F85" s="216">
        <v>0.40971666666666667</v>
      </c>
      <c r="G85" s="216">
        <v>0.40850000000000003</v>
      </c>
      <c r="H85" s="216">
        <v>0.41616666666666663</v>
      </c>
      <c r="I85" s="216">
        <v>0.35361666666666669</v>
      </c>
      <c r="J85" s="216">
        <v>0.4306666666666667</v>
      </c>
      <c r="K85" s="216">
        <v>0.50073333333333325</v>
      </c>
      <c r="L85" s="216">
        <v>0.41715000000000008</v>
      </c>
      <c r="M85" s="216">
        <v>0.40545192753473058</v>
      </c>
      <c r="N85" s="216">
        <v>0.4252833333333334</v>
      </c>
      <c r="O85" s="216">
        <v>4.3266666666666669E-2</v>
      </c>
      <c r="P85" s="216">
        <v>3.5200000000000002E-2</v>
      </c>
      <c r="Q85" s="216">
        <v>0.423759</v>
      </c>
      <c r="R85" s="216">
        <v>0.36549999999999999</v>
      </c>
      <c r="S85" s="216">
        <v>0.31083333333333335</v>
      </c>
      <c r="T85" s="216">
        <v>0.28833333333333333</v>
      </c>
      <c r="U85" s="216">
        <v>0.31</v>
      </c>
      <c r="V85" s="216">
        <v>0.38933333333333336</v>
      </c>
      <c r="W85" s="216">
        <v>0.36388333333333334</v>
      </c>
      <c r="X85" s="216" t="s">
        <v>825</v>
      </c>
      <c r="Y85" s="216">
        <v>0.43908333333333333</v>
      </c>
      <c r="Z85" s="216">
        <v>2.2400000000000003E-2</v>
      </c>
      <c r="AA85" s="216">
        <v>0.42713166666666663</v>
      </c>
      <c r="AB85" s="216">
        <v>0.26116666666666671</v>
      </c>
      <c r="AC85" s="216">
        <v>0.40314766666666668</v>
      </c>
      <c r="AD85" s="212"/>
      <c r="AE85" s="213"/>
      <c r="AF85" s="213"/>
      <c r="AG85" s="213"/>
      <c r="AH85" s="213"/>
      <c r="AI85" s="213"/>
      <c r="AJ85" s="213"/>
      <c r="AK85" s="213"/>
      <c r="AL85" s="213"/>
      <c r="AM85" s="213"/>
      <c r="AN85" s="213"/>
      <c r="AO85" s="213"/>
      <c r="AP85" s="213"/>
      <c r="AQ85" s="213"/>
      <c r="AR85" s="213"/>
      <c r="AS85" s="213"/>
      <c r="AT85" s="213"/>
      <c r="AU85" s="213"/>
      <c r="AV85" s="213"/>
      <c r="AW85" s="213"/>
      <c r="AX85" s="213"/>
      <c r="AY85" s="213"/>
      <c r="AZ85" s="213"/>
      <c r="BA85" s="213"/>
      <c r="BB85" s="213"/>
      <c r="BC85" s="213"/>
      <c r="BD85" s="213"/>
      <c r="BE85" s="213"/>
      <c r="BF85" s="213"/>
      <c r="BG85" s="213"/>
      <c r="BH85" s="213"/>
      <c r="BI85" s="213"/>
      <c r="BJ85" s="213"/>
      <c r="BK85" s="213"/>
      <c r="BL85" s="213"/>
      <c r="BM85" s="57"/>
    </row>
    <row r="86" spans="1:65">
      <c r="A86" s="30"/>
      <c r="B86" s="3" t="s">
        <v>283</v>
      </c>
      <c r="C86" s="29"/>
      <c r="D86" s="23">
        <v>0.43075000000000002</v>
      </c>
      <c r="E86" s="23">
        <v>0.44890999999999998</v>
      </c>
      <c r="F86" s="23">
        <v>0.41244999999999998</v>
      </c>
      <c r="G86" s="23">
        <v>0.40949999999999998</v>
      </c>
      <c r="H86" s="23">
        <v>0.41449999999999998</v>
      </c>
      <c r="I86" s="23">
        <v>0.35694999999999999</v>
      </c>
      <c r="J86" s="23">
        <v>0.43049999999999999</v>
      </c>
      <c r="K86" s="23">
        <v>0.50002449999999998</v>
      </c>
      <c r="L86" s="23">
        <v>0.41739999999999999</v>
      </c>
      <c r="M86" s="23">
        <v>0.40733603900797699</v>
      </c>
      <c r="N86" s="23">
        <v>0.4254</v>
      </c>
      <c r="O86" s="23">
        <v>4.2749999999999996E-2</v>
      </c>
      <c r="P86" s="23">
        <v>3.4049999999999997E-2</v>
      </c>
      <c r="Q86" s="23">
        <v>0.42321200000000003</v>
      </c>
      <c r="R86" s="23">
        <v>0.36099999999999999</v>
      </c>
      <c r="S86" s="23">
        <v>0.30549999999999999</v>
      </c>
      <c r="T86" s="23">
        <v>0.29649999999999999</v>
      </c>
      <c r="U86" s="23">
        <v>0.30099999999999999</v>
      </c>
      <c r="V86" s="23">
        <v>0.38649999999999995</v>
      </c>
      <c r="W86" s="23">
        <v>0.36629999999999996</v>
      </c>
      <c r="X86" s="23" t="s">
        <v>825</v>
      </c>
      <c r="Y86" s="23">
        <v>0.43894999999999995</v>
      </c>
      <c r="Z86" s="23">
        <v>2.2350000000000002E-2</v>
      </c>
      <c r="AA86" s="23">
        <v>0.42608000000000001</v>
      </c>
      <c r="AB86" s="23">
        <v>0.25850000000000001</v>
      </c>
      <c r="AC86" s="23">
        <v>0.40462000000000004</v>
      </c>
      <c r="AD86" s="212"/>
      <c r="AE86" s="213"/>
      <c r="AF86" s="213"/>
      <c r="AG86" s="213"/>
      <c r="AH86" s="213"/>
      <c r="AI86" s="213"/>
      <c r="AJ86" s="213"/>
      <c r="AK86" s="213"/>
      <c r="AL86" s="213"/>
      <c r="AM86" s="213"/>
      <c r="AN86" s="213"/>
      <c r="AO86" s="213"/>
      <c r="AP86" s="213"/>
      <c r="AQ86" s="213"/>
      <c r="AR86" s="213"/>
      <c r="AS86" s="213"/>
      <c r="AT86" s="213"/>
      <c r="AU86" s="213"/>
      <c r="AV86" s="213"/>
      <c r="AW86" s="213"/>
      <c r="AX86" s="213"/>
      <c r="AY86" s="213"/>
      <c r="AZ86" s="213"/>
      <c r="BA86" s="213"/>
      <c r="BB86" s="213"/>
      <c r="BC86" s="213"/>
      <c r="BD86" s="213"/>
      <c r="BE86" s="213"/>
      <c r="BF86" s="213"/>
      <c r="BG86" s="213"/>
      <c r="BH86" s="213"/>
      <c r="BI86" s="213"/>
      <c r="BJ86" s="213"/>
      <c r="BK86" s="213"/>
      <c r="BL86" s="213"/>
      <c r="BM86" s="57"/>
    </row>
    <row r="87" spans="1:65">
      <c r="A87" s="30"/>
      <c r="B87" s="3" t="s">
        <v>284</v>
      </c>
      <c r="C87" s="29"/>
      <c r="D87" s="23">
        <v>3.5661837679326976E-3</v>
      </c>
      <c r="E87" s="23">
        <v>9.2381002736854189E-3</v>
      </c>
      <c r="F87" s="23">
        <v>7.9903483445133306E-3</v>
      </c>
      <c r="G87" s="23">
        <v>1.160603291396332E-2</v>
      </c>
      <c r="H87" s="23">
        <v>6.615638039272312E-3</v>
      </c>
      <c r="I87" s="23">
        <v>3.9993470300371037E-2</v>
      </c>
      <c r="J87" s="23">
        <v>3.98329846567723E-3</v>
      </c>
      <c r="K87" s="23">
        <v>5.7090416592162465E-3</v>
      </c>
      <c r="L87" s="23">
        <v>8.7578536183245692E-4</v>
      </c>
      <c r="M87" s="23">
        <v>8.9828177610537501E-3</v>
      </c>
      <c r="N87" s="23">
        <v>6.7057189522576604E-4</v>
      </c>
      <c r="O87" s="23">
        <v>6.2044070358630299E-3</v>
      </c>
      <c r="P87" s="23">
        <v>5.8916890617207555E-3</v>
      </c>
      <c r="Q87" s="23">
        <v>3.2111965994002711E-3</v>
      </c>
      <c r="R87" s="23">
        <v>3.2266081261907206E-2</v>
      </c>
      <c r="S87" s="23">
        <v>4.4817035451563139E-2</v>
      </c>
      <c r="T87" s="23">
        <v>7.7513009660744661E-2</v>
      </c>
      <c r="U87" s="23">
        <v>3.5810612952028857E-2</v>
      </c>
      <c r="V87" s="23">
        <v>1.6415439886480872E-2</v>
      </c>
      <c r="W87" s="23">
        <v>2.8084616192262032E-2</v>
      </c>
      <c r="X87" s="23" t="s">
        <v>825</v>
      </c>
      <c r="Y87" s="23">
        <v>8.211800452194792E-3</v>
      </c>
      <c r="Z87" s="23">
        <v>1.2296340919151513E-3</v>
      </c>
      <c r="AA87" s="23">
        <v>5.6878798041683975E-3</v>
      </c>
      <c r="AB87" s="23">
        <v>1.4330619898199348E-2</v>
      </c>
      <c r="AC87" s="23">
        <v>4.6619551978399169E-3</v>
      </c>
      <c r="AD87" s="212"/>
      <c r="AE87" s="213"/>
      <c r="AF87" s="213"/>
      <c r="AG87" s="213"/>
      <c r="AH87" s="213"/>
      <c r="AI87" s="213"/>
      <c r="AJ87" s="213"/>
      <c r="AK87" s="213"/>
      <c r="AL87" s="213"/>
      <c r="AM87" s="213"/>
      <c r="AN87" s="213"/>
      <c r="AO87" s="213"/>
      <c r="AP87" s="213"/>
      <c r="AQ87" s="213"/>
      <c r="AR87" s="213"/>
      <c r="AS87" s="213"/>
      <c r="AT87" s="213"/>
      <c r="AU87" s="213"/>
      <c r="AV87" s="213"/>
      <c r="AW87" s="213"/>
      <c r="AX87" s="213"/>
      <c r="AY87" s="213"/>
      <c r="AZ87" s="213"/>
      <c r="BA87" s="213"/>
      <c r="BB87" s="213"/>
      <c r="BC87" s="213"/>
      <c r="BD87" s="213"/>
      <c r="BE87" s="213"/>
      <c r="BF87" s="213"/>
      <c r="BG87" s="213"/>
      <c r="BH87" s="213"/>
      <c r="BI87" s="213"/>
      <c r="BJ87" s="213"/>
      <c r="BK87" s="213"/>
      <c r="BL87" s="213"/>
      <c r="BM87" s="57"/>
    </row>
    <row r="88" spans="1:65">
      <c r="A88" s="30"/>
      <c r="B88" s="3" t="s">
        <v>87</v>
      </c>
      <c r="C88" s="29"/>
      <c r="D88" s="13">
        <v>8.2591973627190261E-3</v>
      </c>
      <c r="E88" s="13">
        <v>2.0598306772050004E-2</v>
      </c>
      <c r="F88" s="13">
        <v>1.9502131581613302E-2</v>
      </c>
      <c r="G88" s="13">
        <v>2.8411341282651947E-2</v>
      </c>
      <c r="H88" s="13">
        <v>1.5896607222921057E-2</v>
      </c>
      <c r="I88" s="13">
        <v>0.11309837479484668</v>
      </c>
      <c r="J88" s="13">
        <v>9.2491450441421746E-3</v>
      </c>
      <c r="K88" s="13">
        <v>1.1401361321827149E-2</v>
      </c>
      <c r="L88" s="13">
        <v>2.0994495069698114E-3</v>
      </c>
      <c r="M88" s="13">
        <v>2.2155074747509471E-2</v>
      </c>
      <c r="N88" s="13">
        <v>1.5767650473623841E-3</v>
      </c>
      <c r="O88" s="13">
        <v>0.14339923811701918</v>
      </c>
      <c r="P88" s="13">
        <v>0.16737753016252147</v>
      </c>
      <c r="Q88" s="13">
        <v>7.5778841261194951E-3</v>
      </c>
      <c r="R88" s="13">
        <v>8.8279292098241327E-2</v>
      </c>
      <c r="S88" s="13">
        <v>0.14418349206937203</v>
      </c>
      <c r="T88" s="13">
        <v>0.26883124737830516</v>
      </c>
      <c r="U88" s="13">
        <v>0.11551810629686728</v>
      </c>
      <c r="V88" s="13">
        <v>4.2162944913906347E-2</v>
      </c>
      <c r="W88" s="13">
        <v>7.7180276257762193E-2</v>
      </c>
      <c r="X88" s="13" t="s">
        <v>825</v>
      </c>
      <c r="Y88" s="13">
        <v>1.8702145649333365E-2</v>
      </c>
      <c r="Z88" s="13">
        <v>5.4894379103354964E-2</v>
      </c>
      <c r="AA88" s="13">
        <v>1.3316455435291377E-2</v>
      </c>
      <c r="AB88" s="13">
        <v>5.4871550344094494E-2</v>
      </c>
      <c r="AC88" s="13">
        <v>1.1563889818304583E-2</v>
      </c>
      <c r="AD88" s="15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6"/>
    </row>
    <row r="89" spans="1:65">
      <c r="A89" s="30"/>
      <c r="B89" s="3" t="s">
        <v>285</v>
      </c>
      <c r="C89" s="29"/>
      <c r="D89" s="13">
        <v>7.7793066803913513E-2</v>
      </c>
      <c r="E89" s="13">
        <v>0.11949114033066532</v>
      </c>
      <c r="F89" s="13">
        <v>2.2711505046535851E-2</v>
      </c>
      <c r="G89" s="13">
        <v>1.9674530720033889E-2</v>
      </c>
      <c r="H89" s="13">
        <v>3.8811629215799393E-2</v>
      </c>
      <c r="I89" s="13">
        <v>-0.11732213307682737</v>
      </c>
      <c r="J89" s="13">
        <v>7.5005706805617134E-2</v>
      </c>
      <c r="K89" s="13">
        <v>0.24990214610170103</v>
      </c>
      <c r="L89" s="13">
        <v>4.1266170109821809E-2</v>
      </c>
      <c r="M89" s="13">
        <v>1.206610511263051E-2</v>
      </c>
      <c r="N89" s="13">
        <v>6.156813547054707E-2</v>
      </c>
      <c r="O89" s="13">
        <v>-0.89200020066302699</v>
      </c>
      <c r="P89" s="13">
        <v>-0.91213575647161516</v>
      </c>
      <c r="Q89" s="13">
        <v>5.7763181060932256E-2</v>
      </c>
      <c r="R89" s="13">
        <v>-8.7659630408390754E-2</v>
      </c>
      <c r="S89" s="13">
        <v>-0.22411546316080655</v>
      </c>
      <c r="T89" s="13">
        <v>-0.28027868700707526</v>
      </c>
      <c r="U89" s="13">
        <v>-0.22619558256252015</v>
      </c>
      <c r="V89" s="13">
        <v>-2.8168215519380091E-2</v>
      </c>
      <c r="W89" s="13">
        <v>-9.169506204771527E-2</v>
      </c>
      <c r="X89" s="13" t="s">
        <v>825</v>
      </c>
      <c r="Y89" s="13">
        <v>9.6014912762925064E-2</v>
      </c>
      <c r="Z89" s="13">
        <v>-0.94408639048193699</v>
      </c>
      <c r="AA89" s="13">
        <v>6.6181840303547679E-2</v>
      </c>
      <c r="AB89" s="13">
        <v>-0.34809057950294031</v>
      </c>
      <c r="AC89" s="13">
        <v>6.3143398267073714E-3</v>
      </c>
      <c r="AD89" s="15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6"/>
    </row>
    <row r="90" spans="1:65">
      <c r="A90" s="30"/>
      <c r="B90" s="46" t="s">
        <v>286</v>
      </c>
      <c r="C90" s="47"/>
      <c r="D90" s="45">
        <v>0.53</v>
      </c>
      <c r="E90" s="45">
        <v>0.86</v>
      </c>
      <c r="F90" s="45">
        <v>0.09</v>
      </c>
      <c r="G90" s="45">
        <v>0.06</v>
      </c>
      <c r="H90" s="45">
        <v>0.21</v>
      </c>
      <c r="I90" s="45">
        <v>1.04</v>
      </c>
      <c r="J90" s="45">
        <v>0.51</v>
      </c>
      <c r="K90" s="45">
        <v>1.91</v>
      </c>
      <c r="L90" s="45">
        <v>0.23</v>
      </c>
      <c r="M90" s="45">
        <v>0</v>
      </c>
      <c r="N90" s="45">
        <v>0.4</v>
      </c>
      <c r="O90" s="45">
        <v>7.26</v>
      </c>
      <c r="P90" s="45">
        <v>7.42</v>
      </c>
      <c r="Q90" s="45">
        <v>0.37</v>
      </c>
      <c r="R90" s="45">
        <v>0.8</v>
      </c>
      <c r="S90" s="45">
        <v>1.9</v>
      </c>
      <c r="T90" s="45">
        <v>2.35</v>
      </c>
      <c r="U90" s="45">
        <v>1.91</v>
      </c>
      <c r="V90" s="45">
        <v>0.32</v>
      </c>
      <c r="W90" s="45">
        <v>0.83</v>
      </c>
      <c r="X90" s="45" t="s">
        <v>287</v>
      </c>
      <c r="Y90" s="45">
        <v>0.67</v>
      </c>
      <c r="Z90" s="45">
        <v>7.68</v>
      </c>
      <c r="AA90" s="45">
        <v>0.43</v>
      </c>
      <c r="AB90" s="45">
        <v>2.89</v>
      </c>
      <c r="AC90" s="45">
        <v>0.05</v>
      </c>
      <c r="AD90" s="15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6"/>
    </row>
    <row r="91" spans="1:65">
      <c r="B91" s="3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BM91" s="56"/>
    </row>
    <row r="92" spans="1:65" ht="15">
      <c r="B92" s="8" t="s">
        <v>513</v>
      </c>
      <c r="BM92" s="28" t="s">
        <v>67</v>
      </c>
    </row>
    <row r="93" spans="1:65" ht="15">
      <c r="A93" s="25" t="s">
        <v>13</v>
      </c>
      <c r="B93" s="18" t="s">
        <v>119</v>
      </c>
      <c r="C93" s="15" t="s">
        <v>120</v>
      </c>
      <c r="D93" s="16" t="s">
        <v>243</v>
      </c>
      <c r="E93" s="17" t="s">
        <v>243</v>
      </c>
      <c r="F93" s="17" t="s">
        <v>243</v>
      </c>
      <c r="G93" s="17" t="s">
        <v>243</v>
      </c>
      <c r="H93" s="17" t="s">
        <v>243</v>
      </c>
      <c r="I93" s="17" t="s">
        <v>243</v>
      </c>
      <c r="J93" s="17" t="s">
        <v>243</v>
      </c>
      <c r="K93" s="17" t="s">
        <v>243</v>
      </c>
      <c r="L93" s="17" t="s">
        <v>243</v>
      </c>
      <c r="M93" s="17" t="s">
        <v>243</v>
      </c>
      <c r="N93" s="17" t="s">
        <v>243</v>
      </c>
      <c r="O93" s="17" t="s">
        <v>243</v>
      </c>
      <c r="P93" s="17" t="s">
        <v>243</v>
      </c>
      <c r="Q93" s="17" t="s">
        <v>243</v>
      </c>
      <c r="R93" s="17" t="s">
        <v>243</v>
      </c>
      <c r="S93" s="17" t="s">
        <v>243</v>
      </c>
      <c r="T93" s="17" t="s">
        <v>243</v>
      </c>
      <c r="U93" s="17" t="s">
        <v>243</v>
      </c>
      <c r="V93" s="17" t="s">
        <v>243</v>
      </c>
      <c r="W93" s="17" t="s">
        <v>243</v>
      </c>
      <c r="X93" s="17" t="s">
        <v>243</v>
      </c>
      <c r="Y93" s="17" t="s">
        <v>243</v>
      </c>
      <c r="Z93" s="17" t="s">
        <v>243</v>
      </c>
      <c r="AA93" s="17" t="s">
        <v>243</v>
      </c>
      <c r="AB93" s="17" t="s">
        <v>243</v>
      </c>
      <c r="AC93" s="17" t="s">
        <v>243</v>
      </c>
      <c r="AD93" s="17" t="s">
        <v>243</v>
      </c>
      <c r="AE93" s="17" t="s">
        <v>243</v>
      </c>
      <c r="AF93" s="15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>
        <v>1</v>
      </c>
    </row>
    <row r="94" spans="1:65">
      <c r="A94" s="30"/>
      <c r="B94" s="19" t="s">
        <v>244</v>
      </c>
      <c r="C94" s="9" t="s">
        <v>244</v>
      </c>
      <c r="D94" s="151" t="s">
        <v>246</v>
      </c>
      <c r="E94" s="152" t="s">
        <v>247</v>
      </c>
      <c r="F94" s="152" t="s">
        <v>248</v>
      </c>
      <c r="G94" s="152" t="s">
        <v>249</v>
      </c>
      <c r="H94" s="152" t="s">
        <v>250</v>
      </c>
      <c r="I94" s="152" t="s">
        <v>251</v>
      </c>
      <c r="J94" s="152" t="s">
        <v>252</v>
      </c>
      <c r="K94" s="152" t="s">
        <v>253</v>
      </c>
      <c r="L94" s="152" t="s">
        <v>254</v>
      </c>
      <c r="M94" s="152" t="s">
        <v>255</v>
      </c>
      <c r="N94" s="152" t="s">
        <v>256</v>
      </c>
      <c r="O94" s="152" t="s">
        <v>257</v>
      </c>
      <c r="P94" s="152" t="s">
        <v>258</v>
      </c>
      <c r="Q94" s="152" t="s">
        <v>259</v>
      </c>
      <c r="R94" s="152" t="s">
        <v>260</v>
      </c>
      <c r="S94" s="152" t="s">
        <v>262</v>
      </c>
      <c r="T94" s="152" t="s">
        <v>263</v>
      </c>
      <c r="U94" s="152" t="s">
        <v>264</v>
      </c>
      <c r="V94" s="152" t="s">
        <v>265</v>
      </c>
      <c r="W94" s="152" t="s">
        <v>288</v>
      </c>
      <c r="X94" s="152" t="s">
        <v>266</v>
      </c>
      <c r="Y94" s="152" t="s">
        <v>267</v>
      </c>
      <c r="Z94" s="152" t="s">
        <v>268</v>
      </c>
      <c r="AA94" s="152" t="s">
        <v>269</v>
      </c>
      <c r="AB94" s="152" t="s">
        <v>270</v>
      </c>
      <c r="AC94" s="152" t="s">
        <v>272</v>
      </c>
      <c r="AD94" s="152" t="s">
        <v>273</v>
      </c>
      <c r="AE94" s="152" t="s">
        <v>274</v>
      </c>
      <c r="AF94" s="15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 t="s">
        <v>3</v>
      </c>
    </row>
    <row r="95" spans="1:65">
      <c r="A95" s="30"/>
      <c r="B95" s="19"/>
      <c r="C95" s="9"/>
      <c r="D95" s="10" t="s">
        <v>293</v>
      </c>
      <c r="E95" s="11" t="s">
        <v>293</v>
      </c>
      <c r="F95" s="11" t="s">
        <v>293</v>
      </c>
      <c r="G95" s="11" t="s">
        <v>293</v>
      </c>
      <c r="H95" s="11" t="s">
        <v>123</v>
      </c>
      <c r="I95" s="11" t="s">
        <v>293</v>
      </c>
      <c r="J95" s="11" t="s">
        <v>293</v>
      </c>
      <c r="K95" s="11" t="s">
        <v>293</v>
      </c>
      <c r="L95" s="11" t="s">
        <v>293</v>
      </c>
      <c r="M95" s="11" t="s">
        <v>123</v>
      </c>
      <c r="N95" s="11" t="s">
        <v>123</v>
      </c>
      <c r="O95" s="11" t="s">
        <v>123</v>
      </c>
      <c r="P95" s="11" t="s">
        <v>293</v>
      </c>
      <c r="Q95" s="11" t="s">
        <v>294</v>
      </c>
      <c r="R95" s="11" t="s">
        <v>293</v>
      </c>
      <c r="S95" s="11" t="s">
        <v>294</v>
      </c>
      <c r="T95" s="11" t="s">
        <v>294</v>
      </c>
      <c r="U95" s="11" t="s">
        <v>294</v>
      </c>
      <c r="V95" s="11" t="s">
        <v>294</v>
      </c>
      <c r="W95" s="11" t="s">
        <v>294</v>
      </c>
      <c r="X95" s="11" t="s">
        <v>293</v>
      </c>
      <c r="Y95" s="11" t="s">
        <v>294</v>
      </c>
      <c r="Z95" s="11" t="s">
        <v>294</v>
      </c>
      <c r="AA95" s="11" t="s">
        <v>294</v>
      </c>
      <c r="AB95" s="11" t="s">
        <v>294</v>
      </c>
      <c r="AC95" s="11" t="s">
        <v>293</v>
      </c>
      <c r="AD95" s="11" t="s">
        <v>293</v>
      </c>
      <c r="AE95" s="11" t="s">
        <v>294</v>
      </c>
      <c r="AF95" s="15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9"/>
      <c r="C96" s="9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15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3</v>
      </c>
    </row>
    <row r="97" spans="1:65">
      <c r="A97" s="30"/>
      <c r="B97" s="18">
        <v>1</v>
      </c>
      <c r="C97" s="14">
        <v>1</v>
      </c>
      <c r="D97" s="21">
        <v>2.5</v>
      </c>
      <c r="E97" s="21">
        <v>2.25</v>
      </c>
      <c r="F97" s="21">
        <v>2.2261186563629631</v>
      </c>
      <c r="G97" s="21">
        <v>2.19</v>
      </c>
      <c r="H97" s="21">
        <v>2.4</v>
      </c>
      <c r="I97" s="154">
        <v>2.6</v>
      </c>
      <c r="J97" s="21">
        <v>2.2999999999999998</v>
      </c>
      <c r="K97" s="21">
        <v>2.2999999999999998</v>
      </c>
      <c r="L97" s="21">
        <v>2.19</v>
      </c>
      <c r="M97" s="21">
        <v>2.2999999999999998</v>
      </c>
      <c r="N97" s="21">
        <v>2.4521032819404875</v>
      </c>
      <c r="O97" s="154" t="s">
        <v>112</v>
      </c>
      <c r="P97" s="154">
        <v>3</v>
      </c>
      <c r="Q97" s="21">
        <v>2.4</v>
      </c>
      <c r="R97" s="154">
        <v>1.9653999999999998</v>
      </c>
      <c r="S97" s="21">
        <v>2.13</v>
      </c>
      <c r="T97" s="21">
        <v>2.2000000000000002</v>
      </c>
      <c r="U97" s="21">
        <v>2.12</v>
      </c>
      <c r="V97" s="21">
        <v>2.13</v>
      </c>
      <c r="W97" s="21">
        <v>2</v>
      </c>
      <c r="X97" s="21">
        <v>2.14</v>
      </c>
      <c r="Y97" s="154">
        <v>2</v>
      </c>
      <c r="Z97" s="154">
        <v>2.6</v>
      </c>
      <c r="AA97" s="154">
        <v>2</v>
      </c>
      <c r="AB97" s="21">
        <v>2.27</v>
      </c>
      <c r="AC97" s="21">
        <v>2.2999999999999998</v>
      </c>
      <c r="AD97" s="21">
        <v>2</v>
      </c>
      <c r="AE97" s="21">
        <v>2.23</v>
      </c>
      <c r="AF97" s="15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1</v>
      </c>
    </row>
    <row r="98" spans="1:65">
      <c r="A98" s="30"/>
      <c r="B98" s="19">
        <v>1</v>
      </c>
      <c r="C98" s="9">
        <v>2</v>
      </c>
      <c r="D98" s="11">
        <v>2.1</v>
      </c>
      <c r="E98" s="11">
        <v>2.17</v>
      </c>
      <c r="F98" s="11">
        <v>2.1591714055973799</v>
      </c>
      <c r="G98" s="11">
        <v>2.2599999999999998</v>
      </c>
      <c r="H98" s="11">
        <v>2.1</v>
      </c>
      <c r="I98" s="155">
        <v>2.5</v>
      </c>
      <c r="J98" s="11">
        <v>2.35</v>
      </c>
      <c r="K98" s="11">
        <v>2.2000000000000002</v>
      </c>
      <c r="L98" s="11">
        <v>2.19</v>
      </c>
      <c r="M98" s="11">
        <v>2.2999999999999998</v>
      </c>
      <c r="N98" s="11">
        <v>2.4746538834864578</v>
      </c>
      <c r="O98" s="155" t="s">
        <v>112</v>
      </c>
      <c r="P98" s="155">
        <v>3</v>
      </c>
      <c r="Q98" s="11">
        <v>2.2999999999999998</v>
      </c>
      <c r="R98" s="155">
        <v>1.7922</v>
      </c>
      <c r="S98" s="11">
        <v>2.1800000000000002</v>
      </c>
      <c r="T98" s="11">
        <v>2.19</v>
      </c>
      <c r="U98" s="11">
        <v>2.13</v>
      </c>
      <c r="V98" s="11">
        <v>2.15</v>
      </c>
      <c r="W98" s="11">
        <v>2.0299999999999998</v>
      </c>
      <c r="X98" s="11">
        <v>2.08</v>
      </c>
      <c r="Y98" s="155">
        <v>2</v>
      </c>
      <c r="Z98" s="155">
        <v>2.6</v>
      </c>
      <c r="AA98" s="155">
        <v>2</v>
      </c>
      <c r="AB98" s="11">
        <v>2.41</v>
      </c>
      <c r="AC98" s="11">
        <v>2.2400000000000002</v>
      </c>
      <c r="AD98" s="11">
        <v>2.5</v>
      </c>
      <c r="AE98" s="11">
        <v>2.2200000000000002</v>
      </c>
      <c r="AF98" s="15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3</v>
      </c>
      <c r="D99" s="11">
        <v>2.2000000000000002</v>
      </c>
      <c r="E99" s="11">
        <v>2.31</v>
      </c>
      <c r="F99" s="11">
        <v>2.2167900551883264</v>
      </c>
      <c r="G99" s="11">
        <v>2.2400000000000002</v>
      </c>
      <c r="H99" s="11">
        <v>2.2999999999999998</v>
      </c>
      <c r="I99" s="155">
        <v>2.5</v>
      </c>
      <c r="J99" s="11">
        <v>2.3199999999999998</v>
      </c>
      <c r="K99" s="11">
        <v>2.2999999999999998</v>
      </c>
      <c r="L99" s="11">
        <v>2.0499999999999998</v>
      </c>
      <c r="M99" s="11">
        <v>2.4</v>
      </c>
      <c r="N99" s="11">
        <v>2.4341812742857174</v>
      </c>
      <c r="O99" s="155" t="s">
        <v>112</v>
      </c>
      <c r="P99" s="155">
        <v>3</v>
      </c>
      <c r="Q99" s="11">
        <v>2.4</v>
      </c>
      <c r="R99" s="155">
        <v>1.7545999999999999</v>
      </c>
      <c r="S99" s="11">
        <v>2.21</v>
      </c>
      <c r="T99" s="11">
        <v>2.1800000000000002</v>
      </c>
      <c r="U99" s="11">
        <v>2.15</v>
      </c>
      <c r="V99" s="11">
        <v>2.16</v>
      </c>
      <c r="W99" s="11">
        <v>2.0099999999999998</v>
      </c>
      <c r="X99" s="11">
        <v>2.17</v>
      </c>
      <c r="Y99" s="155">
        <v>2</v>
      </c>
      <c r="Z99" s="155">
        <v>2.6</v>
      </c>
      <c r="AA99" s="155">
        <v>2</v>
      </c>
      <c r="AB99" s="11">
        <v>2.36</v>
      </c>
      <c r="AC99" s="11">
        <v>2.4700000000000002</v>
      </c>
      <c r="AD99" s="11">
        <v>2.5</v>
      </c>
      <c r="AE99" s="11">
        <v>2.2599999999999998</v>
      </c>
      <c r="AF99" s="15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16</v>
      </c>
    </row>
    <row r="100" spans="1:65">
      <c r="A100" s="30"/>
      <c r="B100" s="19">
        <v>1</v>
      </c>
      <c r="C100" s="9">
        <v>4</v>
      </c>
      <c r="D100" s="11">
        <v>2.2999999999999998</v>
      </c>
      <c r="E100" s="11">
        <v>2.2400000000000002</v>
      </c>
      <c r="F100" s="11">
        <v>2.1833601298038881</v>
      </c>
      <c r="G100" s="11">
        <v>2.21</v>
      </c>
      <c r="H100" s="11">
        <v>2.2000000000000002</v>
      </c>
      <c r="I100" s="155">
        <v>2.5</v>
      </c>
      <c r="J100" s="11">
        <v>2.39</v>
      </c>
      <c r="K100" s="11">
        <v>2.2000000000000002</v>
      </c>
      <c r="L100" s="11">
        <v>2.02</v>
      </c>
      <c r="M100" s="11">
        <v>2.4</v>
      </c>
      <c r="N100" s="11">
        <v>2.4203203204971975</v>
      </c>
      <c r="O100" s="155" t="s">
        <v>112</v>
      </c>
      <c r="P100" s="155">
        <v>3</v>
      </c>
      <c r="Q100" s="11">
        <v>2.2000000000000002</v>
      </c>
      <c r="R100" s="155">
        <v>1.8515999999999999</v>
      </c>
      <c r="S100" s="11">
        <v>2.21</v>
      </c>
      <c r="T100" s="11">
        <v>2.19</v>
      </c>
      <c r="U100" s="11">
        <v>2.11</v>
      </c>
      <c r="V100" s="11">
        <v>2.12</v>
      </c>
      <c r="W100" s="11">
        <v>2.0299999999999998</v>
      </c>
      <c r="X100" s="11">
        <v>2.16</v>
      </c>
      <c r="Y100" s="155">
        <v>2</v>
      </c>
      <c r="Z100" s="155">
        <v>2.6</v>
      </c>
      <c r="AA100" s="155">
        <v>2</v>
      </c>
      <c r="AB100" s="11">
        <v>2.2200000000000002</v>
      </c>
      <c r="AC100" s="11">
        <v>2.38</v>
      </c>
      <c r="AD100" s="11">
        <v>2.5</v>
      </c>
      <c r="AE100" s="11">
        <v>2.2200000000000002</v>
      </c>
      <c r="AF100" s="15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2.2388776487847122</v>
      </c>
    </row>
    <row r="101" spans="1:65">
      <c r="A101" s="30"/>
      <c r="B101" s="19">
        <v>1</v>
      </c>
      <c r="C101" s="9">
        <v>5</v>
      </c>
      <c r="D101" s="11">
        <v>2.1</v>
      </c>
      <c r="E101" s="11">
        <v>2.25</v>
      </c>
      <c r="F101" s="11">
        <v>2.2188637260926067</v>
      </c>
      <c r="G101" s="11">
        <v>2.21</v>
      </c>
      <c r="H101" s="11">
        <v>2.2000000000000002</v>
      </c>
      <c r="I101" s="155">
        <v>2.6</v>
      </c>
      <c r="J101" s="11">
        <v>2.27</v>
      </c>
      <c r="K101" s="11">
        <v>2.2999999999999998</v>
      </c>
      <c r="L101" s="11">
        <v>2.21</v>
      </c>
      <c r="M101" s="11">
        <v>2.2999999999999998</v>
      </c>
      <c r="N101" s="11">
        <v>2.3869128242656874</v>
      </c>
      <c r="O101" s="155" t="s">
        <v>112</v>
      </c>
      <c r="P101" s="155">
        <v>3</v>
      </c>
      <c r="Q101" s="11">
        <v>2.4</v>
      </c>
      <c r="R101" s="155">
        <v>1.9767000000000001</v>
      </c>
      <c r="S101" s="11">
        <v>2.21</v>
      </c>
      <c r="T101" s="11">
        <v>2.2000000000000002</v>
      </c>
      <c r="U101" s="11">
        <v>2.1800000000000002</v>
      </c>
      <c r="V101" s="11">
        <v>2.17</v>
      </c>
      <c r="W101" s="11">
        <v>2.15</v>
      </c>
      <c r="X101" s="11">
        <v>2.06</v>
      </c>
      <c r="Y101" s="155">
        <v>2</v>
      </c>
      <c r="Z101" s="155">
        <v>2.5</v>
      </c>
      <c r="AA101" s="155">
        <v>2</v>
      </c>
      <c r="AB101" s="11">
        <v>2.2999999999999998</v>
      </c>
      <c r="AC101" s="11">
        <v>2.34</v>
      </c>
      <c r="AD101" s="11">
        <v>2</v>
      </c>
      <c r="AE101" s="11">
        <v>2.3199999999999998</v>
      </c>
      <c r="AF101" s="15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13</v>
      </c>
    </row>
    <row r="102" spans="1:65">
      <c r="A102" s="30"/>
      <c r="B102" s="19">
        <v>1</v>
      </c>
      <c r="C102" s="9">
        <v>6</v>
      </c>
      <c r="D102" s="11">
        <v>2.6</v>
      </c>
      <c r="E102" s="11">
        <v>2.2999999999999998</v>
      </c>
      <c r="F102" s="11">
        <v>2.1875009422959675</v>
      </c>
      <c r="G102" s="11">
        <v>2.23</v>
      </c>
      <c r="H102" s="11">
        <v>2.2000000000000002</v>
      </c>
      <c r="I102" s="155">
        <v>2.5</v>
      </c>
      <c r="J102" s="11">
        <v>2.17</v>
      </c>
      <c r="K102" s="11">
        <v>2.2999999999999998</v>
      </c>
      <c r="L102" s="11">
        <v>2.2000000000000002</v>
      </c>
      <c r="M102" s="11">
        <v>2.2999999999999998</v>
      </c>
      <c r="N102" s="11">
        <v>2.3986072470570323</v>
      </c>
      <c r="O102" s="155" t="s">
        <v>112</v>
      </c>
      <c r="P102" s="155">
        <v>3</v>
      </c>
      <c r="Q102" s="11">
        <v>2.2000000000000002</v>
      </c>
      <c r="R102" s="155">
        <v>1.9014</v>
      </c>
      <c r="S102" s="11">
        <v>2.21</v>
      </c>
      <c r="T102" s="11">
        <v>2.19</v>
      </c>
      <c r="U102" s="11">
        <v>2.11</v>
      </c>
      <c r="V102" s="11">
        <v>2.17</v>
      </c>
      <c r="W102" s="11">
        <v>2.1</v>
      </c>
      <c r="X102" s="11">
        <v>2.2200000000000002</v>
      </c>
      <c r="Y102" s="155">
        <v>2</v>
      </c>
      <c r="Z102" s="155">
        <v>2.5</v>
      </c>
      <c r="AA102" s="155">
        <v>2</v>
      </c>
      <c r="AB102" s="11">
        <v>2.25</v>
      </c>
      <c r="AC102" s="11">
        <v>2.38</v>
      </c>
      <c r="AD102" s="11">
        <v>2</v>
      </c>
      <c r="AE102" s="11">
        <v>2.2999999999999998</v>
      </c>
      <c r="AF102" s="15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6"/>
    </row>
    <row r="103" spans="1:65">
      <c r="A103" s="30"/>
      <c r="B103" s="20" t="s">
        <v>282</v>
      </c>
      <c r="C103" s="12"/>
      <c r="D103" s="22">
        <v>2.2999999999999998</v>
      </c>
      <c r="E103" s="22">
        <v>2.2533333333333334</v>
      </c>
      <c r="F103" s="22">
        <v>2.1986341525568553</v>
      </c>
      <c r="G103" s="22">
        <v>2.2233333333333332</v>
      </c>
      <c r="H103" s="22">
        <v>2.2333333333333329</v>
      </c>
      <c r="I103" s="22">
        <v>2.5333333333333332</v>
      </c>
      <c r="J103" s="22">
        <v>2.3000000000000003</v>
      </c>
      <c r="K103" s="22">
        <v>2.2666666666666671</v>
      </c>
      <c r="L103" s="22">
        <v>2.1433333333333331</v>
      </c>
      <c r="M103" s="22">
        <v>2.3333333333333335</v>
      </c>
      <c r="N103" s="22">
        <v>2.4277964719220968</v>
      </c>
      <c r="O103" s="22" t="s">
        <v>825</v>
      </c>
      <c r="P103" s="22">
        <v>3</v>
      </c>
      <c r="Q103" s="22">
        <v>2.3166666666666669</v>
      </c>
      <c r="R103" s="22">
        <v>1.8736499999999998</v>
      </c>
      <c r="S103" s="22">
        <v>2.1916666666666669</v>
      </c>
      <c r="T103" s="22">
        <v>2.1916666666666669</v>
      </c>
      <c r="U103" s="22">
        <v>2.1333333333333333</v>
      </c>
      <c r="V103" s="22">
        <v>2.15</v>
      </c>
      <c r="W103" s="22">
        <v>2.0533333333333332</v>
      </c>
      <c r="X103" s="22">
        <v>2.1383333333333336</v>
      </c>
      <c r="Y103" s="22">
        <v>2</v>
      </c>
      <c r="Z103" s="22">
        <v>2.5666666666666669</v>
      </c>
      <c r="AA103" s="22">
        <v>2</v>
      </c>
      <c r="AB103" s="22">
        <v>2.3016666666666663</v>
      </c>
      <c r="AC103" s="22">
        <v>2.3516666666666666</v>
      </c>
      <c r="AD103" s="22">
        <v>2.25</v>
      </c>
      <c r="AE103" s="22">
        <v>2.2583333333333333</v>
      </c>
      <c r="AF103" s="15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6"/>
    </row>
    <row r="104" spans="1:65">
      <c r="A104" s="30"/>
      <c r="B104" s="3" t="s">
        <v>283</v>
      </c>
      <c r="C104" s="29"/>
      <c r="D104" s="11">
        <v>2.25</v>
      </c>
      <c r="E104" s="11">
        <v>2.25</v>
      </c>
      <c r="F104" s="11">
        <v>2.2021454987421469</v>
      </c>
      <c r="G104" s="11">
        <v>2.2199999999999998</v>
      </c>
      <c r="H104" s="11">
        <v>2.2000000000000002</v>
      </c>
      <c r="I104" s="11">
        <v>2.5</v>
      </c>
      <c r="J104" s="11">
        <v>2.3099999999999996</v>
      </c>
      <c r="K104" s="11">
        <v>2.2999999999999998</v>
      </c>
      <c r="L104" s="11">
        <v>2.19</v>
      </c>
      <c r="M104" s="11">
        <v>2.2999999999999998</v>
      </c>
      <c r="N104" s="11">
        <v>2.4272507973914577</v>
      </c>
      <c r="O104" s="11" t="s">
        <v>825</v>
      </c>
      <c r="P104" s="11">
        <v>3</v>
      </c>
      <c r="Q104" s="11">
        <v>2.3499999999999996</v>
      </c>
      <c r="R104" s="11">
        <v>1.8765000000000001</v>
      </c>
      <c r="S104" s="11">
        <v>2.21</v>
      </c>
      <c r="T104" s="11">
        <v>2.19</v>
      </c>
      <c r="U104" s="11">
        <v>2.125</v>
      </c>
      <c r="V104" s="11">
        <v>2.1550000000000002</v>
      </c>
      <c r="W104" s="11">
        <v>2.0299999999999998</v>
      </c>
      <c r="X104" s="11">
        <v>2.1500000000000004</v>
      </c>
      <c r="Y104" s="11">
        <v>2</v>
      </c>
      <c r="Z104" s="11">
        <v>2.6</v>
      </c>
      <c r="AA104" s="11">
        <v>2</v>
      </c>
      <c r="AB104" s="11">
        <v>2.2850000000000001</v>
      </c>
      <c r="AC104" s="11">
        <v>2.36</v>
      </c>
      <c r="AD104" s="11">
        <v>2.25</v>
      </c>
      <c r="AE104" s="11">
        <v>2.2450000000000001</v>
      </c>
      <c r="AF104" s="15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6"/>
    </row>
    <row r="105" spans="1:65">
      <c r="A105" s="30"/>
      <c r="B105" s="3" t="s">
        <v>284</v>
      </c>
      <c r="C105" s="29"/>
      <c r="D105" s="23">
        <v>0.20976176963403029</v>
      </c>
      <c r="E105" s="23">
        <v>5.0066622281382894E-2</v>
      </c>
      <c r="F105" s="23">
        <v>2.6110622109128987E-2</v>
      </c>
      <c r="G105" s="23">
        <v>2.5033311140691433E-2</v>
      </c>
      <c r="H105" s="23">
        <v>0.10327955589886435</v>
      </c>
      <c r="I105" s="23">
        <v>5.1639777949432274E-2</v>
      </c>
      <c r="J105" s="23">
        <v>7.5894663844041158E-2</v>
      </c>
      <c r="K105" s="23">
        <v>5.1639777949432045E-2</v>
      </c>
      <c r="L105" s="23">
        <v>8.4774209914729809E-2</v>
      </c>
      <c r="M105" s="23">
        <v>5.1639777949432274E-2</v>
      </c>
      <c r="N105" s="23">
        <v>3.2883369860916924E-2</v>
      </c>
      <c r="O105" s="23" t="s">
        <v>825</v>
      </c>
      <c r="P105" s="23">
        <v>0</v>
      </c>
      <c r="Q105" s="23">
        <v>9.8319208025017382E-2</v>
      </c>
      <c r="R105" s="23">
        <v>9.0664916037020635E-2</v>
      </c>
      <c r="S105" s="23">
        <v>3.2506409624359738E-2</v>
      </c>
      <c r="T105" s="23">
        <v>7.527726527090846E-3</v>
      </c>
      <c r="U105" s="23">
        <v>2.7325202042559008E-2</v>
      </c>
      <c r="V105" s="23">
        <v>2.0976176963403006E-2</v>
      </c>
      <c r="W105" s="23">
        <v>5.8878405775519026E-2</v>
      </c>
      <c r="X105" s="23">
        <v>5.9469880331699587E-2</v>
      </c>
      <c r="Y105" s="23">
        <v>0</v>
      </c>
      <c r="Z105" s="23">
        <v>5.1639777949432274E-2</v>
      </c>
      <c r="AA105" s="23">
        <v>0</v>
      </c>
      <c r="AB105" s="23">
        <v>7.1390942469382379E-2</v>
      </c>
      <c r="AC105" s="23">
        <v>7.8591772258084808E-2</v>
      </c>
      <c r="AD105" s="23">
        <v>0.27386127875258304</v>
      </c>
      <c r="AE105" s="23">
        <v>4.3089055068156849E-2</v>
      </c>
      <c r="AF105" s="212"/>
      <c r="AG105" s="213"/>
      <c r="AH105" s="213"/>
      <c r="AI105" s="213"/>
      <c r="AJ105" s="213"/>
      <c r="AK105" s="213"/>
      <c r="AL105" s="213"/>
      <c r="AM105" s="213"/>
      <c r="AN105" s="213"/>
      <c r="AO105" s="213"/>
      <c r="AP105" s="213"/>
      <c r="AQ105" s="213"/>
      <c r="AR105" s="213"/>
      <c r="AS105" s="213"/>
      <c r="AT105" s="213"/>
      <c r="AU105" s="213"/>
      <c r="AV105" s="213"/>
      <c r="AW105" s="213"/>
      <c r="AX105" s="213"/>
      <c r="AY105" s="213"/>
      <c r="AZ105" s="213"/>
      <c r="BA105" s="213"/>
      <c r="BB105" s="213"/>
      <c r="BC105" s="213"/>
      <c r="BD105" s="213"/>
      <c r="BE105" s="213"/>
      <c r="BF105" s="213"/>
      <c r="BG105" s="213"/>
      <c r="BH105" s="213"/>
      <c r="BI105" s="213"/>
      <c r="BJ105" s="213"/>
      <c r="BK105" s="213"/>
      <c r="BL105" s="213"/>
      <c r="BM105" s="57"/>
    </row>
    <row r="106" spans="1:65">
      <c r="A106" s="30"/>
      <c r="B106" s="3" t="s">
        <v>87</v>
      </c>
      <c r="C106" s="29"/>
      <c r="D106" s="13">
        <v>9.1200769406100127E-2</v>
      </c>
      <c r="E106" s="13">
        <v>2.2218915213631462E-2</v>
      </c>
      <c r="F106" s="13">
        <v>1.1875837587060215E-2</v>
      </c>
      <c r="G106" s="13">
        <v>1.1259360333144574E-2</v>
      </c>
      <c r="H106" s="13">
        <v>4.6244577268148228E-2</v>
      </c>
      <c r="I106" s="13">
        <v>2.0384122874775899E-2</v>
      </c>
      <c r="J106" s="13">
        <v>3.2997679932191805E-2</v>
      </c>
      <c r="K106" s="13">
        <v>2.2782254977690604E-2</v>
      </c>
      <c r="L106" s="13">
        <v>3.9552508513870835E-2</v>
      </c>
      <c r="M106" s="13">
        <v>2.2131333406899545E-2</v>
      </c>
      <c r="N106" s="13">
        <v>1.3544533176985393E-2</v>
      </c>
      <c r="O106" s="13" t="s">
        <v>825</v>
      </c>
      <c r="P106" s="13">
        <v>0</v>
      </c>
      <c r="Q106" s="13">
        <v>4.2439945910079442E-2</v>
      </c>
      <c r="R106" s="13">
        <v>4.8389462299266481E-2</v>
      </c>
      <c r="S106" s="13">
        <v>1.4831821881837142E-2</v>
      </c>
      <c r="T106" s="13">
        <v>3.4347041188247203E-3</v>
      </c>
      <c r="U106" s="13">
        <v>1.2808688457449535E-2</v>
      </c>
      <c r="V106" s="13">
        <v>9.7563613783269807E-3</v>
      </c>
      <c r="W106" s="13">
        <v>2.867454826729823E-2</v>
      </c>
      <c r="X106" s="13">
        <v>2.7811323615759741E-2</v>
      </c>
      <c r="Y106" s="13">
        <v>0</v>
      </c>
      <c r="Z106" s="13">
        <v>2.0119394006272311E-2</v>
      </c>
      <c r="AA106" s="13">
        <v>0</v>
      </c>
      <c r="AB106" s="13">
        <v>3.1017064070694739E-2</v>
      </c>
      <c r="AC106" s="13">
        <v>3.3419605495996374E-2</v>
      </c>
      <c r="AD106" s="13">
        <v>0.1217161238900369</v>
      </c>
      <c r="AE106" s="13">
        <v>1.9080024384423699E-2</v>
      </c>
      <c r="AF106" s="15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6"/>
    </row>
    <row r="107" spans="1:65">
      <c r="A107" s="30"/>
      <c r="B107" s="3" t="s">
        <v>285</v>
      </c>
      <c r="C107" s="29"/>
      <c r="D107" s="13">
        <v>2.7300442812703718E-2</v>
      </c>
      <c r="E107" s="13">
        <v>6.4566657121563065E-3</v>
      </c>
      <c r="F107" s="13">
        <v>-1.7974852824003795E-2</v>
      </c>
      <c r="G107" s="13">
        <v>-6.9429052810530134E-3</v>
      </c>
      <c r="H107" s="13">
        <v>-2.4763816166500918E-3</v>
      </c>
      <c r="I107" s="13">
        <v>0.13151932831544189</v>
      </c>
      <c r="J107" s="13">
        <v>2.730044281270394E-2</v>
      </c>
      <c r="K107" s="13">
        <v>1.2412030598027091E-2</v>
      </c>
      <c r="L107" s="13">
        <v>-4.2675094596277607E-2</v>
      </c>
      <c r="M107" s="13">
        <v>4.2188855027380789E-2</v>
      </c>
      <c r="N107" s="13">
        <v>8.4381039419430426E-2</v>
      </c>
      <c r="O107" s="13" t="s">
        <v>825</v>
      </c>
      <c r="P107" s="13">
        <v>0.339957099320918</v>
      </c>
      <c r="Q107" s="13">
        <v>3.4744648920042254E-2</v>
      </c>
      <c r="R107" s="13">
        <v>-0.16312979361912072</v>
      </c>
      <c r="S107" s="13">
        <v>-2.1086896884995876E-2</v>
      </c>
      <c r="T107" s="13">
        <v>-2.1086896884995876E-2</v>
      </c>
      <c r="U107" s="13">
        <v>-4.7141618260680529E-2</v>
      </c>
      <c r="V107" s="13">
        <v>-3.9697412153342104E-2</v>
      </c>
      <c r="W107" s="13">
        <v>-8.2873807575905012E-2</v>
      </c>
      <c r="X107" s="13">
        <v>-4.4908356428478902E-2</v>
      </c>
      <c r="Y107" s="13">
        <v>-0.10669526711938804</v>
      </c>
      <c r="Z107" s="13">
        <v>0.14640774053011874</v>
      </c>
      <c r="AA107" s="13">
        <v>-0.10669526711938804</v>
      </c>
      <c r="AB107" s="13">
        <v>2.8044863423437594E-2</v>
      </c>
      <c r="AC107" s="13">
        <v>5.0377481745452979E-2</v>
      </c>
      <c r="AD107" s="13">
        <v>4.9678244906885549E-3</v>
      </c>
      <c r="AE107" s="13">
        <v>8.6899275443577118E-3</v>
      </c>
      <c r="AF107" s="15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6"/>
    </row>
    <row r="108" spans="1:65">
      <c r="A108" s="30"/>
      <c r="B108" s="46" t="s">
        <v>286</v>
      </c>
      <c r="C108" s="47"/>
      <c r="D108" s="45">
        <v>0.5</v>
      </c>
      <c r="E108" s="45">
        <v>0</v>
      </c>
      <c r="F108" s="45">
        <v>0.57999999999999996</v>
      </c>
      <c r="G108" s="45">
        <v>0.32</v>
      </c>
      <c r="H108" s="45">
        <v>0.21</v>
      </c>
      <c r="I108" s="45">
        <v>2.98</v>
      </c>
      <c r="J108" s="45">
        <v>0.5</v>
      </c>
      <c r="K108" s="45">
        <v>0.14000000000000001</v>
      </c>
      <c r="L108" s="45">
        <v>1.17</v>
      </c>
      <c r="M108" s="45">
        <v>0.85</v>
      </c>
      <c r="N108" s="45">
        <v>1.86</v>
      </c>
      <c r="O108" s="45">
        <v>2.63</v>
      </c>
      <c r="P108" s="45" t="s">
        <v>287</v>
      </c>
      <c r="Q108" s="45">
        <v>0.67</v>
      </c>
      <c r="R108" s="45">
        <v>4.04</v>
      </c>
      <c r="S108" s="45">
        <v>0.66</v>
      </c>
      <c r="T108" s="45">
        <v>0.66</v>
      </c>
      <c r="U108" s="45">
        <v>1.28</v>
      </c>
      <c r="V108" s="45">
        <v>1.1000000000000001</v>
      </c>
      <c r="W108" s="45">
        <v>2.13</v>
      </c>
      <c r="X108" s="45">
        <v>1.22</v>
      </c>
      <c r="Y108" s="45" t="s">
        <v>287</v>
      </c>
      <c r="Z108" s="45">
        <v>3.34</v>
      </c>
      <c r="AA108" s="45" t="s">
        <v>287</v>
      </c>
      <c r="AB108" s="45">
        <v>0.51</v>
      </c>
      <c r="AC108" s="45">
        <v>1.05</v>
      </c>
      <c r="AD108" s="45">
        <v>0.04</v>
      </c>
      <c r="AE108" s="45">
        <v>0.05</v>
      </c>
      <c r="AF108" s="15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6"/>
    </row>
    <row r="109" spans="1:65">
      <c r="B109" s="31" t="s">
        <v>298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BM109" s="56"/>
    </row>
    <row r="110" spans="1:65">
      <c r="BM110" s="56"/>
    </row>
    <row r="111" spans="1:65" ht="15">
      <c r="B111" s="8" t="s">
        <v>514</v>
      </c>
      <c r="BM111" s="28" t="s">
        <v>67</v>
      </c>
    </row>
    <row r="112" spans="1:65" ht="15">
      <c r="A112" s="25" t="s">
        <v>16</v>
      </c>
      <c r="B112" s="18" t="s">
        <v>119</v>
      </c>
      <c r="C112" s="15" t="s">
        <v>120</v>
      </c>
      <c r="D112" s="16" t="s">
        <v>243</v>
      </c>
      <c r="E112" s="17" t="s">
        <v>243</v>
      </c>
      <c r="F112" s="17" t="s">
        <v>243</v>
      </c>
      <c r="G112" s="17" t="s">
        <v>243</v>
      </c>
      <c r="H112" s="17" t="s">
        <v>243</v>
      </c>
      <c r="I112" s="17" t="s">
        <v>243</v>
      </c>
      <c r="J112" s="17" t="s">
        <v>243</v>
      </c>
      <c r="K112" s="17" t="s">
        <v>243</v>
      </c>
      <c r="L112" s="17" t="s">
        <v>243</v>
      </c>
      <c r="M112" s="17" t="s">
        <v>243</v>
      </c>
      <c r="N112" s="17" t="s">
        <v>243</v>
      </c>
      <c r="O112" s="17" t="s">
        <v>243</v>
      </c>
      <c r="P112" s="17" t="s">
        <v>243</v>
      </c>
      <c r="Q112" s="17" t="s">
        <v>243</v>
      </c>
      <c r="R112" s="17" t="s">
        <v>243</v>
      </c>
      <c r="S112" s="17" t="s">
        <v>243</v>
      </c>
      <c r="T112" s="17" t="s">
        <v>243</v>
      </c>
      <c r="U112" s="17" t="s">
        <v>243</v>
      </c>
      <c r="V112" s="17" t="s">
        <v>243</v>
      </c>
      <c r="W112" s="17" t="s">
        <v>243</v>
      </c>
      <c r="X112" s="17" t="s">
        <v>243</v>
      </c>
      <c r="Y112" s="17" t="s">
        <v>243</v>
      </c>
      <c r="Z112" s="17" t="s">
        <v>243</v>
      </c>
      <c r="AA112" s="17" t="s">
        <v>243</v>
      </c>
      <c r="AB112" s="17" t="s">
        <v>243</v>
      </c>
      <c r="AC112" s="17" t="s">
        <v>243</v>
      </c>
      <c r="AD112" s="17" t="s">
        <v>243</v>
      </c>
      <c r="AE112" s="17" t="s">
        <v>243</v>
      </c>
      <c r="AF112" s="15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1</v>
      </c>
    </row>
    <row r="113" spans="1:65">
      <c r="A113" s="30"/>
      <c r="B113" s="19" t="s">
        <v>244</v>
      </c>
      <c r="C113" s="9" t="s">
        <v>244</v>
      </c>
      <c r="D113" s="151" t="s">
        <v>246</v>
      </c>
      <c r="E113" s="152" t="s">
        <v>247</v>
      </c>
      <c r="F113" s="152" t="s">
        <v>248</v>
      </c>
      <c r="G113" s="152" t="s">
        <v>249</v>
      </c>
      <c r="H113" s="152" t="s">
        <v>250</v>
      </c>
      <c r="I113" s="152" t="s">
        <v>251</v>
      </c>
      <c r="J113" s="152" t="s">
        <v>252</v>
      </c>
      <c r="K113" s="152" t="s">
        <v>253</v>
      </c>
      <c r="L113" s="152" t="s">
        <v>254</v>
      </c>
      <c r="M113" s="152" t="s">
        <v>255</v>
      </c>
      <c r="N113" s="152" t="s">
        <v>256</v>
      </c>
      <c r="O113" s="152" t="s">
        <v>257</v>
      </c>
      <c r="P113" s="152" t="s">
        <v>258</v>
      </c>
      <c r="Q113" s="152" t="s">
        <v>259</v>
      </c>
      <c r="R113" s="152" t="s">
        <v>260</v>
      </c>
      <c r="S113" s="152" t="s">
        <v>262</v>
      </c>
      <c r="T113" s="152" t="s">
        <v>263</v>
      </c>
      <c r="U113" s="152" t="s">
        <v>264</v>
      </c>
      <c r="V113" s="152" t="s">
        <v>265</v>
      </c>
      <c r="W113" s="152" t="s">
        <v>288</v>
      </c>
      <c r="X113" s="152" t="s">
        <v>266</v>
      </c>
      <c r="Y113" s="152" t="s">
        <v>267</v>
      </c>
      <c r="Z113" s="152" t="s">
        <v>268</v>
      </c>
      <c r="AA113" s="152" t="s">
        <v>269</v>
      </c>
      <c r="AB113" s="152" t="s">
        <v>271</v>
      </c>
      <c r="AC113" s="152" t="s">
        <v>272</v>
      </c>
      <c r="AD113" s="152" t="s">
        <v>273</v>
      </c>
      <c r="AE113" s="152" t="s">
        <v>274</v>
      </c>
      <c r="AF113" s="15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 t="s">
        <v>3</v>
      </c>
    </row>
    <row r="114" spans="1:65">
      <c r="A114" s="30"/>
      <c r="B114" s="19"/>
      <c r="C114" s="9"/>
      <c r="D114" s="10" t="s">
        <v>293</v>
      </c>
      <c r="E114" s="11" t="s">
        <v>293</v>
      </c>
      <c r="F114" s="11" t="s">
        <v>293</v>
      </c>
      <c r="G114" s="11" t="s">
        <v>293</v>
      </c>
      <c r="H114" s="11" t="s">
        <v>293</v>
      </c>
      <c r="I114" s="11" t="s">
        <v>293</v>
      </c>
      <c r="J114" s="11" t="s">
        <v>293</v>
      </c>
      <c r="K114" s="11" t="s">
        <v>293</v>
      </c>
      <c r="L114" s="11" t="s">
        <v>293</v>
      </c>
      <c r="M114" s="11" t="s">
        <v>293</v>
      </c>
      <c r="N114" s="11" t="s">
        <v>123</v>
      </c>
      <c r="O114" s="11" t="s">
        <v>123</v>
      </c>
      <c r="P114" s="11" t="s">
        <v>293</v>
      </c>
      <c r="Q114" s="11" t="s">
        <v>294</v>
      </c>
      <c r="R114" s="11" t="s">
        <v>293</v>
      </c>
      <c r="S114" s="11" t="s">
        <v>294</v>
      </c>
      <c r="T114" s="11" t="s">
        <v>294</v>
      </c>
      <c r="U114" s="11" t="s">
        <v>294</v>
      </c>
      <c r="V114" s="11" t="s">
        <v>294</v>
      </c>
      <c r="W114" s="11" t="s">
        <v>294</v>
      </c>
      <c r="X114" s="11" t="s">
        <v>293</v>
      </c>
      <c r="Y114" s="11" t="s">
        <v>294</v>
      </c>
      <c r="Z114" s="11" t="s">
        <v>294</v>
      </c>
      <c r="AA114" s="11" t="s">
        <v>294</v>
      </c>
      <c r="AB114" s="11" t="s">
        <v>293</v>
      </c>
      <c r="AC114" s="11" t="s">
        <v>293</v>
      </c>
      <c r="AD114" s="11" t="s">
        <v>293</v>
      </c>
      <c r="AE114" s="11" t="s">
        <v>294</v>
      </c>
      <c r="AF114" s="15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2</v>
      </c>
    </row>
    <row r="115" spans="1:65">
      <c r="A115" s="30"/>
      <c r="B115" s="19"/>
      <c r="C115" s="9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15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8">
        <v>1</v>
      </c>
      <c r="C116" s="14">
        <v>1</v>
      </c>
      <c r="D116" s="154">
        <v>1.34</v>
      </c>
      <c r="E116" s="21">
        <v>1.8</v>
      </c>
      <c r="F116" s="154" t="s">
        <v>299</v>
      </c>
      <c r="G116" s="21">
        <v>1.54</v>
      </c>
      <c r="H116" s="21">
        <v>1.53</v>
      </c>
      <c r="I116" s="154">
        <v>2.4</v>
      </c>
      <c r="J116" s="21">
        <v>1.57</v>
      </c>
      <c r="K116" s="21">
        <v>1.78</v>
      </c>
      <c r="L116" s="21">
        <v>1.74</v>
      </c>
      <c r="M116" s="21">
        <v>1.6</v>
      </c>
      <c r="N116" s="21">
        <v>1.6593187140261434</v>
      </c>
      <c r="O116" s="154" t="s">
        <v>112</v>
      </c>
      <c r="P116" s="21">
        <v>1.79</v>
      </c>
      <c r="Q116" s="21">
        <v>1.81</v>
      </c>
      <c r="R116" s="21">
        <v>1.616722</v>
      </c>
      <c r="S116" s="21">
        <v>1.6</v>
      </c>
      <c r="T116" s="21">
        <v>1.63</v>
      </c>
      <c r="U116" s="21">
        <v>1.51</v>
      </c>
      <c r="V116" s="21">
        <v>1.72</v>
      </c>
      <c r="W116" s="21">
        <v>1.58</v>
      </c>
      <c r="X116" s="21">
        <v>1.64</v>
      </c>
      <c r="Y116" s="21">
        <v>1.8</v>
      </c>
      <c r="Z116" s="21">
        <v>1.78</v>
      </c>
      <c r="AA116" s="21">
        <v>1.85</v>
      </c>
      <c r="AB116" s="21">
        <v>1.57</v>
      </c>
      <c r="AC116" s="21">
        <v>1.75</v>
      </c>
      <c r="AD116" s="21">
        <v>1.7</v>
      </c>
      <c r="AE116" s="21">
        <v>1.81</v>
      </c>
      <c r="AF116" s="15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</v>
      </c>
    </row>
    <row r="117" spans="1:65">
      <c r="A117" s="30"/>
      <c r="B117" s="19">
        <v>1</v>
      </c>
      <c r="C117" s="9">
        <v>2</v>
      </c>
      <c r="D117" s="155">
        <v>1.39</v>
      </c>
      <c r="E117" s="11">
        <v>1.85</v>
      </c>
      <c r="F117" s="155" t="s">
        <v>299</v>
      </c>
      <c r="G117" s="11">
        <v>1.61</v>
      </c>
      <c r="H117" s="156">
        <v>1.32</v>
      </c>
      <c r="I117" s="155">
        <v>2.2000000000000002</v>
      </c>
      <c r="J117" s="11">
        <v>1.59</v>
      </c>
      <c r="K117" s="11">
        <v>1.77</v>
      </c>
      <c r="L117" s="11">
        <v>1.81</v>
      </c>
      <c r="M117" s="11">
        <v>1.52</v>
      </c>
      <c r="N117" s="11">
        <v>1.7021711829623654</v>
      </c>
      <c r="O117" s="155" t="s">
        <v>112</v>
      </c>
      <c r="P117" s="11">
        <v>1.79</v>
      </c>
      <c r="Q117" s="11">
        <v>1.83</v>
      </c>
      <c r="R117" s="11">
        <v>1.5232680000000001</v>
      </c>
      <c r="S117" s="11">
        <v>1.67</v>
      </c>
      <c r="T117" s="11">
        <v>1.67</v>
      </c>
      <c r="U117" s="11">
        <v>1.5</v>
      </c>
      <c r="V117" s="11">
        <v>1.78</v>
      </c>
      <c r="W117" s="11">
        <v>1.59</v>
      </c>
      <c r="X117" s="11">
        <v>1.55</v>
      </c>
      <c r="Y117" s="11">
        <v>1.8</v>
      </c>
      <c r="Z117" s="11">
        <v>1.8</v>
      </c>
      <c r="AA117" s="11">
        <v>1.88</v>
      </c>
      <c r="AB117" s="11">
        <v>1.6</v>
      </c>
      <c r="AC117" s="11">
        <v>1.69</v>
      </c>
      <c r="AD117" s="11">
        <v>1.9</v>
      </c>
      <c r="AE117" s="11">
        <v>1.77</v>
      </c>
      <c r="AF117" s="15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11</v>
      </c>
    </row>
    <row r="118" spans="1:65">
      <c r="A118" s="30"/>
      <c r="B118" s="19">
        <v>1</v>
      </c>
      <c r="C118" s="9">
        <v>3</v>
      </c>
      <c r="D118" s="155">
        <v>1.4</v>
      </c>
      <c r="E118" s="11">
        <v>1.84</v>
      </c>
      <c r="F118" s="155" t="s">
        <v>299</v>
      </c>
      <c r="G118" s="11">
        <v>1.55</v>
      </c>
      <c r="H118" s="11">
        <v>1.73</v>
      </c>
      <c r="I118" s="156">
        <v>2.8</v>
      </c>
      <c r="J118" s="11">
        <v>1.57</v>
      </c>
      <c r="K118" s="11">
        <v>1.76</v>
      </c>
      <c r="L118" s="11">
        <v>1.78</v>
      </c>
      <c r="M118" s="11">
        <v>1.59</v>
      </c>
      <c r="N118" s="11">
        <v>1.6773751677106545</v>
      </c>
      <c r="O118" s="155" t="s">
        <v>112</v>
      </c>
      <c r="P118" s="11">
        <v>1.7</v>
      </c>
      <c r="Q118" s="11">
        <v>1.81</v>
      </c>
      <c r="R118" s="156">
        <v>1.3202880000000001</v>
      </c>
      <c r="S118" s="11">
        <v>1.68</v>
      </c>
      <c r="T118" s="11">
        <v>1.67</v>
      </c>
      <c r="U118" s="11">
        <v>1.55</v>
      </c>
      <c r="V118" s="11">
        <v>1.8</v>
      </c>
      <c r="W118" s="11">
        <v>1.58</v>
      </c>
      <c r="X118" s="11">
        <v>1.64</v>
      </c>
      <c r="Y118" s="11">
        <v>1.8</v>
      </c>
      <c r="Z118" s="11">
        <v>1.9</v>
      </c>
      <c r="AA118" s="11">
        <v>1.89</v>
      </c>
      <c r="AB118" s="11">
        <v>1.61</v>
      </c>
      <c r="AC118" s="11">
        <v>1.73</v>
      </c>
      <c r="AD118" s="11">
        <v>1.8</v>
      </c>
      <c r="AE118" s="11">
        <v>1.78</v>
      </c>
      <c r="AF118" s="15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16</v>
      </c>
    </row>
    <row r="119" spans="1:65">
      <c r="A119" s="30"/>
      <c r="B119" s="19">
        <v>1</v>
      </c>
      <c r="C119" s="9">
        <v>4</v>
      </c>
      <c r="D119" s="155">
        <v>1.34</v>
      </c>
      <c r="E119" s="11">
        <v>1.82</v>
      </c>
      <c r="F119" s="155" t="s">
        <v>299</v>
      </c>
      <c r="G119" s="11">
        <v>1.52</v>
      </c>
      <c r="H119" s="11">
        <v>1.67</v>
      </c>
      <c r="I119" s="155">
        <v>2.1</v>
      </c>
      <c r="J119" s="11">
        <v>1.58</v>
      </c>
      <c r="K119" s="11">
        <v>1.78</v>
      </c>
      <c r="L119" s="11">
        <v>1.74</v>
      </c>
      <c r="M119" s="11">
        <v>1.57</v>
      </c>
      <c r="N119" s="11">
        <v>1.7107359730368705</v>
      </c>
      <c r="O119" s="155" t="s">
        <v>112</v>
      </c>
      <c r="P119" s="11">
        <v>1.66</v>
      </c>
      <c r="Q119" s="11">
        <v>1.78</v>
      </c>
      <c r="R119" s="11">
        <v>1.400042</v>
      </c>
      <c r="S119" s="11">
        <v>1.74</v>
      </c>
      <c r="T119" s="11">
        <v>1.67</v>
      </c>
      <c r="U119" s="11">
        <v>1.5</v>
      </c>
      <c r="V119" s="11">
        <v>1.76</v>
      </c>
      <c r="W119" s="11">
        <v>1.64</v>
      </c>
      <c r="X119" s="11">
        <v>1.58</v>
      </c>
      <c r="Y119" s="11">
        <v>1.8</v>
      </c>
      <c r="Z119" s="11">
        <v>1.84</v>
      </c>
      <c r="AA119" s="11">
        <v>1.88</v>
      </c>
      <c r="AB119" s="11">
        <v>1.72</v>
      </c>
      <c r="AC119" s="11">
        <v>1.78</v>
      </c>
      <c r="AD119" s="11">
        <v>1.7</v>
      </c>
      <c r="AE119" s="11">
        <v>1.78</v>
      </c>
      <c r="AF119" s="15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1.6955173256652365</v>
      </c>
    </row>
    <row r="120" spans="1:65">
      <c r="A120" s="30"/>
      <c r="B120" s="19">
        <v>1</v>
      </c>
      <c r="C120" s="9">
        <v>5</v>
      </c>
      <c r="D120" s="155">
        <v>1.41</v>
      </c>
      <c r="E120" s="11">
        <v>1.76</v>
      </c>
      <c r="F120" s="155" t="s">
        <v>299</v>
      </c>
      <c r="G120" s="11">
        <v>1.52</v>
      </c>
      <c r="H120" s="11">
        <v>1.83</v>
      </c>
      <c r="I120" s="155">
        <v>2.2000000000000002</v>
      </c>
      <c r="J120" s="11">
        <v>1.62</v>
      </c>
      <c r="K120" s="11">
        <v>1.79</v>
      </c>
      <c r="L120" s="156">
        <v>1.9699999999999998</v>
      </c>
      <c r="M120" s="11">
        <v>1.52</v>
      </c>
      <c r="N120" s="11">
        <v>1.6838901518482903</v>
      </c>
      <c r="O120" s="155" t="s">
        <v>112</v>
      </c>
      <c r="P120" s="11">
        <v>1.7</v>
      </c>
      <c r="Q120" s="11">
        <v>1.8</v>
      </c>
      <c r="R120" s="11">
        <v>1.566214</v>
      </c>
      <c r="S120" s="11">
        <v>1.67</v>
      </c>
      <c r="T120" s="11">
        <v>1.74</v>
      </c>
      <c r="U120" s="11">
        <v>1.6</v>
      </c>
      <c r="V120" s="11">
        <v>1.76</v>
      </c>
      <c r="W120" s="11">
        <v>1.68</v>
      </c>
      <c r="X120" s="11">
        <v>1.62</v>
      </c>
      <c r="Y120" s="11">
        <v>1.7</v>
      </c>
      <c r="Z120" s="11">
        <v>1.76</v>
      </c>
      <c r="AA120" s="11">
        <v>1.83</v>
      </c>
      <c r="AB120" s="11">
        <v>1.64</v>
      </c>
      <c r="AC120" s="11">
        <v>1.74</v>
      </c>
      <c r="AD120" s="11">
        <v>1.7</v>
      </c>
      <c r="AE120" s="11">
        <v>1.78</v>
      </c>
      <c r="AF120" s="15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14</v>
      </c>
    </row>
    <row r="121" spans="1:65">
      <c r="A121" s="30"/>
      <c r="B121" s="19">
        <v>1</v>
      </c>
      <c r="C121" s="9">
        <v>6</v>
      </c>
      <c r="D121" s="155">
        <v>1.35</v>
      </c>
      <c r="E121" s="11">
        <v>1.81</v>
      </c>
      <c r="F121" s="155" t="s">
        <v>299</v>
      </c>
      <c r="G121" s="11">
        <v>1.55</v>
      </c>
      <c r="H121" s="11">
        <v>1.71</v>
      </c>
      <c r="I121" s="155">
        <v>2.2000000000000002</v>
      </c>
      <c r="J121" s="11">
        <v>1.6</v>
      </c>
      <c r="K121" s="11">
        <v>1.77</v>
      </c>
      <c r="L121" s="11">
        <v>1.81</v>
      </c>
      <c r="M121" s="11">
        <v>1.55</v>
      </c>
      <c r="N121" s="11">
        <v>1.6549149062097266</v>
      </c>
      <c r="O121" s="155" t="s">
        <v>112</v>
      </c>
      <c r="P121" s="11">
        <v>1.69</v>
      </c>
      <c r="Q121" s="11">
        <v>1.76</v>
      </c>
      <c r="R121" s="11">
        <v>1.398828</v>
      </c>
      <c r="S121" s="11">
        <v>1.7</v>
      </c>
      <c r="T121" s="11">
        <v>1.7</v>
      </c>
      <c r="U121" s="11">
        <v>1.46</v>
      </c>
      <c r="V121" s="11">
        <v>1.79</v>
      </c>
      <c r="W121" s="11">
        <v>1.7</v>
      </c>
      <c r="X121" s="11">
        <v>1.58</v>
      </c>
      <c r="Y121" s="11">
        <v>1.8</v>
      </c>
      <c r="Z121" s="11">
        <v>1.81</v>
      </c>
      <c r="AA121" s="11">
        <v>1.79</v>
      </c>
      <c r="AB121" s="11">
        <v>1.63</v>
      </c>
      <c r="AC121" s="11">
        <v>1.77</v>
      </c>
      <c r="AD121" s="11">
        <v>1.7</v>
      </c>
      <c r="AE121" s="11">
        <v>1.81</v>
      </c>
      <c r="AF121" s="15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6"/>
    </row>
    <row r="122" spans="1:65">
      <c r="A122" s="30"/>
      <c r="B122" s="20" t="s">
        <v>282</v>
      </c>
      <c r="C122" s="12"/>
      <c r="D122" s="22">
        <v>1.3716666666666668</v>
      </c>
      <c r="E122" s="22">
        <v>1.8133333333333335</v>
      </c>
      <c r="F122" s="22" t="s">
        <v>825</v>
      </c>
      <c r="G122" s="22">
        <v>1.5483333333333336</v>
      </c>
      <c r="H122" s="22">
        <v>1.6316666666666666</v>
      </c>
      <c r="I122" s="22">
        <v>2.3166666666666664</v>
      </c>
      <c r="J122" s="22">
        <v>1.5883333333333336</v>
      </c>
      <c r="K122" s="22">
        <v>1.7749999999999997</v>
      </c>
      <c r="L122" s="22">
        <v>1.8083333333333333</v>
      </c>
      <c r="M122" s="22">
        <v>1.5583333333333336</v>
      </c>
      <c r="N122" s="22">
        <v>1.6814010159656749</v>
      </c>
      <c r="O122" s="22" t="s">
        <v>825</v>
      </c>
      <c r="P122" s="22">
        <v>1.7216666666666667</v>
      </c>
      <c r="Q122" s="22">
        <v>1.7983333333333336</v>
      </c>
      <c r="R122" s="22">
        <v>1.4708936666666668</v>
      </c>
      <c r="S122" s="22">
        <v>1.6766666666666665</v>
      </c>
      <c r="T122" s="22">
        <v>1.6799999999999997</v>
      </c>
      <c r="U122" s="22">
        <v>1.5200000000000002</v>
      </c>
      <c r="V122" s="22">
        <v>1.7683333333333333</v>
      </c>
      <c r="W122" s="22">
        <v>1.6283333333333332</v>
      </c>
      <c r="X122" s="22">
        <v>1.6016666666666668</v>
      </c>
      <c r="Y122" s="22">
        <v>1.7833333333333334</v>
      </c>
      <c r="Z122" s="22">
        <v>1.8150000000000002</v>
      </c>
      <c r="AA122" s="22">
        <v>1.8533333333333335</v>
      </c>
      <c r="AB122" s="22">
        <v>1.6283333333333332</v>
      </c>
      <c r="AC122" s="22">
        <v>1.7433333333333332</v>
      </c>
      <c r="AD122" s="22">
        <v>1.7499999999999998</v>
      </c>
      <c r="AE122" s="22">
        <v>1.7883333333333333</v>
      </c>
      <c r="AF122" s="15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6"/>
    </row>
    <row r="123" spans="1:65">
      <c r="A123" s="30"/>
      <c r="B123" s="3" t="s">
        <v>283</v>
      </c>
      <c r="C123" s="29"/>
      <c r="D123" s="11">
        <v>1.37</v>
      </c>
      <c r="E123" s="11">
        <v>1.8149999999999999</v>
      </c>
      <c r="F123" s="11" t="s">
        <v>825</v>
      </c>
      <c r="G123" s="11">
        <v>1.5449999999999999</v>
      </c>
      <c r="H123" s="11">
        <v>1.69</v>
      </c>
      <c r="I123" s="11">
        <v>2.2000000000000002</v>
      </c>
      <c r="J123" s="11">
        <v>1.585</v>
      </c>
      <c r="K123" s="11">
        <v>1.7749999999999999</v>
      </c>
      <c r="L123" s="11">
        <v>1.7949999999999999</v>
      </c>
      <c r="M123" s="11">
        <v>1.56</v>
      </c>
      <c r="N123" s="11">
        <v>1.6806326597794725</v>
      </c>
      <c r="O123" s="11" t="s">
        <v>825</v>
      </c>
      <c r="P123" s="11">
        <v>1.7</v>
      </c>
      <c r="Q123" s="11">
        <v>1.8050000000000002</v>
      </c>
      <c r="R123" s="11">
        <v>1.4616549999999999</v>
      </c>
      <c r="S123" s="11">
        <v>1.6749999999999998</v>
      </c>
      <c r="T123" s="11">
        <v>1.67</v>
      </c>
      <c r="U123" s="11">
        <v>1.5049999999999999</v>
      </c>
      <c r="V123" s="11">
        <v>1.77</v>
      </c>
      <c r="W123" s="11">
        <v>1.615</v>
      </c>
      <c r="X123" s="11">
        <v>1.6</v>
      </c>
      <c r="Y123" s="11">
        <v>1.8</v>
      </c>
      <c r="Z123" s="11">
        <v>1.8050000000000002</v>
      </c>
      <c r="AA123" s="11">
        <v>1.865</v>
      </c>
      <c r="AB123" s="11">
        <v>1.62</v>
      </c>
      <c r="AC123" s="11">
        <v>1.7450000000000001</v>
      </c>
      <c r="AD123" s="11">
        <v>1.7</v>
      </c>
      <c r="AE123" s="11">
        <v>1.78</v>
      </c>
      <c r="AF123" s="15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6"/>
    </row>
    <row r="124" spans="1:65">
      <c r="A124" s="30"/>
      <c r="B124" s="3" t="s">
        <v>284</v>
      </c>
      <c r="C124" s="29"/>
      <c r="D124" s="23">
        <v>3.1885210782848228E-2</v>
      </c>
      <c r="E124" s="23">
        <v>3.2041639575194472E-2</v>
      </c>
      <c r="F124" s="23" t="s">
        <v>825</v>
      </c>
      <c r="G124" s="23">
        <v>3.3115957885386141E-2</v>
      </c>
      <c r="H124" s="23">
        <v>0.18115371005493516</v>
      </c>
      <c r="I124" s="23">
        <v>0.25625508125043694</v>
      </c>
      <c r="J124" s="23">
        <v>1.9407902170679534E-2</v>
      </c>
      <c r="K124" s="23">
        <v>1.0488088481701524E-2</v>
      </c>
      <c r="L124" s="23">
        <v>8.5186070848857973E-2</v>
      </c>
      <c r="M124" s="23">
        <v>3.4302575219167859E-2</v>
      </c>
      <c r="N124" s="23">
        <v>2.2376259133316506E-2</v>
      </c>
      <c r="O124" s="23" t="s">
        <v>825</v>
      </c>
      <c r="P124" s="23">
        <v>5.4924190177613651E-2</v>
      </c>
      <c r="Q124" s="23">
        <v>2.4832774042918924E-2</v>
      </c>
      <c r="R124" s="23">
        <v>0.11488291896999597</v>
      </c>
      <c r="S124" s="23">
        <v>4.5898438608155984E-2</v>
      </c>
      <c r="T124" s="23">
        <v>3.6878177829171584E-2</v>
      </c>
      <c r="U124" s="23">
        <v>4.857983120596452E-2</v>
      </c>
      <c r="V124" s="23">
        <v>2.8577380332470436E-2</v>
      </c>
      <c r="W124" s="23">
        <v>5.3072277760302128E-2</v>
      </c>
      <c r="X124" s="23">
        <v>3.7103458958251616E-2</v>
      </c>
      <c r="Y124" s="23">
        <v>4.0824829046386339E-2</v>
      </c>
      <c r="Z124" s="23">
        <v>4.9699094559156679E-2</v>
      </c>
      <c r="AA124" s="23">
        <v>3.8297084310253457E-2</v>
      </c>
      <c r="AB124" s="23">
        <v>5.1153364177409309E-2</v>
      </c>
      <c r="AC124" s="23">
        <v>3.2041639575194465E-2</v>
      </c>
      <c r="AD124" s="23">
        <v>8.3666002653407553E-2</v>
      </c>
      <c r="AE124" s="23">
        <v>1.7224014243685099E-2</v>
      </c>
      <c r="AF124" s="212"/>
      <c r="AG124" s="213"/>
      <c r="AH124" s="213"/>
      <c r="AI124" s="213"/>
      <c r="AJ124" s="213"/>
      <c r="AK124" s="213"/>
      <c r="AL124" s="213"/>
      <c r="AM124" s="213"/>
      <c r="AN124" s="213"/>
      <c r="AO124" s="213"/>
      <c r="AP124" s="213"/>
      <c r="AQ124" s="213"/>
      <c r="AR124" s="213"/>
      <c r="AS124" s="213"/>
      <c r="AT124" s="213"/>
      <c r="AU124" s="213"/>
      <c r="AV124" s="213"/>
      <c r="AW124" s="213"/>
      <c r="AX124" s="213"/>
      <c r="AY124" s="213"/>
      <c r="AZ124" s="213"/>
      <c r="BA124" s="213"/>
      <c r="BB124" s="213"/>
      <c r="BC124" s="213"/>
      <c r="BD124" s="213"/>
      <c r="BE124" s="213"/>
      <c r="BF124" s="213"/>
      <c r="BG124" s="213"/>
      <c r="BH124" s="213"/>
      <c r="BI124" s="213"/>
      <c r="BJ124" s="213"/>
      <c r="BK124" s="213"/>
      <c r="BL124" s="213"/>
      <c r="BM124" s="57"/>
    </row>
    <row r="125" spans="1:65">
      <c r="A125" s="30"/>
      <c r="B125" s="3" t="s">
        <v>87</v>
      </c>
      <c r="C125" s="29"/>
      <c r="D125" s="13">
        <v>2.3245597168540626E-2</v>
      </c>
      <c r="E125" s="13">
        <v>1.7670021824555775E-2</v>
      </c>
      <c r="F125" s="13" t="s">
        <v>825</v>
      </c>
      <c r="G125" s="13">
        <v>2.1388132111121293E-2</v>
      </c>
      <c r="H125" s="13">
        <v>0.11102372424204403</v>
      </c>
      <c r="I125" s="13">
        <v>0.11061370413687927</v>
      </c>
      <c r="J125" s="13">
        <v>1.2219035994131919E-2</v>
      </c>
      <c r="K125" s="13">
        <v>5.9087822432121271E-3</v>
      </c>
      <c r="L125" s="13">
        <v>4.7107504616879986E-2</v>
      </c>
      <c r="M125" s="13">
        <v>2.2012347734225363E-2</v>
      </c>
      <c r="N125" s="13">
        <v>1.3308103730664872E-2</v>
      </c>
      <c r="O125" s="13" t="s">
        <v>825</v>
      </c>
      <c r="P125" s="13">
        <v>3.1901756153502603E-2</v>
      </c>
      <c r="Q125" s="13">
        <v>1.3808771478916916E-2</v>
      </c>
      <c r="R125" s="13">
        <v>7.8104163185598027E-2</v>
      </c>
      <c r="S125" s="13">
        <v>2.7374814279218281E-2</v>
      </c>
      <c r="T125" s="13">
        <v>2.1951296326887852E-2</v>
      </c>
      <c r="U125" s="13">
        <v>3.1960415267081918E-2</v>
      </c>
      <c r="V125" s="13">
        <v>1.6160629782735404E-2</v>
      </c>
      <c r="W125" s="13">
        <v>3.2593005789336008E-2</v>
      </c>
      <c r="X125" s="13">
        <v>2.3165531087357926E-2</v>
      </c>
      <c r="Y125" s="13">
        <v>2.2892427502646542E-2</v>
      </c>
      <c r="Z125" s="13">
        <v>2.7382421244714419E-2</v>
      </c>
      <c r="AA125" s="13">
        <v>2.066389441200726E-2</v>
      </c>
      <c r="AB125" s="13">
        <v>3.1414553230752908E-2</v>
      </c>
      <c r="AC125" s="13">
        <v>1.8379525568945201E-2</v>
      </c>
      <c r="AD125" s="13">
        <v>4.7809144373375752E-2</v>
      </c>
      <c r="AE125" s="13">
        <v>9.6313220374753591E-3</v>
      </c>
      <c r="AF125" s="15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6"/>
    </row>
    <row r="126" spans="1:65">
      <c r="A126" s="30"/>
      <c r="B126" s="3" t="s">
        <v>285</v>
      </c>
      <c r="C126" s="29"/>
      <c r="D126" s="13">
        <v>-0.1910040399448627</v>
      </c>
      <c r="E126" s="13">
        <v>6.9486761287957943E-2</v>
      </c>
      <c r="F126" s="13" t="s">
        <v>825</v>
      </c>
      <c r="G126" s="13">
        <v>-8.6807719451734489E-2</v>
      </c>
      <c r="H126" s="13">
        <v>-3.7658511671957107E-2</v>
      </c>
      <c r="I126" s="13">
        <v>0.36634797627781346</v>
      </c>
      <c r="J126" s="13">
        <v>-6.3216099717441243E-2</v>
      </c>
      <c r="K126" s="13">
        <v>4.6878125709259866E-2</v>
      </c>
      <c r="L126" s="13">
        <v>6.6537808821171218E-2</v>
      </c>
      <c r="M126" s="13">
        <v>-8.0909814518161149E-2</v>
      </c>
      <c r="N126" s="13">
        <v>-8.3256652620892213E-3</v>
      </c>
      <c r="O126" s="13" t="s">
        <v>825</v>
      </c>
      <c r="P126" s="13">
        <v>1.5422632730202501E-2</v>
      </c>
      <c r="Q126" s="13">
        <v>6.063990388759799E-2</v>
      </c>
      <c r="R126" s="13">
        <v>-0.13248089866049506</v>
      </c>
      <c r="S126" s="13">
        <v>-1.1117939470877358E-2</v>
      </c>
      <c r="T126" s="13">
        <v>-9.1519711596863562E-3</v>
      </c>
      <c r="U126" s="13">
        <v>-0.10351845009685878</v>
      </c>
      <c r="V126" s="13">
        <v>4.2946189086877862E-2</v>
      </c>
      <c r="W126" s="13">
        <v>-3.9624479983148331E-2</v>
      </c>
      <c r="X126" s="13">
        <v>-5.5352226472676902E-2</v>
      </c>
      <c r="Y126" s="13">
        <v>5.1793046487238037E-2</v>
      </c>
      <c r="Z126" s="13">
        <v>7.0469745443553444E-2</v>
      </c>
      <c r="AA126" s="13">
        <v>9.3078381022251078E-2</v>
      </c>
      <c r="AB126" s="13">
        <v>-3.9624479983148331E-2</v>
      </c>
      <c r="AC126" s="13">
        <v>2.820142675294468E-2</v>
      </c>
      <c r="AD126" s="13">
        <v>3.2133363375326685E-2</v>
      </c>
      <c r="AE126" s="13">
        <v>5.474199895402454E-2</v>
      </c>
      <c r="AF126" s="15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6"/>
    </row>
    <row r="127" spans="1:65">
      <c r="A127" s="30"/>
      <c r="B127" s="46" t="s">
        <v>286</v>
      </c>
      <c r="C127" s="47"/>
      <c r="D127" s="45">
        <v>2.98</v>
      </c>
      <c r="E127" s="45">
        <v>0.67</v>
      </c>
      <c r="F127" s="45">
        <v>0.14000000000000001</v>
      </c>
      <c r="G127" s="45">
        <v>1.52</v>
      </c>
      <c r="H127" s="45">
        <v>0.83</v>
      </c>
      <c r="I127" s="45">
        <v>4.82</v>
      </c>
      <c r="J127" s="45">
        <v>1.19</v>
      </c>
      <c r="K127" s="45">
        <v>0.35</v>
      </c>
      <c r="L127" s="45">
        <v>0.63</v>
      </c>
      <c r="M127" s="45">
        <v>1.44</v>
      </c>
      <c r="N127" s="45">
        <v>0.42</v>
      </c>
      <c r="O127" s="45">
        <v>6.34</v>
      </c>
      <c r="P127" s="45">
        <v>0.09</v>
      </c>
      <c r="Q127" s="45">
        <v>0.54</v>
      </c>
      <c r="R127" s="45">
        <v>2.16</v>
      </c>
      <c r="S127" s="45">
        <v>0.46</v>
      </c>
      <c r="T127" s="45">
        <v>0.43</v>
      </c>
      <c r="U127" s="45">
        <v>1.75</v>
      </c>
      <c r="V127" s="45">
        <v>0.3</v>
      </c>
      <c r="W127" s="45">
        <v>0.86</v>
      </c>
      <c r="X127" s="45">
        <v>1.08</v>
      </c>
      <c r="Y127" s="45">
        <v>0.42</v>
      </c>
      <c r="Z127" s="45">
        <v>0.68</v>
      </c>
      <c r="AA127" s="45">
        <v>1</v>
      </c>
      <c r="AB127" s="45">
        <v>0.86</v>
      </c>
      <c r="AC127" s="45">
        <v>0.09</v>
      </c>
      <c r="AD127" s="45">
        <v>0.14000000000000001</v>
      </c>
      <c r="AE127" s="45">
        <v>0.46</v>
      </c>
      <c r="AF127" s="15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6"/>
    </row>
    <row r="128" spans="1:65">
      <c r="B128" s="31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BM128" s="56"/>
    </row>
    <row r="129" spans="1:65" ht="15">
      <c r="B129" s="8" t="s">
        <v>515</v>
      </c>
      <c r="BM129" s="28" t="s">
        <v>67</v>
      </c>
    </row>
    <row r="130" spans="1:65" ht="15">
      <c r="A130" s="25" t="s">
        <v>50</v>
      </c>
      <c r="B130" s="18" t="s">
        <v>119</v>
      </c>
      <c r="C130" s="15" t="s">
        <v>120</v>
      </c>
      <c r="D130" s="16" t="s">
        <v>243</v>
      </c>
      <c r="E130" s="17" t="s">
        <v>243</v>
      </c>
      <c r="F130" s="17" t="s">
        <v>243</v>
      </c>
      <c r="G130" s="17" t="s">
        <v>243</v>
      </c>
      <c r="H130" s="17" t="s">
        <v>243</v>
      </c>
      <c r="I130" s="17" t="s">
        <v>243</v>
      </c>
      <c r="J130" s="17" t="s">
        <v>243</v>
      </c>
      <c r="K130" s="17" t="s">
        <v>243</v>
      </c>
      <c r="L130" s="17" t="s">
        <v>243</v>
      </c>
      <c r="M130" s="17" t="s">
        <v>243</v>
      </c>
      <c r="N130" s="17" t="s">
        <v>243</v>
      </c>
      <c r="O130" s="17" t="s">
        <v>243</v>
      </c>
      <c r="P130" s="17" t="s">
        <v>243</v>
      </c>
      <c r="Q130" s="17" t="s">
        <v>243</v>
      </c>
      <c r="R130" s="17" t="s">
        <v>243</v>
      </c>
      <c r="S130" s="17" t="s">
        <v>243</v>
      </c>
      <c r="T130" s="17" t="s">
        <v>243</v>
      </c>
      <c r="U130" s="17" t="s">
        <v>243</v>
      </c>
      <c r="V130" s="17" t="s">
        <v>243</v>
      </c>
      <c r="W130" s="17" t="s">
        <v>243</v>
      </c>
      <c r="X130" s="17" t="s">
        <v>243</v>
      </c>
      <c r="Y130" s="17" t="s">
        <v>243</v>
      </c>
      <c r="Z130" s="17" t="s">
        <v>243</v>
      </c>
      <c r="AA130" s="17" t="s">
        <v>243</v>
      </c>
      <c r="AB130" s="17" t="s">
        <v>243</v>
      </c>
      <c r="AC130" s="17" t="s">
        <v>243</v>
      </c>
      <c r="AD130" s="17" t="s">
        <v>243</v>
      </c>
      <c r="AE130" s="17" t="s">
        <v>243</v>
      </c>
      <c r="AF130" s="17" t="s">
        <v>243</v>
      </c>
      <c r="AG130" s="15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 t="s">
        <v>244</v>
      </c>
      <c r="C131" s="9" t="s">
        <v>244</v>
      </c>
      <c r="D131" s="151" t="s">
        <v>246</v>
      </c>
      <c r="E131" s="152" t="s">
        <v>247</v>
      </c>
      <c r="F131" s="152" t="s">
        <v>248</v>
      </c>
      <c r="G131" s="152" t="s">
        <v>249</v>
      </c>
      <c r="H131" s="152" t="s">
        <v>250</v>
      </c>
      <c r="I131" s="152" t="s">
        <v>251</v>
      </c>
      <c r="J131" s="152" t="s">
        <v>252</v>
      </c>
      <c r="K131" s="152" t="s">
        <v>253</v>
      </c>
      <c r="L131" s="152" t="s">
        <v>254</v>
      </c>
      <c r="M131" s="152" t="s">
        <v>255</v>
      </c>
      <c r="N131" s="152" t="s">
        <v>256</v>
      </c>
      <c r="O131" s="152" t="s">
        <v>257</v>
      </c>
      <c r="P131" s="152" t="s">
        <v>258</v>
      </c>
      <c r="Q131" s="152" t="s">
        <v>259</v>
      </c>
      <c r="R131" s="152" t="s">
        <v>260</v>
      </c>
      <c r="S131" s="152" t="s">
        <v>262</v>
      </c>
      <c r="T131" s="152" t="s">
        <v>263</v>
      </c>
      <c r="U131" s="152" t="s">
        <v>264</v>
      </c>
      <c r="V131" s="152" t="s">
        <v>265</v>
      </c>
      <c r="W131" s="152" t="s">
        <v>288</v>
      </c>
      <c r="X131" s="152" t="s">
        <v>266</v>
      </c>
      <c r="Y131" s="152" t="s">
        <v>267</v>
      </c>
      <c r="Z131" s="152" t="s">
        <v>268</v>
      </c>
      <c r="AA131" s="152" t="s">
        <v>269</v>
      </c>
      <c r="AB131" s="152" t="s">
        <v>270</v>
      </c>
      <c r="AC131" s="152" t="s">
        <v>271</v>
      </c>
      <c r="AD131" s="152" t="s">
        <v>272</v>
      </c>
      <c r="AE131" s="152" t="s">
        <v>273</v>
      </c>
      <c r="AF131" s="152" t="s">
        <v>274</v>
      </c>
      <c r="AG131" s="15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 t="s">
        <v>1</v>
      </c>
    </row>
    <row r="132" spans="1:65">
      <c r="A132" s="30"/>
      <c r="B132" s="19"/>
      <c r="C132" s="9"/>
      <c r="D132" s="10" t="s">
        <v>293</v>
      </c>
      <c r="E132" s="11" t="s">
        <v>123</v>
      </c>
      <c r="F132" s="11" t="s">
        <v>293</v>
      </c>
      <c r="G132" s="11" t="s">
        <v>294</v>
      </c>
      <c r="H132" s="11" t="s">
        <v>123</v>
      </c>
      <c r="I132" s="11" t="s">
        <v>123</v>
      </c>
      <c r="J132" s="11" t="s">
        <v>294</v>
      </c>
      <c r="K132" s="11" t="s">
        <v>123</v>
      </c>
      <c r="L132" s="11" t="s">
        <v>123</v>
      </c>
      <c r="M132" s="11" t="s">
        <v>123</v>
      </c>
      <c r="N132" s="11" t="s">
        <v>123</v>
      </c>
      <c r="O132" s="11" t="s">
        <v>123</v>
      </c>
      <c r="P132" s="11" t="s">
        <v>293</v>
      </c>
      <c r="Q132" s="11" t="s">
        <v>294</v>
      </c>
      <c r="R132" s="11" t="s">
        <v>123</v>
      </c>
      <c r="S132" s="11" t="s">
        <v>294</v>
      </c>
      <c r="T132" s="11" t="s">
        <v>294</v>
      </c>
      <c r="U132" s="11" t="s">
        <v>294</v>
      </c>
      <c r="V132" s="11" t="s">
        <v>294</v>
      </c>
      <c r="W132" s="11" t="s">
        <v>294</v>
      </c>
      <c r="X132" s="11" t="s">
        <v>123</v>
      </c>
      <c r="Y132" s="11" t="s">
        <v>294</v>
      </c>
      <c r="Z132" s="11" t="s">
        <v>294</v>
      </c>
      <c r="AA132" s="11" t="s">
        <v>294</v>
      </c>
      <c r="AB132" s="11" t="s">
        <v>294</v>
      </c>
      <c r="AC132" s="11" t="s">
        <v>293</v>
      </c>
      <c r="AD132" s="11" t="s">
        <v>293</v>
      </c>
      <c r="AE132" s="11" t="s">
        <v>123</v>
      </c>
      <c r="AF132" s="11" t="s">
        <v>294</v>
      </c>
      <c r="AG132" s="15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2</v>
      </c>
    </row>
    <row r="133" spans="1:65">
      <c r="A133" s="30"/>
      <c r="B133" s="19"/>
      <c r="C133" s="9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15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8">
        <v>1</v>
      </c>
      <c r="C134" s="14">
        <v>1</v>
      </c>
      <c r="D134" s="21">
        <v>2.0499999999999998</v>
      </c>
      <c r="E134" s="21">
        <v>2.1923000000000004</v>
      </c>
      <c r="F134" s="21">
        <v>2.1049575929699271</v>
      </c>
      <c r="G134" s="21">
        <v>2.09</v>
      </c>
      <c r="H134" s="21">
        <v>2.16</v>
      </c>
      <c r="I134" s="21">
        <v>2.173</v>
      </c>
      <c r="J134" s="21">
        <v>2.1219999999999999</v>
      </c>
      <c r="K134" s="21">
        <v>2.11</v>
      </c>
      <c r="L134" s="21">
        <v>2.12</v>
      </c>
      <c r="M134" s="21">
        <v>2.08</v>
      </c>
      <c r="N134" s="21">
        <v>2.1460857422708868</v>
      </c>
      <c r="O134" s="154">
        <v>2.3210999999999999</v>
      </c>
      <c r="P134" s="21">
        <v>2.0099999999999998</v>
      </c>
      <c r="Q134" s="21">
        <v>2.11</v>
      </c>
      <c r="R134" s="21">
        <v>2.1404269999999994</v>
      </c>
      <c r="S134" s="21">
        <v>2.16</v>
      </c>
      <c r="T134" s="21">
        <v>2.15</v>
      </c>
      <c r="U134" s="21">
        <v>2.15</v>
      </c>
      <c r="V134" s="21">
        <v>2.1</v>
      </c>
      <c r="W134" s="21">
        <v>2.02</v>
      </c>
      <c r="X134" s="154">
        <v>2.3769999999999998</v>
      </c>
      <c r="Y134" s="154">
        <v>2.2799999999999998</v>
      </c>
      <c r="Z134" s="154">
        <v>2</v>
      </c>
      <c r="AA134" s="21">
        <v>2.0499999999999998</v>
      </c>
      <c r="AB134" s="21">
        <v>2.09</v>
      </c>
      <c r="AC134" s="21">
        <v>2.0869999999999997</v>
      </c>
      <c r="AD134" s="21">
        <v>2.1269</v>
      </c>
      <c r="AE134" s="21">
        <v>2.04</v>
      </c>
      <c r="AF134" s="21">
        <v>2.1932110000000002</v>
      </c>
      <c r="AG134" s="15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</v>
      </c>
    </row>
    <row r="135" spans="1:65">
      <c r="A135" s="30"/>
      <c r="B135" s="19">
        <v>1</v>
      </c>
      <c r="C135" s="9">
        <v>2</v>
      </c>
      <c r="D135" s="11">
        <v>2.06</v>
      </c>
      <c r="E135" s="11">
        <v>2.1832000000000003</v>
      </c>
      <c r="F135" s="11">
        <v>2.1377857414575709</v>
      </c>
      <c r="G135" s="11">
        <v>2.08</v>
      </c>
      <c r="H135" s="11">
        <v>2.0499999999999998</v>
      </c>
      <c r="I135" s="11">
        <v>2.1080000000000001</v>
      </c>
      <c r="J135" s="11">
        <v>2.1030000000000002</v>
      </c>
      <c r="K135" s="11">
        <v>2.13</v>
      </c>
      <c r="L135" s="11">
        <v>2.09</v>
      </c>
      <c r="M135" s="11">
        <v>2.1019999999999999</v>
      </c>
      <c r="N135" s="11">
        <v>2.1385051957664847</v>
      </c>
      <c r="O135" s="155">
        <v>2.3372999999999999</v>
      </c>
      <c r="P135" s="11">
        <v>1.96</v>
      </c>
      <c r="Q135" s="11">
        <v>2.16</v>
      </c>
      <c r="R135" s="11">
        <v>2.138957</v>
      </c>
      <c r="S135" s="11">
        <v>2.2400000000000002</v>
      </c>
      <c r="T135" s="11">
        <v>2.14</v>
      </c>
      <c r="U135" s="11">
        <v>2.14</v>
      </c>
      <c r="V135" s="11">
        <v>2.12</v>
      </c>
      <c r="W135" s="11">
        <v>2.0499999999999998</v>
      </c>
      <c r="X135" s="156">
        <v>2.2530000000000001</v>
      </c>
      <c r="Y135" s="155">
        <v>2.25</v>
      </c>
      <c r="Z135" s="155">
        <v>1.9799999999999998</v>
      </c>
      <c r="AA135" s="11">
        <v>2.09</v>
      </c>
      <c r="AB135" s="11">
        <v>2.13</v>
      </c>
      <c r="AC135" s="11">
        <v>2.0618999999999996</v>
      </c>
      <c r="AD135" s="11">
        <v>2.1345000000000001</v>
      </c>
      <c r="AE135" s="11">
        <v>2.0099999999999998</v>
      </c>
      <c r="AF135" s="11">
        <v>2.1365460000000001</v>
      </c>
      <c r="AG135" s="15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18</v>
      </c>
    </row>
    <row r="136" spans="1:65">
      <c r="A136" s="30"/>
      <c r="B136" s="19">
        <v>1</v>
      </c>
      <c r="C136" s="9">
        <v>3</v>
      </c>
      <c r="D136" s="11">
        <v>2.08</v>
      </c>
      <c r="E136" s="11">
        <v>2.2003000000000004</v>
      </c>
      <c r="F136" s="11">
        <v>2.1127361376561313</v>
      </c>
      <c r="G136" s="11">
        <v>2.08</v>
      </c>
      <c r="H136" s="11">
        <v>2.16</v>
      </c>
      <c r="I136" s="11">
        <v>2.1579999999999999</v>
      </c>
      <c r="J136" s="11">
        <v>2.1120000000000001</v>
      </c>
      <c r="K136" s="11">
        <v>2.17</v>
      </c>
      <c r="L136" s="11">
        <v>2.1</v>
      </c>
      <c r="M136" s="11">
        <v>2.133</v>
      </c>
      <c r="N136" s="11">
        <v>2.1499818772204322</v>
      </c>
      <c r="O136" s="155">
        <v>2.2537000000000003</v>
      </c>
      <c r="P136" s="11">
        <v>2.09</v>
      </c>
      <c r="Q136" s="11">
        <v>2.13</v>
      </c>
      <c r="R136" s="11">
        <v>2.1652130000000001</v>
      </c>
      <c r="S136" s="11">
        <v>2.23</v>
      </c>
      <c r="T136" s="11">
        <v>2.14</v>
      </c>
      <c r="U136" s="11">
        <v>2.19</v>
      </c>
      <c r="V136" s="11">
        <v>2.14</v>
      </c>
      <c r="W136" s="11">
        <v>2.0299999999999998</v>
      </c>
      <c r="X136" s="155">
        <v>2.3740000000000001</v>
      </c>
      <c r="Y136" s="155">
        <v>2.2999999999999998</v>
      </c>
      <c r="Z136" s="155">
        <v>1.9799999999999998</v>
      </c>
      <c r="AA136" s="11">
        <v>2.09</v>
      </c>
      <c r="AB136" s="11">
        <v>2.17</v>
      </c>
      <c r="AC136" s="11">
        <v>2.1217999999999999</v>
      </c>
      <c r="AD136" s="11">
        <v>2.12</v>
      </c>
      <c r="AE136" s="11">
        <v>2.04</v>
      </c>
      <c r="AF136" s="11">
        <v>2.1718040000000003</v>
      </c>
      <c r="AG136" s="15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16</v>
      </c>
    </row>
    <row r="137" spans="1:65">
      <c r="A137" s="30"/>
      <c r="B137" s="19">
        <v>1</v>
      </c>
      <c r="C137" s="9">
        <v>4</v>
      </c>
      <c r="D137" s="11">
        <v>2.04</v>
      </c>
      <c r="E137" s="11">
        <v>2.1717</v>
      </c>
      <c r="F137" s="11">
        <v>2.1297197698029535</v>
      </c>
      <c r="G137" s="11">
        <v>2.1</v>
      </c>
      <c r="H137" s="11">
        <v>2.12</v>
      </c>
      <c r="I137" s="11">
        <v>2.194</v>
      </c>
      <c r="J137" s="11">
        <v>2.1070000000000002</v>
      </c>
      <c r="K137" s="11">
        <v>2.1399999999999997</v>
      </c>
      <c r="L137" s="11">
        <v>2.09</v>
      </c>
      <c r="M137" s="11">
        <v>2.1080000000000001</v>
      </c>
      <c r="N137" s="11">
        <v>2.1335623948092919</v>
      </c>
      <c r="O137" s="155">
        <v>2.3214999999999999</v>
      </c>
      <c r="P137" s="11">
        <v>2</v>
      </c>
      <c r="Q137" s="11">
        <v>2.08</v>
      </c>
      <c r="R137" s="11">
        <v>2.1410149999999999</v>
      </c>
      <c r="S137" s="11">
        <v>2.25</v>
      </c>
      <c r="T137" s="11">
        <v>2.14</v>
      </c>
      <c r="U137" s="11">
        <v>2.11</v>
      </c>
      <c r="V137" s="11">
        <v>2.09</v>
      </c>
      <c r="W137" s="11">
        <v>2.06</v>
      </c>
      <c r="X137" s="155">
        <v>2.3690000000000002</v>
      </c>
      <c r="Y137" s="155">
        <v>2.2999999999999998</v>
      </c>
      <c r="Z137" s="155">
        <v>2.0099999999999998</v>
      </c>
      <c r="AA137" s="11">
        <v>2.0499999999999998</v>
      </c>
      <c r="AB137" s="11">
        <v>2.04</v>
      </c>
      <c r="AC137" s="11">
        <v>2.1730999999999998</v>
      </c>
      <c r="AD137" s="11">
        <v>2.1120000000000001</v>
      </c>
      <c r="AE137" s="11">
        <v>2.08</v>
      </c>
      <c r="AF137" s="11">
        <v>2.1487889999999998</v>
      </c>
      <c r="AG137" s="15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8">
        <v>2.1158641887823548</v>
      </c>
    </row>
    <row r="138" spans="1:65">
      <c r="A138" s="30"/>
      <c r="B138" s="19">
        <v>1</v>
      </c>
      <c r="C138" s="9">
        <v>5</v>
      </c>
      <c r="D138" s="11">
        <v>2.0699999999999998</v>
      </c>
      <c r="E138" s="11">
        <v>2.1822999999999997</v>
      </c>
      <c r="F138" s="11">
        <v>2.1630894968892784</v>
      </c>
      <c r="G138" s="11">
        <v>2.1</v>
      </c>
      <c r="H138" s="11">
        <v>2.0099999999999998</v>
      </c>
      <c r="I138" s="11">
        <v>2.1440000000000001</v>
      </c>
      <c r="J138" s="11">
        <v>2.0960000000000001</v>
      </c>
      <c r="K138" s="11">
        <v>2.11</v>
      </c>
      <c r="L138" s="11">
        <v>2.11</v>
      </c>
      <c r="M138" s="11">
        <v>2.089</v>
      </c>
      <c r="N138" s="11">
        <v>2.1367590158055649</v>
      </c>
      <c r="O138" s="155">
        <v>2.3127</v>
      </c>
      <c r="P138" s="11">
        <v>2.0299999999999998</v>
      </c>
      <c r="Q138" s="11">
        <v>2.09</v>
      </c>
      <c r="R138" s="11">
        <v>2.1588509999999999</v>
      </c>
      <c r="S138" s="11">
        <v>2.2400000000000002</v>
      </c>
      <c r="T138" s="11">
        <v>2.15</v>
      </c>
      <c r="U138" s="11">
        <v>2.21</v>
      </c>
      <c r="V138" s="11">
        <v>2.13</v>
      </c>
      <c r="W138" s="11">
        <v>2.14</v>
      </c>
      <c r="X138" s="155">
        <v>2.407</v>
      </c>
      <c r="Y138" s="155">
        <v>2.25</v>
      </c>
      <c r="Z138" s="155">
        <v>1.9299999999999997</v>
      </c>
      <c r="AA138" s="11">
        <v>2.0699999999999998</v>
      </c>
      <c r="AB138" s="11">
        <v>2.12</v>
      </c>
      <c r="AC138" s="11">
        <v>2.0848</v>
      </c>
      <c r="AD138" s="11">
        <v>2.1669</v>
      </c>
      <c r="AE138" s="11">
        <v>2.02</v>
      </c>
      <c r="AF138" s="11">
        <v>2.2028620000000001</v>
      </c>
      <c r="AG138" s="15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8">
        <v>15</v>
      </c>
    </row>
    <row r="139" spans="1:65">
      <c r="A139" s="30"/>
      <c r="B139" s="19">
        <v>1</v>
      </c>
      <c r="C139" s="9">
        <v>6</v>
      </c>
      <c r="D139" s="11">
        <v>2.06</v>
      </c>
      <c r="E139" s="11">
        <v>2.1583000000000001</v>
      </c>
      <c r="F139" s="11">
        <v>2.1322525407565824</v>
      </c>
      <c r="G139" s="11">
        <v>2.04</v>
      </c>
      <c r="H139" s="11">
        <v>2.08</v>
      </c>
      <c r="I139" s="11">
        <v>2.13</v>
      </c>
      <c r="J139" s="11">
        <v>2.0870000000000002</v>
      </c>
      <c r="K139" s="11">
        <v>2.17</v>
      </c>
      <c r="L139" s="11">
        <v>2.06</v>
      </c>
      <c r="M139" s="11">
        <v>2.093</v>
      </c>
      <c r="N139" s="11">
        <v>2.1424801687234014</v>
      </c>
      <c r="O139" s="155">
        <v>2.3262999999999998</v>
      </c>
      <c r="P139" s="11">
        <v>1.9900000000000002</v>
      </c>
      <c r="Q139" s="11">
        <v>2.08</v>
      </c>
      <c r="R139" s="11">
        <v>2.1566869999999998</v>
      </c>
      <c r="S139" s="11">
        <v>2.2000000000000002</v>
      </c>
      <c r="T139" s="11">
        <v>2.13</v>
      </c>
      <c r="U139" s="11">
        <v>2.13</v>
      </c>
      <c r="V139" s="11">
        <v>2.13</v>
      </c>
      <c r="W139" s="11">
        <v>2.16</v>
      </c>
      <c r="X139" s="155">
        <v>2.4049999999999998</v>
      </c>
      <c r="Y139" s="155">
        <v>2.29</v>
      </c>
      <c r="Z139" s="155">
        <v>1.96</v>
      </c>
      <c r="AA139" s="11">
        <v>2.0699999999999998</v>
      </c>
      <c r="AB139" s="11">
        <v>2.0699999999999998</v>
      </c>
      <c r="AC139" s="11">
        <v>2.0928999999999998</v>
      </c>
      <c r="AD139" s="11">
        <v>2.1762000000000001</v>
      </c>
      <c r="AE139" s="11">
        <v>2.09</v>
      </c>
      <c r="AF139" s="11">
        <v>2.1618750000000002</v>
      </c>
      <c r="AG139" s="15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6"/>
    </row>
    <row r="140" spans="1:65">
      <c r="A140" s="30"/>
      <c r="B140" s="20" t="s">
        <v>282</v>
      </c>
      <c r="C140" s="12"/>
      <c r="D140" s="22">
        <v>2.06</v>
      </c>
      <c r="E140" s="22">
        <v>2.1813500000000001</v>
      </c>
      <c r="F140" s="22">
        <v>2.1300902132554071</v>
      </c>
      <c r="G140" s="22">
        <v>2.0816666666666666</v>
      </c>
      <c r="H140" s="22">
        <v>2.0966666666666667</v>
      </c>
      <c r="I140" s="22">
        <v>2.1511666666666667</v>
      </c>
      <c r="J140" s="22">
        <v>2.1044999999999998</v>
      </c>
      <c r="K140" s="22">
        <v>2.1383333333333332</v>
      </c>
      <c r="L140" s="22">
        <v>2.0950000000000002</v>
      </c>
      <c r="M140" s="22">
        <v>2.1008333333333336</v>
      </c>
      <c r="N140" s="22">
        <v>2.1412290657660105</v>
      </c>
      <c r="O140" s="22">
        <v>2.3121</v>
      </c>
      <c r="P140" s="22">
        <v>2.0133333333333332</v>
      </c>
      <c r="Q140" s="22">
        <v>2.1083333333333334</v>
      </c>
      <c r="R140" s="22">
        <v>2.1501916666666667</v>
      </c>
      <c r="S140" s="22">
        <v>2.2200000000000002</v>
      </c>
      <c r="T140" s="22">
        <v>2.1416666666666671</v>
      </c>
      <c r="U140" s="22">
        <v>2.1549999999999998</v>
      </c>
      <c r="V140" s="22">
        <v>2.1183333333333336</v>
      </c>
      <c r="W140" s="22">
        <v>2.0766666666666667</v>
      </c>
      <c r="X140" s="22">
        <v>2.3641666666666663</v>
      </c>
      <c r="Y140" s="22">
        <v>2.2783333333333329</v>
      </c>
      <c r="Z140" s="22">
        <v>1.9766666666666666</v>
      </c>
      <c r="AA140" s="22">
        <v>2.0699999999999998</v>
      </c>
      <c r="AB140" s="22">
        <v>2.1033333333333335</v>
      </c>
      <c r="AC140" s="22">
        <v>2.1035833333333334</v>
      </c>
      <c r="AD140" s="22">
        <v>2.139416666666667</v>
      </c>
      <c r="AE140" s="22">
        <v>2.0466666666666664</v>
      </c>
      <c r="AF140" s="22">
        <v>2.1691811666666667</v>
      </c>
      <c r="AG140" s="15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6"/>
    </row>
    <row r="141" spans="1:65">
      <c r="A141" s="30"/>
      <c r="B141" s="3" t="s">
        <v>283</v>
      </c>
      <c r="C141" s="29"/>
      <c r="D141" s="11">
        <v>2.06</v>
      </c>
      <c r="E141" s="11">
        <v>2.18275</v>
      </c>
      <c r="F141" s="11">
        <v>2.1309861552797678</v>
      </c>
      <c r="G141" s="11">
        <v>2.085</v>
      </c>
      <c r="H141" s="11">
        <v>2.1</v>
      </c>
      <c r="I141" s="11">
        <v>2.1509999999999998</v>
      </c>
      <c r="J141" s="11">
        <v>2.1050000000000004</v>
      </c>
      <c r="K141" s="11">
        <v>2.1349999999999998</v>
      </c>
      <c r="L141" s="11">
        <v>2.0949999999999998</v>
      </c>
      <c r="M141" s="11">
        <v>2.0975000000000001</v>
      </c>
      <c r="N141" s="11">
        <v>2.1404926822449433</v>
      </c>
      <c r="O141" s="11">
        <v>2.3212999999999999</v>
      </c>
      <c r="P141" s="11">
        <v>2.0049999999999999</v>
      </c>
      <c r="Q141" s="11">
        <v>2.0999999999999996</v>
      </c>
      <c r="R141" s="11">
        <v>2.1488509999999996</v>
      </c>
      <c r="S141" s="11">
        <v>2.2350000000000003</v>
      </c>
      <c r="T141" s="11">
        <v>2.14</v>
      </c>
      <c r="U141" s="11">
        <v>2.145</v>
      </c>
      <c r="V141" s="11">
        <v>2.125</v>
      </c>
      <c r="W141" s="11">
        <v>2.0549999999999997</v>
      </c>
      <c r="X141" s="11">
        <v>2.3754999999999997</v>
      </c>
      <c r="Y141" s="11">
        <v>2.2850000000000001</v>
      </c>
      <c r="Z141" s="11">
        <v>1.9799999999999998</v>
      </c>
      <c r="AA141" s="11">
        <v>2.0699999999999998</v>
      </c>
      <c r="AB141" s="11">
        <v>2.105</v>
      </c>
      <c r="AC141" s="11">
        <v>2.08995</v>
      </c>
      <c r="AD141" s="11">
        <v>2.1307</v>
      </c>
      <c r="AE141" s="11">
        <v>2.04</v>
      </c>
      <c r="AF141" s="11">
        <v>2.1668395</v>
      </c>
      <c r="AG141" s="15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6"/>
    </row>
    <row r="142" spans="1:65">
      <c r="A142" s="30"/>
      <c r="B142" s="3" t="s">
        <v>284</v>
      </c>
      <c r="C142" s="29"/>
      <c r="D142" s="23">
        <v>1.4142135623730963E-2</v>
      </c>
      <c r="E142" s="23">
        <v>1.4884589346031808E-2</v>
      </c>
      <c r="F142" s="23">
        <v>2.0424491697725505E-2</v>
      </c>
      <c r="G142" s="23">
        <v>2.2286019533929041E-2</v>
      </c>
      <c r="H142" s="23">
        <v>6.088240030309814E-2</v>
      </c>
      <c r="I142" s="23">
        <v>3.0727295140748477E-2</v>
      </c>
      <c r="J142" s="23">
        <v>1.2243365550370453E-2</v>
      </c>
      <c r="K142" s="23">
        <v>2.7141603981096399E-2</v>
      </c>
      <c r="L142" s="23">
        <v>2.0736441353327729E-2</v>
      </c>
      <c r="M142" s="23">
        <v>1.856250701458902E-2</v>
      </c>
      <c r="N142" s="23">
        <v>6.1309531334280219E-3</v>
      </c>
      <c r="O142" s="23">
        <v>2.9721911109482708E-2</v>
      </c>
      <c r="P142" s="23">
        <v>4.4121045620731388E-2</v>
      </c>
      <c r="Q142" s="23">
        <v>3.1885210782848339E-2</v>
      </c>
      <c r="R142" s="23">
        <v>1.1389394411761702E-2</v>
      </c>
      <c r="S142" s="23">
        <v>3.4058772731852781E-2</v>
      </c>
      <c r="T142" s="23">
        <v>7.527726527090787E-3</v>
      </c>
      <c r="U142" s="23">
        <v>3.781534080237809E-2</v>
      </c>
      <c r="V142" s="23">
        <v>1.9407902170679545E-2</v>
      </c>
      <c r="W142" s="23">
        <v>5.8878405775519081E-2</v>
      </c>
      <c r="X142" s="23">
        <v>5.6823997278145244E-2</v>
      </c>
      <c r="Y142" s="23">
        <v>2.3166067138525339E-2</v>
      </c>
      <c r="Z142" s="23">
        <v>2.8751811537130471E-2</v>
      </c>
      <c r="AA142" s="23">
        <v>1.7888543819998333E-2</v>
      </c>
      <c r="AB142" s="23">
        <v>4.6332134277050803E-2</v>
      </c>
      <c r="AC142" s="23">
        <v>3.9099535376608631E-2</v>
      </c>
      <c r="AD142" s="23">
        <v>2.6145241759575815E-2</v>
      </c>
      <c r="AE142" s="23">
        <v>3.2041639575194458E-2</v>
      </c>
      <c r="AF142" s="23">
        <v>2.5506804248409298E-2</v>
      </c>
      <c r="AG142" s="212"/>
      <c r="AH142" s="213"/>
      <c r="AI142" s="213"/>
      <c r="AJ142" s="213"/>
      <c r="AK142" s="213"/>
      <c r="AL142" s="213"/>
      <c r="AM142" s="213"/>
      <c r="AN142" s="213"/>
      <c r="AO142" s="213"/>
      <c r="AP142" s="213"/>
      <c r="AQ142" s="213"/>
      <c r="AR142" s="213"/>
      <c r="AS142" s="213"/>
      <c r="AT142" s="213"/>
      <c r="AU142" s="213"/>
      <c r="AV142" s="213"/>
      <c r="AW142" s="213"/>
      <c r="AX142" s="213"/>
      <c r="AY142" s="213"/>
      <c r="AZ142" s="213"/>
      <c r="BA142" s="213"/>
      <c r="BB142" s="213"/>
      <c r="BC142" s="213"/>
      <c r="BD142" s="213"/>
      <c r="BE142" s="213"/>
      <c r="BF142" s="213"/>
      <c r="BG142" s="213"/>
      <c r="BH142" s="213"/>
      <c r="BI142" s="213"/>
      <c r="BJ142" s="213"/>
      <c r="BK142" s="213"/>
      <c r="BL142" s="213"/>
      <c r="BM142" s="57"/>
    </row>
    <row r="143" spans="1:65">
      <c r="A143" s="30"/>
      <c r="B143" s="3" t="s">
        <v>87</v>
      </c>
      <c r="C143" s="29"/>
      <c r="D143" s="13">
        <v>6.8651143804519237E-3</v>
      </c>
      <c r="E143" s="13">
        <v>6.8235676741613249E-3</v>
      </c>
      <c r="F143" s="13">
        <v>9.5885571280621244E-3</v>
      </c>
      <c r="G143" s="13">
        <v>1.0705854059533566E-2</v>
      </c>
      <c r="H143" s="13">
        <v>2.9037710796390209E-2</v>
      </c>
      <c r="I143" s="13">
        <v>1.4284014166304398E-2</v>
      </c>
      <c r="J143" s="13">
        <v>5.8177075554148036E-3</v>
      </c>
      <c r="K143" s="13">
        <v>1.2692877933482338E-2</v>
      </c>
      <c r="L143" s="13">
        <v>9.8980626984857892E-3</v>
      </c>
      <c r="M143" s="13">
        <v>8.8357827915536771E-3</v>
      </c>
      <c r="N143" s="13">
        <v>2.8632868997762804E-3</v>
      </c>
      <c r="O143" s="13">
        <v>1.2854941875127679E-2</v>
      </c>
      <c r="P143" s="13">
        <v>2.1914426632813604E-2</v>
      </c>
      <c r="Q143" s="13">
        <v>1.5123420134157314E-2</v>
      </c>
      <c r="R143" s="13">
        <v>5.2969205435616368E-3</v>
      </c>
      <c r="S143" s="13">
        <v>1.5341789518852603E-2</v>
      </c>
      <c r="T143" s="13">
        <v>3.5148917636221568E-3</v>
      </c>
      <c r="U143" s="13">
        <v>1.754772195005944E-2</v>
      </c>
      <c r="V143" s="13">
        <v>9.1618735660170935E-3</v>
      </c>
      <c r="W143" s="13">
        <v>2.8352362331710634E-2</v>
      </c>
      <c r="X143" s="13">
        <v>2.4035529338658549E-2</v>
      </c>
      <c r="Y143" s="13">
        <v>1.0167988502644628E-2</v>
      </c>
      <c r="Z143" s="13">
        <v>1.4545604487587085E-2</v>
      </c>
      <c r="AA143" s="13">
        <v>8.6418086086948471E-3</v>
      </c>
      <c r="AB143" s="13">
        <v>2.2027956074667576E-2</v>
      </c>
      <c r="AC143" s="13">
        <v>1.8587110268957874E-2</v>
      </c>
      <c r="AD143" s="13">
        <v>1.2220733888322741E-2</v>
      </c>
      <c r="AE143" s="13">
        <v>1.5655524222407718E-2</v>
      </c>
      <c r="AF143" s="13">
        <v>1.1758724739254973E-2</v>
      </c>
      <c r="AG143" s="15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6"/>
    </row>
    <row r="144" spans="1:65">
      <c r="A144" s="30"/>
      <c r="B144" s="3" t="s">
        <v>285</v>
      </c>
      <c r="C144" s="29"/>
      <c r="D144" s="13">
        <v>-2.6402539954373805E-2</v>
      </c>
      <c r="E144" s="13">
        <v>3.094991236433331E-2</v>
      </c>
      <c r="F144" s="13">
        <v>6.7235054822867291E-3</v>
      </c>
      <c r="G144" s="13">
        <v>-1.6162437219266135E-2</v>
      </c>
      <c r="H144" s="13">
        <v>-9.073135325729953E-3</v>
      </c>
      <c r="I144" s="13">
        <v>1.6684661554117852E-2</v>
      </c>
      <c r="J144" s="13">
        <v>-5.3709443368834542E-3</v>
      </c>
      <c r="K144" s="13">
        <v>1.0619369934092404E-2</v>
      </c>
      <c r="L144" s="13">
        <v>-9.860835536122825E-3</v>
      </c>
      <c r="M144" s="13">
        <v>-7.1038847997476617E-3</v>
      </c>
      <c r="N144" s="13">
        <v>1.1987951361969396E-2</v>
      </c>
      <c r="O144" s="13">
        <v>9.2744993869656511E-2</v>
      </c>
      <c r="P144" s="13">
        <v>-4.8458145845375111E-2</v>
      </c>
      <c r="Q144" s="13">
        <v>-3.5592338529796264E-3</v>
      </c>
      <c r="R144" s="13">
        <v>1.6223856931038005E-2</v>
      </c>
      <c r="S144" s="13">
        <v>4.9216680243344912E-2</v>
      </c>
      <c r="T144" s="13">
        <v>1.2194770354878592E-2</v>
      </c>
      <c r="U144" s="13">
        <v>1.8496372038021569E-2</v>
      </c>
      <c r="V144" s="13">
        <v>1.1669674093779392E-3</v>
      </c>
      <c r="W144" s="13">
        <v>-1.8525537850444751E-2</v>
      </c>
      <c r="X144" s="13">
        <v>0.11735274844233046</v>
      </c>
      <c r="Y144" s="13">
        <v>7.6786187607096101E-2</v>
      </c>
      <c r="Z144" s="13">
        <v>-6.5787550474018963E-2</v>
      </c>
      <c r="AA144" s="13">
        <v>-2.1676338692016461E-2</v>
      </c>
      <c r="AB144" s="13">
        <v>-5.9223344841582426E-3</v>
      </c>
      <c r="AC144" s="13">
        <v>-5.8041794525993673E-3</v>
      </c>
      <c r="AD144" s="13">
        <v>1.113137507084816E-2</v>
      </c>
      <c r="AE144" s="13">
        <v>-3.2704141637517115E-2</v>
      </c>
      <c r="AF144" s="13">
        <v>2.5198676818191768E-2</v>
      </c>
      <c r="AG144" s="15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6"/>
    </row>
    <row r="145" spans="1:65">
      <c r="A145" s="30"/>
      <c r="B145" s="46" t="s">
        <v>286</v>
      </c>
      <c r="C145" s="47"/>
      <c r="D145" s="45">
        <v>1.2</v>
      </c>
      <c r="E145" s="45">
        <v>1.29</v>
      </c>
      <c r="F145" s="45">
        <v>0.24</v>
      </c>
      <c r="G145" s="45">
        <v>0.75</v>
      </c>
      <c r="H145" s="45">
        <v>0.44</v>
      </c>
      <c r="I145" s="45">
        <v>0.67</v>
      </c>
      <c r="J145" s="45">
        <v>0.28000000000000003</v>
      </c>
      <c r="K145" s="45">
        <v>0.41</v>
      </c>
      <c r="L145" s="45">
        <v>0.48</v>
      </c>
      <c r="M145" s="45">
        <v>0.36</v>
      </c>
      <c r="N145" s="45">
        <v>0.47</v>
      </c>
      <c r="O145" s="45">
        <v>3.97</v>
      </c>
      <c r="P145" s="45">
        <v>2.15</v>
      </c>
      <c r="Q145" s="45">
        <v>0.2</v>
      </c>
      <c r="R145" s="45">
        <v>0.65</v>
      </c>
      <c r="S145" s="45">
        <v>2.08</v>
      </c>
      <c r="T145" s="45">
        <v>0.48</v>
      </c>
      <c r="U145" s="45">
        <v>0.75</v>
      </c>
      <c r="V145" s="45">
        <v>0</v>
      </c>
      <c r="W145" s="45">
        <v>0.85</v>
      </c>
      <c r="X145" s="45">
        <v>5.04</v>
      </c>
      <c r="Y145" s="45">
        <v>3.28</v>
      </c>
      <c r="Z145" s="45">
        <v>2.9</v>
      </c>
      <c r="AA145" s="45">
        <v>0.99</v>
      </c>
      <c r="AB145" s="45">
        <v>0.31</v>
      </c>
      <c r="AC145" s="45">
        <v>0.3</v>
      </c>
      <c r="AD145" s="45">
        <v>0.43</v>
      </c>
      <c r="AE145" s="45">
        <v>1.47</v>
      </c>
      <c r="AF145" s="45">
        <v>1.04</v>
      </c>
      <c r="AG145" s="15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6"/>
    </row>
    <row r="146" spans="1:65">
      <c r="B146" s="31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BM146" s="56"/>
    </row>
    <row r="147" spans="1:65" ht="15">
      <c r="B147" s="8" t="s">
        <v>516</v>
      </c>
      <c r="BM147" s="28" t="s">
        <v>67</v>
      </c>
    </row>
    <row r="148" spans="1:65" ht="15">
      <c r="A148" s="25" t="s">
        <v>19</v>
      </c>
      <c r="B148" s="18" t="s">
        <v>119</v>
      </c>
      <c r="C148" s="15" t="s">
        <v>120</v>
      </c>
      <c r="D148" s="16" t="s">
        <v>243</v>
      </c>
      <c r="E148" s="17" t="s">
        <v>243</v>
      </c>
      <c r="F148" s="17" t="s">
        <v>243</v>
      </c>
      <c r="G148" s="17" t="s">
        <v>243</v>
      </c>
      <c r="H148" s="17" t="s">
        <v>243</v>
      </c>
      <c r="I148" s="17" t="s">
        <v>243</v>
      </c>
      <c r="J148" s="17" t="s">
        <v>243</v>
      </c>
      <c r="K148" s="17" t="s">
        <v>243</v>
      </c>
      <c r="L148" s="17" t="s">
        <v>243</v>
      </c>
      <c r="M148" s="17" t="s">
        <v>243</v>
      </c>
      <c r="N148" s="17" t="s">
        <v>243</v>
      </c>
      <c r="O148" s="17" t="s">
        <v>243</v>
      </c>
      <c r="P148" s="17" t="s">
        <v>243</v>
      </c>
      <c r="Q148" s="17" t="s">
        <v>243</v>
      </c>
      <c r="R148" s="17" t="s">
        <v>243</v>
      </c>
      <c r="S148" s="17" t="s">
        <v>243</v>
      </c>
      <c r="T148" s="17" t="s">
        <v>243</v>
      </c>
      <c r="U148" s="17" t="s">
        <v>243</v>
      </c>
      <c r="V148" s="17" t="s">
        <v>243</v>
      </c>
      <c r="W148" s="17" t="s">
        <v>243</v>
      </c>
      <c r="X148" s="17" t="s">
        <v>243</v>
      </c>
      <c r="Y148" s="17" t="s">
        <v>243</v>
      </c>
      <c r="Z148" s="17" t="s">
        <v>243</v>
      </c>
      <c r="AA148" s="17" t="s">
        <v>243</v>
      </c>
      <c r="AB148" s="17" t="s">
        <v>243</v>
      </c>
      <c r="AC148" s="17" t="s">
        <v>243</v>
      </c>
      <c r="AD148" s="17" t="s">
        <v>243</v>
      </c>
      <c r="AE148" s="17" t="s">
        <v>243</v>
      </c>
      <c r="AF148" s="15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1</v>
      </c>
    </row>
    <row r="149" spans="1:65">
      <c r="A149" s="30"/>
      <c r="B149" s="19" t="s">
        <v>244</v>
      </c>
      <c r="C149" s="9" t="s">
        <v>244</v>
      </c>
      <c r="D149" s="151" t="s">
        <v>246</v>
      </c>
      <c r="E149" s="152" t="s">
        <v>247</v>
      </c>
      <c r="F149" s="152" t="s">
        <v>248</v>
      </c>
      <c r="G149" s="152" t="s">
        <v>249</v>
      </c>
      <c r="H149" s="152" t="s">
        <v>250</v>
      </c>
      <c r="I149" s="152" t="s">
        <v>251</v>
      </c>
      <c r="J149" s="152" t="s">
        <v>252</v>
      </c>
      <c r="K149" s="152" t="s">
        <v>253</v>
      </c>
      <c r="L149" s="152" t="s">
        <v>254</v>
      </c>
      <c r="M149" s="152" t="s">
        <v>255</v>
      </c>
      <c r="N149" s="152" t="s">
        <v>256</v>
      </c>
      <c r="O149" s="152" t="s">
        <v>257</v>
      </c>
      <c r="P149" s="152" t="s">
        <v>258</v>
      </c>
      <c r="Q149" s="152" t="s">
        <v>259</v>
      </c>
      <c r="R149" s="152" t="s">
        <v>260</v>
      </c>
      <c r="S149" s="152" t="s">
        <v>262</v>
      </c>
      <c r="T149" s="152" t="s">
        <v>263</v>
      </c>
      <c r="U149" s="152" t="s">
        <v>264</v>
      </c>
      <c r="V149" s="152" t="s">
        <v>265</v>
      </c>
      <c r="W149" s="152" t="s">
        <v>288</v>
      </c>
      <c r="X149" s="152" t="s">
        <v>266</v>
      </c>
      <c r="Y149" s="152" t="s">
        <v>267</v>
      </c>
      <c r="Z149" s="152" t="s">
        <v>268</v>
      </c>
      <c r="AA149" s="152" t="s">
        <v>269</v>
      </c>
      <c r="AB149" s="152" t="s">
        <v>271</v>
      </c>
      <c r="AC149" s="152" t="s">
        <v>272</v>
      </c>
      <c r="AD149" s="152" t="s">
        <v>273</v>
      </c>
      <c r="AE149" s="152" t="s">
        <v>274</v>
      </c>
      <c r="AF149" s="15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 t="s">
        <v>3</v>
      </c>
    </row>
    <row r="150" spans="1:65">
      <c r="A150" s="30"/>
      <c r="B150" s="19"/>
      <c r="C150" s="9"/>
      <c r="D150" s="10" t="s">
        <v>293</v>
      </c>
      <c r="E150" s="11" t="s">
        <v>293</v>
      </c>
      <c r="F150" s="11" t="s">
        <v>293</v>
      </c>
      <c r="G150" s="11" t="s">
        <v>293</v>
      </c>
      <c r="H150" s="11" t="s">
        <v>293</v>
      </c>
      <c r="I150" s="11" t="s">
        <v>293</v>
      </c>
      <c r="J150" s="11" t="s">
        <v>293</v>
      </c>
      <c r="K150" s="11" t="s">
        <v>293</v>
      </c>
      <c r="L150" s="11" t="s">
        <v>293</v>
      </c>
      <c r="M150" s="11" t="s">
        <v>293</v>
      </c>
      <c r="N150" s="11" t="s">
        <v>123</v>
      </c>
      <c r="O150" s="11" t="s">
        <v>123</v>
      </c>
      <c r="P150" s="11" t="s">
        <v>293</v>
      </c>
      <c r="Q150" s="11" t="s">
        <v>294</v>
      </c>
      <c r="R150" s="11" t="s">
        <v>123</v>
      </c>
      <c r="S150" s="11" t="s">
        <v>294</v>
      </c>
      <c r="T150" s="11" t="s">
        <v>294</v>
      </c>
      <c r="U150" s="11" t="s">
        <v>294</v>
      </c>
      <c r="V150" s="11" t="s">
        <v>294</v>
      </c>
      <c r="W150" s="11" t="s">
        <v>294</v>
      </c>
      <c r="X150" s="11" t="s">
        <v>293</v>
      </c>
      <c r="Y150" s="11" t="s">
        <v>294</v>
      </c>
      <c r="Z150" s="11" t="s">
        <v>294</v>
      </c>
      <c r="AA150" s="11" t="s">
        <v>294</v>
      </c>
      <c r="AB150" s="11" t="s">
        <v>293</v>
      </c>
      <c r="AC150" s="11" t="s">
        <v>293</v>
      </c>
      <c r="AD150" s="11" t="s">
        <v>293</v>
      </c>
      <c r="AE150" s="11" t="s">
        <v>294</v>
      </c>
      <c r="AF150" s="15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>
        <v>2</v>
      </c>
    </row>
    <row r="151" spans="1:65">
      <c r="A151" s="30"/>
      <c r="B151" s="19"/>
      <c r="C151" s="9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15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2</v>
      </c>
    </row>
    <row r="152" spans="1:65">
      <c r="A152" s="30"/>
      <c r="B152" s="18">
        <v>1</v>
      </c>
      <c r="C152" s="14">
        <v>1</v>
      </c>
      <c r="D152" s="21">
        <v>0.38</v>
      </c>
      <c r="E152" s="21">
        <v>0.4</v>
      </c>
      <c r="F152" s="21">
        <v>0.43609614685588771</v>
      </c>
      <c r="G152" s="154">
        <v>0.6</v>
      </c>
      <c r="H152" s="154">
        <v>6.17</v>
      </c>
      <c r="I152" s="154">
        <v>0.6</v>
      </c>
      <c r="J152" s="21">
        <v>0.35</v>
      </c>
      <c r="K152" s="21">
        <v>0.38</v>
      </c>
      <c r="L152" s="21">
        <v>0.42</v>
      </c>
      <c r="M152" s="21">
        <v>0.3</v>
      </c>
      <c r="N152" s="21">
        <v>0.36693303972515751</v>
      </c>
      <c r="O152" s="154" t="s">
        <v>112</v>
      </c>
      <c r="P152" s="21">
        <v>0.33</v>
      </c>
      <c r="Q152" s="154" t="s">
        <v>219</v>
      </c>
      <c r="R152" s="154">
        <v>6.2702</v>
      </c>
      <c r="S152" s="21">
        <v>0.33</v>
      </c>
      <c r="T152" s="21">
        <v>0.32</v>
      </c>
      <c r="U152" s="21">
        <v>0.32</v>
      </c>
      <c r="V152" s="21">
        <v>0.32</v>
      </c>
      <c r="W152" s="21">
        <v>0.35</v>
      </c>
      <c r="X152" s="21">
        <v>0.4</v>
      </c>
      <c r="Y152" s="154">
        <v>0.4</v>
      </c>
      <c r="Z152" s="21">
        <v>0.37</v>
      </c>
      <c r="AA152" s="21">
        <v>0.38</v>
      </c>
      <c r="AB152" s="21">
        <v>0.32</v>
      </c>
      <c r="AC152" s="21">
        <v>0.32</v>
      </c>
      <c r="AD152" s="154" t="s">
        <v>295</v>
      </c>
      <c r="AE152" s="21">
        <v>0.43</v>
      </c>
      <c r="AF152" s="15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1</v>
      </c>
    </row>
    <row r="153" spans="1:65">
      <c r="A153" s="30"/>
      <c r="B153" s="19">
        <v>1</v>
      </c>
      <c r="C153" s="9">
        <v>2</v>
      </c>
      <c r="D153" s="11">
        <v>0.4</v>
      </c>
      <c r="E153" s="11">
        <v>0.37</v>
      </c>
      <c r="F153" s="11">
        <v>0.44097964059346484</v>
      </c>
      <c r="G153" s="155">
        <v>0.65</v>
      </c>
      <c r="H153" s="155">
        <v>5.5</v>
      </c>
      <c r="I153" s="155">
        <v>0.6</v>
      </c>
      <c r="J153" s="11">
        <v>0.35</v>
      </c>
      <c r="K153" s="11">
        <v>0.36</v>
      </c>
      <c r="L153" s="11">
        <v>0.47</v>
      </c>
      <c r="M153" s="11">
        <v>0.31</v>
      </c>
      <c r="N153" s="11">
        <v>0.33743775701149453</v>
      </c>
      <c r="O153" s="155" t="s">
        <v>112</v>
      </c>
      <c r="P153" s="11">
        <v>0.33</v>
      </c>
      <c r="Q153" s="155" t="s">
        <v>219</v>
      </c>
      <c r="R153" s="155">
        <v>6.4247000000000005</v>
      </c>
      <c r="S153" s="11">
        <v>0.34</v>
      </c>
      <c r="T153" s="11">
        <v>0.32</v>
      </c>
      <c r="U153" s="11">
        <v>0.32</v>
      </c>
      <c r="V153" s="11">
        <v>0.36</v>
      </c>
      <c r="W153" s="11">
        <v>0.33</v>
      </c>
      <c r="X153" s="11">
        <v>0.27</v>
      </c>
      <c r="Y153" s="155">
        <v>0.4</v>
      </c>
      <c r="Z153" s="11">
        <v>0.36</v>
      </c>
      <c r="AA153" s="11">
        <v>0.36</v>
      </c>
      <c r="AB153" s="11">
        <v>0.36</v>
      </c>
      <c r="AC153" s="11">
        <v>0.37</v>
      </c>
      <c r="AD153" s="155" t="s">
        <v>295</v>
      </c>
      <c r="AE153" s="11">
        <v>0.43</v>
      </c>
      <c r="AF153" s="15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8">
        <v>19</v>
      </c>
    </row>
    <row r="154" spans="1:65">
      <c r="A154" s="30"/>
      <c r="B154" s="19">
        <v>1</v>
      </c>
      <c r="C154" s="9">
        <v>3</v>
      </c>
      <c r="D154" s="11">
        <v>0.41</v>
      </c>
      <c r="E154" s="11">
        <v>0.34</v>
      </c>
      <c r="F154" s="11">
        <v>0.43945951168723751</v>
      </c>
      <c r="G154" s="155">
        <v>0.63</v>
      </c>
      <c r="H154" s="155">
        <v>6.52</v>
      </c>
      <c r="I154" s="155">
        <v>0.6</v>
      </c>
      <c r="J154" s="11">
        <v>0.36</v>
      </c>
      <c r="K154" s="11">
        <v>0.39</v>
      </c>
      <c r="L154" s="11">
        <v>0.41</v>
      </c>
      <c r="M154" s="11">
        <v>0.3</v>
      </c>
      <c r="N154" s="11">
        <v>0.32176964113397455</v>
      </c>
      <c r="O154" s="155" t="s">
        <v>112</v>
      </c>
      <c r="P154" s="11">
        <v>0.35</v>
      </c>
      <c r="Q154" s="155">
        <v>0.4</v>
      </c>
      <c r="R154" s="155">
        <v>6.4350000000000005</v>
      </c>
      <c r="S154" s="11">
        <v>0.37</v>
      </c>
      <c r="T154" s="11">
        <v>0.35</v>
      </c>
      <c r="U154" s="11">
        <v>0.34</v>
      </c>
      <c r="V154" s="11">
        <v>0.36</v>
      </c>
      <c r="W154" s="11">
        <v>0.35</v>
      </c>
      <c r="X154" s="11">
        <v>0.39</v>
      </c>
      <c r="Y154" s="155">
        <v>0.4</v>
      </c>
      <c r="Z154" s="11">
        <v>0.35</v>
      </c>
      <c r="AA154" s="11">
        <v>0.37</v>
      </c>
      <c r="AB154" s="11">
        <v>0.35</v>
      </c>
      <c r="AC154" s="11">
        <v>0.37</v>
      </c>
      <c r="AD154" s="155" t="s">
        <v>295</v>
      </c>
      <c r="AE154" s="11">
        <v>0.44</v>
      </c>
      <c r="AF154" s="15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8">
        <v>16</v>
      </c>
    </row>
    <row r="155" spans="1:65">
      <c r="A155" s="30"/>
      <c r="B155" s="19">
        <v>1</v>
      </c>
      <c r="C155" s="9">
        <v>4</v>
      </c>
      <c r="D155" s="11">
        <v>0.38</v>
      </c>
      <c r="E155" s="11">
        <v>0.34</v>
      </c>
      <c r="F155" s="11">
        <v>0.43746906144369929</v>
      </c>
      <c r="G155" s="155">
        <v>0.59</v>
      </c>
      <c r="H155" s="155">
        <v>6.98</v>
      </c>
      <c r="I155" s="155">
        <v>0.6</v>
      </c>
      <c r="J155" s="11">
        <v>0.38</v>
      </c>
      <c r="K155" s="11">
        <v>0.36</v>
      </c>
      <c r="L155" s="11">
        <v>0.41</v>
      </c>
      <c r="M155" s="11">
        <v>0.31</v>
      </c>
      <c r="N155" s="11">
        <v>0.31380986909241654</v>
      </c>
      <c r="O155" s="155" t="s">
        <v>112</v>
      </c>
      <c r="P155" s="11">
        <v>0.3</v>
      </c>
      <c r="Q155" s="155" t="s">
        <v>219</v>
      </c>
      <c r="R155" s="155">
        <v>6.4247000000000005</v>
      </c>
      <c r="S155" s="11">
        <v>0.38</v>
      </c>
      <c r="T155" s="11">
        <v>0.33</v>
      </c>
      <c r="U155" s="11">
        <v>0.32</v>
      </c>
      <c r="V155" s="11">
        <v>0.37</v>
      </c>
      <c r="W155" s="11">
        <v>0.33</v>
      </c>
      <c r="X155" s="11">
        <v>0.35</v>
      </c>
      <c r="Y155" s="155">
        <v>0.4</v>
      </c>
      <c r="Z155" s="11">
        <v>0.42</v>
      </c>
      <c r="AA155" s="11">
        <v>0.37</v>
      </c>
      <c r="AB155" s="11">
        <v>0.39</v>
      </c>
      <c r="AC155" s="11">
        <v>0.4</v>
      </c>
      <c r="AD155" s="155" t="s">
        <v>295</v>
      </c>
      <c r="AE155" s="11">
        <v>0.41</v>
      </c>
      <c r="AF155" s="15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8">
        <v>0.36424671508174061</v>
      </c>
    </row>
    <row r="156" spans="1:65">
      <c r="A156" s="30"/>
      <c r="B156" s="19">
        <v>1</v>
      </c>
      <c r="C156" s="9">
        <v>5</v>
      </c>
      <c r="D156" s="11">
        <v>0.38</v>
      </c>
      <c r="E156" s="11">
        <v>0.38</v>
      </c>
      <c r="F156" s="156">
        <v>0.45369901998403084</v>
      </c>
      <c r="G156" s="155">
        <v>0.61</v>
      </c>
      <c r="H156" s="155">
        <v>6.71</v>
      </c>
      <c r="I156" s="155">
        <v>0.6</v>
      </c>
      <c r="J156" s="11">
        <v>0.37</v>
      </c>
      <c r="K156" s="11">
        <v>0.38</v>
      </c>
      <c r="L156" s="11">
        <v>0.47</v>
      </c>
      <c r="M156" s="11">
        <v>0.28999999999999998</v>
      </c>
      <c r="N156" s="11">
        <v>0.3491604017742882</v>
      </c>
      <c r="O156" s="155" t="s">
        <v>112</v>
      </c>
      <c r="P156" s="11">
        <v>0.28999999999999998</v>
      </c>
      <c r="Q156" s="155" t="s">
        <v>219</v>
      </c>
      <c r="R156" s="155">
        <v>6.4865000000000004</v>
      </c>
      <c r="S156" s="11">
        <v>0.37</v>
      </c>
      <c r="T156" s="11">
        <v>0.32</v>
      </c>
      <c r="U156" s="11">
        <v>0.36</v>
      </c>
      <c r="V156" s="11">
        <v>0.36</v>
      </c>
      <c r="W156" s="11">
        <v>0.32</v>
      </c>
      <c r="X156" s="11">
        <v>0.33</v>
      </c>
      <c r="Y156" s="155">
        <v>0.5</v>
      </c>
      <c r="Z156" s="11">
        <v>0.39</v>
      </c>
      <c r="AA156" s="11">
        <v>0.35</v>
      </c>
      <c r="AB156" s="11">
        <v>0.36</v>
      </c>
      <c r="AC156" s="11">
        <v>0.39</v>
      </c>
      <c r="AD156" s="155" t="s">
        <v>295</v>
      </c>
      <c r="AE156" s="11">
        <v>0.45</v>
      </c>
      <c r="AF156" s="15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16</v>
      </c>
    </row>
    <row r="157" spans="1:65">
      <c r="A157" s="30"/>
      <c r="B157" s="19">
        <v>1</v>
      </c>
      <c r="C157" s="9">
        <v>6</v>
      </c>
      <c r="D157" s="11">
        <v>0.4</v>
      </c>
      <c r="E157" s="11">
        <v>0.36</v>
      </c>
      <c r="F157" s="11">
        <v>0.43643011074857113</v>
      </c>
      <c r="G157" s="155">
        <v>0.63</v>
      </c>
      <c r="H157" s="155">
        <v>7.31</v>
      </c>
      <c r="I157" s="155">
        <v>0.6</v>
      </c>
      <c r="J157" s="11">
        <v>0.35</v>
      </c>
      <c r="K157" s="11">
        <v>0.4</v>
      </c>
      <c r="L157" s="11">
        <v>0.38</v>
      </c>
      <c r="M157" s="11">
        <v>0.31</v>
      </c>
      <c r="N157" s="11">
        <v>0.36197373547691153</v>
      </c>
      <c r="O157" s="155" t="s">
        <v>112</v>
      </c>
      <c r="P157" s="11">
        <v>0.32</v>
      </c>
      <c r="Q157" s="155" t="s">
        <v>219</v>
      </c>
      <c r="R157" s="155">
        <v>6.5792000000000002</v>
      </c>
      <c r="S157" s="11">
        <v>0.37</v>
      </c>
      <c r="T157" s="11">
        <v>0.36</v>
      </c>
      <c r="U157" s="11">
        <v>0.35</v>
      </c>
      <c r="V157" s="11">
        <v>0.34</v>
      </c>
      <c r="W157" s="11">
        <v>0.36</v>
      </c>
      <c r="X157" s="11">
        <v>0.34</v>
      </c>
      <c r="Y157" s="155">
        <v>0.3</v>
      </c>
      <c r="Z157" s="11">
        <v>0.37</v>
      </c>
      <c r="AA157" s="11">
        <v>0.36</v>
      </c>
      <c r="AB157" s="11">
        <v>0.36</v>
      </c>
      <c r="AC157" s="11">
        <v>0.32</v>
      </c>
      <c r="AD157" s="155" t="s">
        <v>295</v>
      </c>
      <c r="AE157" s="11">
        <v>0.44</v>
      </c>
      <c r="AF157" s="15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6"/>
    </row>
    <row r="158" spans="1:65">
      <c r="A158" s="30"/>
      <c r="B158" s="20" t="s">
        <v>282</v>
      </c>
      <c r="C158" s="12"/>
      <c r="D158" s="22">
        <v>0.39166666666666661</v>
      </c>
      <c r="E158" s="22">
        <v>0.36499999999999999</v>
      </c>
      <c r="F158" s="22">
        <v>0.44068891521881531</v>
      </c>
      <c r="G158" s="22">
        <v>0.61833333333333329</v>
      </c>
      <c r="H158" s="22">
        <v>6.5316666666666663</v>
      </c>
      <c r="I158" s="22">
        <v>0.6</v>
      </c>
      <c r="J158" s="22">
        <v>0.36000000000000004</v>
      </c>
      <c r="K158" s="22">
        <v>0.37833333333333324</v>
      </c>
      <c r="L158" s="22">
        <v>0.42666666666666658</v>
      </c>
      <c r="M158" s="22">
        <v>0.30333333333333334</v>
      </c>
      <c r="N158" s="22">
        <v>0.34184740736904051</v>
      </c>
      <c r="O158" s="22" t="s">
        <v>825</v>
      </c>
      <c r="P158" s="22">
        <v>0.32</v>
      </c>
      <c r="Q158" s="22">
        <v>0.4</v>
      </c>
      <c r="R158" s="22">
        <v>6.4367166666666664</v>
      </c>
      <c r="S158" s="22">
        <v>0.36000000000000004</v>
      </c>
      <c r="T158" s="22">
        <v>0.33333333333333331</v>
      </c>
      <c r="U158" s="22">
        <v>0.33500000000000002</v>
      </c>
      <c r="V158" s="22">
        <v>0.35166666666666663</v>
      </c>
      <c r="W158" s="22">
        <v>0.34</v>
      </c>
      <c r="X158" s="22">
        <v>0.34666666666666668</v>
      </c>
      <c r="Y158" s="22">
        <v>0.39999999999999997</v>
      </c>
      <c r="Z158" s="22">
        <v>0.37666666666666671</v>
      </c>
      <c r="AA158" s="22">
        <v>0.36499999999999999</v>
      </c>
      <c r="AB158" s="22">
        <v>0.35666666666666663</v>
      </c>
      <c r="AC158" s="22">
        <v>0.36166666666666664</v>
      </c>
      <c r="AD158" s="22" t="s">
        <v>825</v>
      </c>
      <c r="AE158" s="22">
        <v>0.43333333333333335</v>
      </c>
      <c r="AF158" s="15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6"/>
    </row>
    <row r="159" spans="1:65">
      <c r="A159" s="30"/>
      <c r="B159" s="3" t="s">
        <v>283</v>
      </c>
      <c r="C159" s="29"/>
      <c r="D159" s="11">
        <v>0.39</v>
      </c>
      <c r="E159" s="11">
        <v>0.36499999999999999</v>
      </c>
      <c r="F159" s="11">
        <v>0.43846428656546843</v>
      </c>
      <c r="G159" s="11">
        <v>0.62</v>
      </c>
      <c r="H159" s="11">
        <v>6.6150000000000002</v>
      </c>
      <c r="I159" s="11">
        <v>0.6</v>
      </c>
      <c r="J159" s="11">
        <v>0.35499999999999998</v>
      </c>
      <c r="K159" s="11">
        <v>0.38</v>
      </c>
      <c r="L159" s="11">
        <v>0.41499999999999998</v>
      </c>
      <c r="M159" s="11">
        <v>0.30499999999999999</v>
      </c>
      <c r="N159" s="11">
        <v>0.34329907939289139</v>
      </c>
      <c r="O159" s="11" t="s">
        <v>825</v>
      </c>
      <c r="P159" s="11">
        <v>0.32500000000000001</v>
      </c>
      <c r="Q159" s="11">
        <v>0.4</v>
      </c>
      <c r="R159" s="11">
        <v>6.4298500000000001</v>
      </c>
      <c r="S159" s="11">
        <v>0.37</v>
      </c>
      <c r="T159" s="11">
        <v>0.32500000000000001</v>
      </c>
      <c r="U159" s="11">
        <v>0.33</v>
      </c>
      <c r="V159" s="11">
        <v>0.36</v>
      </c>
      <c r="W159" s="11">
        <v>0.33999999999999997</v>
      </c>
      <c r="X159" s="11">
        <v>0.34499999999999997</v>
      </c>
      <c r="Y159" s="11">
        <v>0.4</v>
      </c>
      <c r="Z159" s="11">
        <v>0.37</v>
      </c>
      <c r="AA159" s="11">
        <v>0.36499999999999999</v>
      </c>
      <c r="AB159" s="11">
        <v>0.36</v>
      </c>
      <c r="AC159" s="11">
        <v>0.37</v>
      </c>
      <c r="AD159" s="11" t="s">
        <v>825</v>
      </c>
      <c r="AE159" s="11">
        <v>0.435</v>
      </c>
      <c r="AF159" s="15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6"/>
    </row>
    <row r="160" spans="1:65">
      <c r="A160" s="30"/>
      <c r="B160" s="3" t="s">
        <v>284</v>
      </c>
      <c r="C160" s="29"/>
      <c r="D160" s="23">
        <v>1.3291601358251253E-2</v>
      </c>
      <c r="E160" s="23">
        <v>2.3452078799117145E-2</v>
      </c>
      <c r="F160" s="23">
        <v>6.64013818189372E-3</v>
      </c>
      <c r="G160" s="23">
        <v>2.2286019533929058E-2</v>
      </c>
      <c r="H160" s="23">
        <v>0.6377904567071121</v>
      </c>
      <c r="I160" s="23">
        <v>0</v>
      </c>
      <c r="J160" s="23">
        <v>1.2649110640673528E-2</v>
      </c>
      <c r="K160" s="23">
        <v>1.6020819787597233E-2</v>
      </c>
      <c r="L160" s="23">
        <v>3.6147844564602551E-2</v>
      </c>
      <c r="M160" s="23">
        <v>8.1649658092772665E-3</v>
      </c>
      <c r="N160" s="23">
        <v>2.1431300412536994E-2</v>
      </c>
      <c r="O160" s="23" t="s">
        <v>825</v>
      </c>
      <c r="P160" s="23">
        <v>2.1908902300206649E-2</v>
      </c>
      <c r="Q160" s="23" t="s">
        <v>825</v>
      </c>
      <c r="R160" s="23">
        <v>0.100796258197746</v>
      </c>
      <c r="S160" s="23">
        <v>1.999999999999999E-2</v>
      </c>
      <c r="T160" s="23">
        <v>1.7511900715418253E-2</v>
      </c>
      <c r="U160" s="23">
        <v>1.7606816861658998E-2</v>
      </c>
      <c r="V160" s="23">
        <v>1.8348478592697171E-2</v>
      </c>
      <c r="W160" s="23">
        <v>1.5491933384829654E-2</v>
      </c>
      <c r="X160" s="23">
        <v>4.6761807778000521E-2</v>
      </c>
      <c r="Y160" s="23">
        <v>6.3245553203367791E-2</v>
      </c>
      <c r="Z160" s="23">
        <v>2.5033311140691451E-2</v>
      </c>
      <c r="AA160" s="23">
        <v>1.0488088481701525E-2</v>
      </c>
      <c r="AB160" s="23">
        <v>2.2509257354845508E-2</v>
      </c>
      <c r="AC160" s="23">
        <v>3.4302575219167832E-2</v>
      </c>
      <c r="AD160" s="23" t="s">
        <v>825</v>
      </c>
      <c r="AE160" s="23">
        <v>1.3662601021279476E-2</v>
      </c>
      <c r="AF160" s="15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6"/>
    </row>
    <row r="161" spans="1:65">
      <c r="A161" s="30"/>
      <c r="B161" s="3" t="s">
        <v>87</v>
      </c>
      <c r="C161" s="29"/>
      <c r="D161" s="13">
        <v>3.3936003467875543E-2</v>
      </c>
      <c r="E161" s="13">
        <v>6.4252270682512727E-2</v>
      </c>
      <c r="F161" s="13">
        <v>1.5067631502818018E-2</v>
      </c>
      <c r="G161" s="13">
        <v>3.6042080108780149E-2</v>
      </c>
      <c r="H161" s="13">
        <v>9.7645897939338422E-2</v>
      </c>
      <c r="I161" s="13">
        <v>0</v>
      </c>
      <c r="J161" s="13">
        <v>3.5136418446315348E-2</v>
      </c>
      <c r="K161" s="13">
        <v>4.2345779174265824E-2</v>
      </c>
      <c r="L161" s="13">
        <v>8.4721510698287247E-2</v>
      </c>
      <c r="M161" s="13">
        <v>2.6917469700914066E-2</v>
      </c>
      <c r="N161" s="13">
        <v>6.2692593100174915E-2</v>
      </c>
      <c r="O161" s="13" t="s">
        <v>825</v>
      </c>
      <c r="P161" s="13">
        <v>6.8465319688145773E-2</v>
      </c>
      <c r="Q161" s="13" t="s">
        <v>825</v>
      </c>
      <c r="R161" s="13">
        <v>1.5659576678235955E-2</v>
      </c>
      <c r="S161" s="13">
        <v>5.5555555555555525E-2</v>
      </c>
      <c r="T161" s="13">
        <v>5.2535702146254762E-2</v>
      </c>
      <c r="U161" s="13">
        <v>5.2557662273608946E-2</v>
      </c>
      <c r="V161" s="13">
        <v>5.2175768510039355E-2</v>
      </c>
      <c r="W161" s="13">
        <v>4.5564509955381333E-2</v>
      </c>
      <c r="X161" s="13">
        <v>0.13488983012884764</v>
      </c>
      <c r="Y161" s="13">
        <v>0.1581138830084195</v>
      </c>
      <c r="Z161" s="13">
        <v>6.6460118072632163E-2</v>
      </c>
      <c r="AA161" s="13">
        <v>2.8734488990963085E-2</v>
      </c>
      <c r="AB161" s="13">
        <v>6.3110067350034146E-2</v>
      </c>
      <c r="AC161" s="13">
        <v>9.4845830099081568E-2</v>
      </c>
      <c r="AD161" s="13" t="s">
        <v>825</v>
      </c>
      <c r="AE161" s="13">
        <v>3.1529079279875714E-2</v>
      </c>
      <c r="AF161" s="15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6"/>
    </row>
    <row r="162" spans="1:65">
      <c r="A162" s="30"/>
      <c r="B162" s="3" t="s">
        <v>285</v>
      </c>
      <c r="C162" s="29"/>
      <c r="D162" s="13">
        <v>7.5278514395861196E-2</v>
      </c>
      <c r="E162" s="13">
        <v>2.0680623518878338E-3</v>
      </c>
      <c r="F162" s="13">
        <v>0.20986380102266766</v>
      </c>
      <c r="G162" s="13">
        <v>0.69756735676963655</v>
      </c>
      <c r="H162" s="13">
        <v>16.931985097520769</v>
      </c>
      <c r="I162" s="13">
        <v>0.64723517098940464</v>
      </c>
      <c r="J162" s="13">
        <v>-1.1658897406357061E-2</v>
      </c>
      <c r="K162" s="13">
        <v>3.8673288373874515E-2</v>
      </c>
      <c r="L162" s="13">
        <v>0.17136723270357646</v>
      </c>
      <c r="M162" s="13">
        <v>-0.1672311079998009</v>
      </c>
      <c r="N162" s="13">
        <v>-6.1494879116956391E-2</v>
      </c>
      <c r="O162" s="13" t="s">
        <v>825</v>
      </c>
      <c r="P162" s="13">
        <v>-0.12147457547231744</v>
      </c>
      <c r="Q162" s="13">
        <v>9.8156780659603315E-2</v>
      </c>
      <c r="R162" s="13">
        <v>16.671310131711696</v>
      </c>
      <c r="S162" s="13">
        <v>-1.1658897406357061E-2</v>
      </c>
      <c r="T162" s="13">
        <v>-8.4869349450330756E-2</v>
      </c>
      <c r="U162" s="13">
        <v>-8.0293696197582309E-2</v>
      </c>
      <c r="V162" s="13">
        <v>-3.4537163670098958E-2</v>
      </c>
      <c r="W162" s="13">
        <v>-6.6566736439337193E-2</v>
      </c>
      <c r="X162" s="13">
        <v>-4.8264123428343852E-2</v>
      </c>
      <c r="Y162" s="13">
        <v>9.8156780659603093E-2</v>
      </c>
      <c r="Z162" s="13">
        <v>3.4097635121126402E-2</v>
      </c>
      <c r="AA162" s="13">
        <v>2.0680623518878338E-3</v>
      </c>
      <c r="AB162" s="13">
        <v>-2.0810203911853953E-2</v>
      </c>
      <c r="AC162" s="13">
        <v>-7.0832441536088364E-3</v>
      </c>
      <c r="AD162" s="13" t="s">
        <v>825</v>
      </c>
      <c r="AE162" s="13">
        <v>0.18966984571457024</v>
      </c>
      <c r="AF162" s="15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6"/>
    </row>
    <row r="163" spans="1:65">
      <c r="A163" s="30"/>
      <c r="B163" s="46" t="s">
        <v>286</v>
      </c>
      <c r="C163" s="47"/>
      <c r="D163" s="45">
        <v>0.76</v>
      </c>
      <c r="E163" s="45">
        <v>0.08</v>
      </c>
      <c r="F163" s="45">
        <v>2</v>
      </c>
      <c r="G163" s="45">
        <v>6.49</v>
      </c>
      <c r="H163" s="45">
        <v>156.02000000000001</v>
      </c>
      <c r="I163" s="45" t="s">
        <v>287</v>
      </c>
      <c r="J163" s="45">
        <v>0.04</v>
      </c>
      <c r="K163" s="45">
        <v>0.42</v>
      </c>
      <c r="L163" s="45">
        <v>1.64</v>
      </c>
      <c r="M163" s="45">
        <v>1.48</v>
      </c>
      <c r="N163" s="45">
        <v>0.5</v>
      </c>
      <c r="O163" s="45">
        <v>54.07</v>
      </c>
      <c r="P163" s="45">
        <v>1.05</v>
      </c>
      <c r="Q163" s="45" t="s">
        <v>287</v>
      </c>
      <c r="R163" s="45">
        <v>153.62</v>
      </c>
      <c r="S163" s="45">
        <v>0.04</v>
      </c>
      <c r="T163" s="45">
        <v>0.72</v>
      </c>
      <c r="U163" s="45">
        <v>0.67</v>
      </c>
      <c r="V163" s="45">
        <v>0.25</v>
      </c>
      <c r="W163" s="45">
        <v>0.55000000000000004</v>
      </c>
      <c r="X163" s="45">
        <v>0.38</v>
      </c>
      <c r="Y163" s="45" t="s">
        <v>287</v>
      </c>
      <c r="Z163" s="45">
        <v>0.38</v>
      </c>
      <c r="AA163" s="45">
        <v>0.08</v>
      </c>
      <c r="AB163" s="45">
        <v>0.13</v>
      </c>
      <c r="AC163" s="45">
        <v>0</v>
      </c>
      <c r="AD163" s="45">
        <v>2.82</v>
      </c>
      <c r="AE163" s="45">
        <v>1.81</v>
      </c>
      <c r="AF163" s="15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6"/>
    </row>
    <row r="164" spans="1:65">
      <c r="B164" s="31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BM164" s="56"/>
    </row>
    <row r="165" spans="1:65" ht="15">
      <c r="B165" s="8" t="s">
        <v>517</v>
      </c>
      <c r="BM165" s="28" t="s">
        <v>67</v>
      </c>
    </row>
    <row r="166" spans="1:65" ht="15">
      <c r="A166" s="25" t="s">
        <v>22</v>
      </c>
      <c r="B166" s="18" t="s">
        <v>119</v>
      </c>
      <c r="C166" s="15" t="s">
        <v>120</v>
      </c>
      <c r="D166" s="16" t="s">
        <v>243</v>
      </c>
      <c r="E166" s="17" t="s">
        <v>243</v>
      </c>
      <c r="F166" s="17" t="s">
        <v>243</v>
      </c>
      <c r="G166" s="17" t="s">
        <v>243</v>
      </c>
      <c r="H166" s="17" t="s">
        <v>243</v>
      </c>
      <c r="I166" s="17" t="s">
        <v>243</v>
      </c>
      <c r="J166" s="17" t="s">
        <v>243</v>
      </c>
      <c r="K166" s="17" t="s">
        <v>243</v>
      </c>
      <c r="L166" s="17" t="s">
        <v>243</v>
      </c>
      <c r="M166" s="17" t="s">
        <v>243</v>
      </c>
      <c r="N166" s="17" t="s">
        <v>243</v>
      </c>
      <c r="O166" s="17" t="s">
        <v>243</v>
      </c>
      <c r="P166" s="17" t="s">
        <v>243</v>
      </c>
      <c r="Q166" s="17" t="s">
        <v>243</v>
      </c>
      <c r="R166" s="17" t="s">
        <v>243</v>
      </c>
      <c r="S166" s="17" t="s">
        <v>243</v>
      </c>
      <c r="T166" s="17" t="s">
        <v>243</v>
      </c>
      <c r="U166" s="17" t="s">
        <v>243</v>
      </c>
      <c r="V166" s="17" t="s">
        <v>243</v>
      </c>
      <c r="W166" s="17" t="s">
        <v>243</v>
      </c>
      <c r="X166" s="17" t="s">
        <v>243</v>
      </c>
      <c r="Y166" s="17" t="s">
        <v>243</v>
      </c>
      <c r="Z166" s="17" t="s">
        <v>243</v>
      </c>
      <c r="AA166" s="17" t="s">
        <v>243</v>
      </c>
      <c r="AB166" s="17" t="s">
        <v>243</v>
      </c>
      <c r="AC166" s="17" t="s">
        <v>243</v>
      </c>
      <c r="AD166" s="15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 t="s">
        <v>244</v>
      </c>
      <c r="C167" s="9" t="s">
        <v>244</v>
      </c>
      <c r="D167" s="151" t="s">
        <v>246</v>
      </c>
      <c r="E167" s="152" t="s">
        <v>247</v>
      </c>
      <c r="F167" s="152" t="s">
        <v>248</v>
      </c>
      <c r="G167" s="152" t="s">
        <v>249</v>
      </c>
      <c r="H167" s="152" t="s">
        <v>250</v>
      </c>
      <c r="I167" s="152" t="s">
        <v>251</v>
      </c>
      <c r="J167" s="152" t="s">
        <v>252</v>
      </c>
      <c r="K167" s="152" t="s">
        <v>254</v>
      </c>
      <c r="L167" s="152" t="s">
        <v>255</v>
      </c>
      <c r="M167" s="152" t="s">
        <v>257</v>
      </c>
      <c r="N167" s="152" t="s">
        <v>258</v>
      </c>
      <c r="O167" s="152" t="s">
        <v>259</v>
      </c>
      <c r="P167" s="152" t="s">
        <v>260</v>
      </c>
      <c r="Q167" s="152" t="s">
        <v>262</v>
      </c>
      <c r="R167" s="152" t="s">
        <v>263</v>
      </c>
      <c r="S167" s="152" t="s">
        <v>264</v>
      </c>
      <c r="T167" s="152" t="s">
        <v>265</v>
      </c>
      <c r="U167" s="152" t="s">
        <v>288</v>
      </c>
      <c r="V167" s="152" t="s">
        <v>266</v>
      </c>
      <c r="W167" s="152" t="s">
        <v>267</v>
      </c>
      <c r="X167" s="152" t="s">
        <v>268</v>
      </c>
      <c r="Y167" s="152" t="s">
        <v>269</v>
      </c>
      <c r="Z167" s="152" t="s">
        <v>270</v>
      </c>
      <c r="AA167" s="152" t="s">
        <v>272</v>
      </c>
      <c r="AB167" s="152" t="s">
        <v>273</v>
      </c>
      <c r="AC167" s="152" t="s">
        <v>274</v>
      </c>
      <c r="AD167" s="15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 t="s">
        <v>3</v>
      </c>
    </row>
    <row r="168" spans="1:65">
      <c r="A168" s="30"/>
      <c r="B168" s="19"/>
      <c r="C168" s="9"/>
      <c r="D168" s="10" t="s">
        <v>293</v>
      </c>
      <c r="E168" s="11" t="s">
        <v>293</v>
      </c>
      <c r="F168" s="11" t="s">
        <v>293</v>
      </c>
      <c r="G168" s="11" t="s">
        <v>293</v>
      </c>
      <c r="H168" s="11" t="s">
        <v>293</v>
      </c>
      <c r="I168" s="11" t="s">
        <v>123</v>
      </c>
      <c r="J168" s="11" t="s">
        <v>293</v>
      </c>
      <c r="K168" s="11" t="s">
        <v>123</v>
      </c>
      <c r="L168" s="11" t="s">
        <v>293</v>
      </c>
      <c r="M168" s="11" t="s">
        <v>123</v>
      </c>
      <c r="N168" s="11" t="s">
        <v>293</v>
      </c>
      <c r="O168" s="11" t="s">
        <v>294</v>
      </c>
      <c r="P168" s="11" t="s">
        <v>293</v>
      </c>
      <c r="Q168" s="11" t="s">
        <v>294</v>
      </c>
      <c r="R168" s="11" t="s">
        <v>294</v>
      </c>
      <c r="S168" s="11" t="s">
        <v>294</v>
      </c>
      <c r="T168" s="11" t="s">
        <v>294</v>
      </c>
      <c r="U168" s="11" t="s">
        <v>294</v>
      </c>
      <c r="V168" s="11" t="s">
        <v>293</v>
      </c>
      <c r="W168" s="11" t="s">
        <v>294</v>
      </c>
      <c r="X168" s="11" t="s">
        <v>294</v>
      </c>
      <c r="Y168" s="11" t="s">
        <v>294</v>
      </c>
      <c r="Z168" s="11" t="s">
        <v>294</v>
      </c>
      <c r="AA168" s="11" t="s">
        <v>293</v>
      </c>
      <c r="AB168" s="11" t="s">
        <v>293</v>
      </c>
      <c r="AC168" s="11" t="s">
        <v>294</v>
      </c>
      <c r="AD168" s="15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>
        <v>0</v>
      </c>
    </row>
    <row r="169" spans="1:65">
      <c r="A169" s="30"/>
      <c r="B169" s="19"/>
      <c r="C169" s="9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15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0</v>
      </c>
    </row>
    <row r="170" spans="1:65">
      <c r="A170" s="30"/>
      <c r="B170" s="18">
        <v>1</v>
      </c>
      <c r="C170" s="14">
        <v>1</v>
      </c>
      <c r="D170" s="220">
        <v>101</v>
      </c>
      <c r="E170" s="220">
        <v>120.09</v>
      </c>
      <c r="F170" s="220">
        <v>123.57490539867784</v>
      </c>
      <c r="G170" s="220">
        <v>120.49</v>
      </c>
      <c r="H170" s="222">
        <v>71.5</v>
      </c>
      <c r="I170" s="220">
        <v>111</v>
      </c>
      <c r="J170" s="220">
        <v>114</v>
      </c>
      <c r="K170" s="220">
        <v>102.4</v>
      </c>
      <c r="L170" s="220">
        <v>105</v>
      </c>
      <c r="M170" s="222">
        <v>76.8</v>
      </c>
      <c r="N170" s="220">
        <v>92.88</v>
      </c>
      <c r="O170" s="220">
        <v>109</v>
      </c>
      <c r="P170" s="220">
        <v>88.101200000000006</v>
      </c>
      <c r="Q170" s="220">
        <v>118.5</v>
      </c>
      <c r="R170" s="220">
        <v>116.5</v>
      </c>
      <c r="S170" s="220">
        <v>118.5</v>
      </c>
      <c r="T170" s="220">
        <v>117</v>
      </c>
      <c r="U170" s="220">
        <v>107.5</v>
      </c>
      <c r="V170" s="220">
        <v>117</v>
      </c>
      <c r="W170" s="220">
        <v>98</v>
      </c>
      <c r="X170" s="220">
        <v>100.88</v>
      </c>
      <c r="Y170" s="220">
        <v>105.94</v>
      </c>
      <c r="Z170" s="220">
        <v>112</v>
      </c>
      <c r="AA170" s="220">
        <v>108.97</v>
      </c>
      <c r="AB170" s="220">
        <v>112</v>
      </c>
      <c r="AC170" s="220">
        <v>124.17</v>
      </c>
      <c r="AD170" s="223"/>
      <c r="AE170" s="224"/>
      <c r="AF170" s="224"/>
      <c r="AG170" s="224"/>
      <c r="AH170" s="224"/>
      <c r="AI170" s="224"/>
      <c r="AJ170" s="224"/>
      <c r="AK170" s="224"/>
      <c r="AL170" s="224"/>
      <c r="AM170" s="224"/>
      <c r="AN170" s="224"/>
      <c r="AO170" s="224"/>
      <c r="AP170" s="224"/>
      <c r="AQ170" s="224"/>
      <c r="AR170" s="224"/>
      <c r="AS170" s="224"/>
      <c r="AT170" s="224"/>
      <c r="AU170" s="224"/>
      <c r="AV170" s="224"/>
      <c r="AW170" s="224"/>
      <c r="AX170" s="224"/>
      <c r="AY170" s="224"/>
      <c r="AZ170" s="224"/>
      <c r="BA170" s="224"/>
      <c r="BB170" s="224"/>
      <c r="BC170" s="224"/>
      <c r="BD170" s="224"/>
      <c r="BE170" s="224"/>
      <c r="BF170" s="224"/>
      <c r="BG170" s="224"/>
      <c r="BH170" s="224"/>
      <c r="BI170" s="224"/>
      <c r="BJ170" s="224"/>
      <c r="BK170" s="224"/>
      <c r="BL170" s="224"/>
      <c r="BM170" s="225">
        <v>1</v>
      </c>
    </row>
    <row r="171" spans="1:65">
      <c r="A171" s="30"/>
      <c r="B171" s="19">
        <v>1</v>
      </c>
      <c r="C171" s="9">
        <v>2</v>
      </c>
      <c r="D171" s="226">
        <v>103</v>
      </c>
      <c r="E171" s="226">
        <v>117.98</v>
      </c>
      <c r="F171" s="226">
        <v>122.75409964663424</v>
      </c>
      <c r="G171" s="226">
        <v>117.89</v>
      </c>
      <c r="H171" s="227">
        <v>61.3</v>
      </c>
      <c r="I171" s="226">
        <v>108</v>
      </c>
      <c r="J171" s="226">
        <v>109</v>
      </c>
      <c r="K171" s="226">
        <v>102.6</v>
      </c>
      <c r="L171" s="226">
        <v>104</v>
      </c>
      <c r="M171" s="227">
        <v>75.349999999999994</v>
      </c>
      <c r="N171" s="226">
        <v>89.24</v>
      </c>
      <c r="O171" s="226">
        <v>111</v>
      </c>
      <c r="P171" s="226">
        <v>88.132800000000003</v>
      </c>
      <c r="Q171" s="226">
        <v>119.5</v>
      </c>
      <c r="R171" s="226">
        <v>114.5</v>
      </c>
      <c r="S171" s="226">
        <v>112.5</v>
      </c>
      <c r="T171" s="226">
        <v>121.5</v>
      </c>
      <c r="U171" s="226">
        <v>109.5</v>
      </c>
      <c r="V171" s="226">
        <v>107</v>
      </c>
      <c r="W171" s="226">
        <v>96</v>
      </c>
      <c r="X171" s="226">
        <v>102.66</v>
      </c>
      <c r="Y171" s="226">
        <v>109.81</v>
      </c>
      <c r="Z171" s="226">
        <v>114</v>
      </c>
      <c r="AA171" s="226">
        <v>107.56</v>
      </c>
      <c r="AB171" s="226">
        <v>111</v>
      </c>
      <c r="AC171" s="226">
        <v>123.08</v>
      </c>
      <c r="AD171" s="223"/>
      <c r="AE171" s="224"/>
      <c r="AF171" s="224"/>
      <c r="AG171" s="224"/>
      <c r="AH171" s="224"/>
      <c r="AI171" s="224"/>
      <c r="AJ171" s="224"/>
      <c r="AK171" s="224"/>
      <c r="AL171" s="224"/>
      <c r="AM171" s="224"/>
      <c r="AN171" s="224"/>
      <c r="AO171" s="224"/>
      <c r="AP171" s="224"/>
      <c r="AQ171" s="224"/>
      <c r="AR171" s="224"/>
      <c r="AS171" s="224"/>
      <c r="AT171" s="224"/>
      <c r="AU171" s="224"/>
      <c r="AV171" s="224"/>
      <c r="AW171" s="224"/>
      <c r="AX171" s="224"/>
      <c r="AY171" s="224"/>
      <c r="AZ171" s="224"/>
      <c r="BA171" s="224"/>
      <c r="BB171" s="224"/>
      <c r="BC171" s="224"/>
      <c r="BD171" s="224"/>
      <c r="BE171" s="224"/>
      <c r="BF171" s="224"/>
      <c r="BG171" s="224"/>
      <c r="BH171" s="224"/>
      <c r="BI171" s="224"/>
      <c r="BJ171" s="224"/>
      <c r="BK171" s="224"/>
      <c r="BL171" s="224"/>
      <c r="BM171" s="225">
        <v>20</v>
      </c>
    </row>
    <row r="172" spans="1:65">
      <c r="A172" s="30"/>
      <c r="B172" s="19">
        <v>1</v>
      </c>
      <c r="C172" s="9">
        <v>3</v>
      </c>
      <c r="D172" s="226">
        <v>104</v>
      </c>
      <c r="E172" s="226">
        <v>120.91</v>
      </c>
      <c r="F172" s="226">
        <v>120.86179278977232</v>
      </c>
      <c r="G172" s="226">
        <v>119.09</v>
      </c>
      <c r="H172" s="227">
        <v>81.599999999999994</v>
      </c>
      <c r="I172" s="226">
        <v>109</v>
      </c>
      <c r="J172" s="226">
        <v>112</v>
      </c>
      <c r="K172" s="226">
        <v>104.6</v>
      </c>
      <c r="L172" s="226">
        <v>113</v>
      </c>
      <c r="M172" s="227">
        <v>77.989999999999995</v>
      </c>
      <c r="N172" s="226">
        <v>95.16</v>
      </c>
      <c r="O172" s="226">
        <v>111</v>
      </c>
      <c r="P172" s="226">
        <v>88.130799999999994</v>
      </c>
      <c r="Q172" s="226">
        <v>116.5</v>
      </c>
      <c r="R172" s="226">
        <v>112.5</v>
      </c>
      <c r="S172" s="226">
        <v>119</v>
      </c>
      <c r="T172" s="226">
        <v>120</v>
      </c>
      <c r="U172" s="226">
        <v>114</v>
      </c>
      <c r="V172" s="226">
        <v>121</v>
      </c>
      <c r="W172" s="226">
        <v>107</v>
      </c>
      <c r="X172" s="226">
        <v>102.33</v>
      </c>
      <c r="Y172" s="226">
        <v>109.07</v>
      </c>
      <c r="Z172" s="226">
        <v>118</v>
      </c>
      <c r="AA172" s="226">
        <v>109.3</v>
      </c>
      <c r="AB172" s="226">
        <v>115</v>
      </c>
      <c r="AC172" s="226">
        <v>124.17999999999999</v>
      </c>
      <c r="AD172" s="223"/>
      <c r="AE172" s="224"/>
      <c r="AF172" s="224"/>
      <c r="AG172" s="224"/>
      <c r="AH172" s="224"/>
      <c r="AI172" s="224"/>
      <c r="AJ172" s="224"/>
      <c r="AK172" s="224"/>
      <c r="AL172" s="224"/>
      <c r="AM172" s="224"/>
      <c r="AN172" s="224"/>
      <c r="AO172" s="224"/>
      <c r="AP172" s="224"/>
      <c r="AQ172" s="224"/>
      <c r="AR172" s="224"/>
      <c r="AS172" s="224"/>
      <c r="AT172" s="224"/>
      <c r="AU172" s="224"/>
      <c r="AV172" s="224"/>
      <c r="AW172" s="224"/>
      <c r="AX172" s="224"/>
      <c r="AY172" s="224"/>
      <c r="AZ172" s="224"/>
      <c r="BA172" s="224"/>
      <c r="BB172" s="224"/>
      <c r="BC172" s="224"/>
      <c r="BD172" s="224"/>
      <c r="BE172" s="224"/>
      <c r="BF172" s="224"/>
      <c r="BG172" s="224"/>
      <c r="BH172" s="224"/>
      <c r="BI172" s="224"/>
      <c r="BJ172" s="224"/>
      <c r="BK172" s="224"/>
      <c r="BL172" s="224"/>
      <c r="BM172" s="225">
        <v>16</v>
      </c>
    </row>
    <row r="173" spans="1:65">
      <c r="A173" s="30"/>
      <c r="B173" s="19">
        <v>1</v>
      </c>
      <c r="C173" s="9">
        <v>4</v>
      </c>
      <c r="D173" s="226">
        <v>103</v>
      </c>
      <c r="E173" s="226">
        <v>119.74</v>
      </c>
      <c r="F173" s="226">
        <v>122.98260877006517</v>
      </c>
      <c r="G173" s="226">
        <v>118.19</v>
      </c>
      <c r="H173" s="227">
        <v>77.900000000000006</v>
      </c>
      <c r="I173" s="226">
        <v>111</v>
      </c>
      <c r="J173" s="226">
        <v>113</v>
      </c>
      <c r="K173" s="226">
        <v>102.8</v>
      </c>
      <c r="L173" s="226">
        <v>110</v>
      </c>
      <c r="M173" s="227">
        <v>76.84</v>
      </c>
      <c r="N173" s="226">
        <v>92.32</v>
      </c>
      <c r="O173" s="226">
        <v>109</v>
      </c>
      <c r="P173" s="226">
        <v>89.1708</v>
      </c>
      <c r="Q173" s="226">
        <v>122</v>
      </c>
      <c r="R173" s="226">
        <v>114</v>
      </c>
      <c r="S173" s="226">
        <v>118.5</v>
      </c>
      <c r="T173" s="226">
        <v>120</v>
      </c>
      <c r="U173" s="226">
        <v>111.5</v>
      </c>
      <c r="V173" s="226">
        <v>120</v>
      </c>
      <c r="W173" s="226">
        <v>110</v>
      </c>
      <c r="X173" s="226">
        <v>103.43</v>
      </c>
      <c r="Y173" s="226">
        <v>109.42</v>
      </c>
      <c r="Z173" s="226">
        <v>111</v>
      </c>
      <c r="AA173" s="226">
        <v>108.1</v>
      </c>
      <c r="AB173" s="226">
        <v>112</v>
      </c>
      <c r="AC173" s="226">
        <v>122.37</v>
      </c>
      <c r="AD173" s="223"/>
      <c r="AE173" s="224"/>
      <c r="AF173" s="224"/>
      <c r="AG173" s="224"/>
      <c r="AH173" s="224"/>
      <c r="AI173" s="224"/>
      <c r="AJ173" s="224"/>
      <c r="AK173" s="224"/>
      <c r="AL173" s="224"/>
      <c r="AM173" s="224"/>
      <c r="AN173" s="224"/>
      <c r="AO173" s="224"/>
      <c r="AP173" s="224"/>
      <c r="AQ173" s="224"/>
      <c r="AR173" s="224"/>
      <c r="AS173" s="224"/>
      <c r="AT173" s="224"/>
      <c r="AU173" s="224"/>
      <c r="AV173" s="224"/>
      <c r="AW173" s="224"/>
      <c r="AX173" s="224"/>
      <c r="AY173" s="224"/>
      <c r="AZ173" s="224"/>
      <c r="BA173" s="224"/>
      <c r="BB173" s="224"/>
      <c r="BC173" s="224"/>
      <c r="BD173" s="224"/>
      <c r="BE173" s="224"/>
      <c r="BF173" s="224"/>
      <c r="BG173" s="224"/>
      <c r="BH173" s="224"/>
      <c r="BI173" s="224"/>
      <c r="BJ173" s="224"/>
      <c r="BK173" s="224"/>
      <c r="BL173" s="224"/>
      <c r="BM173" s="225">
        <v>111.0872676930391</v>
      </c>
    </row>
    <row r="174" spans="1:65">
      <c r="A174" s="30"/>
      <c r="B174" s="19">
        <v>1</v>
      </c>
      <c r="C174" s="9">
        <v>5</v>
      </c>
      <c r="D174" s="226">
        <v>106</v>
      </c>
      <c r="E174" s="226">
        <v>116.85</v>
      </c>
      <c r="F174" s="226">
        <v>124.79779822937743</v>
      </c>
      <c r="G174" s="226">
        <v>119.69</v>
      </c>
      <c r="H174" s="227">
        <v>84.6</v>
      </c>
      <c r="I174" s="226">
        <v>110</v>
      </c>
      <c r="J174" s="226">
        <v>112</v>
      </c>
      <c r="K174" s="226">
        <v>102.7</v>
      </c>
      <c r="L174" s="226">
        <v>108</v>
      </c>
      <c r="M174" s="227">
        <v>76.53</v>
      </c>
      <c r="N174" s="226">
        <v>92.96</v>
      </c>
      <c r="O174" s="226">
        <v>110</v>
      </c>
      <c r="P174" s="226">
        <v>89.193799999999996</v>
      </c>
      <c r="Q174" s="226">
        <v>121.5</v>
      </c>
      <c r="R174" s="226">
        <v>113.5</v>
      </c>
      <c r="S174" s="226">
        <v>122</v>
      </c>
      <c r="T174" s="226">
        <v>121.5</v>
      </c>
      <c r="U174" s="226">
        <v>113.5</v>
      </c>
      <c r="V174" s="226">
        <v>122</v>
      </c>
      <c r="W174" s="226">
        <v>106</v>
      </c>
      <c r="X174" s="226">
        <v>102.42</v>
      </c>
      <c r="Y174" s="226">
        <v>108.75</v>
      </c>
      <c r="Z174" s="226">
        <v>116</v>
      </c>
      <c r="AA174" s="226">
        <v>110.34</v>
      </c>
      <c r="AB174" s="226">
        <v>112</v>
      </c>
      <c r="AC174" s="226">
        <v>126.21</v>
      </c>
      <c r="AD174" s="223"/>
      <c r="AE174" s="224"/>
      <c r="AF174" s="224"/>
      <c r="AG174" s="224"/>
      <c r="AH174" s="224"/>
      <c r="AI174" s="224"/>
      <c r="AJ174" s="224"/>
      <c r="AK174" s="224"/>
      <c r="AL174" s="224"/>
      <c r="AM174" s="224"/>
      <c r="AN174" s="224"/>
      <c r="AO174" s="224"/>
      <c r="AP174" s="224"/>
      <c r="AQ174" s="224"/>
      <c r="AR174" s="224"/>
      <c r="AS174" s="224"/>
      <c r="AT174" s="224"/>
      <c r="AU174" s="224"/>
      <c r="AV174" s="224"/>
      <c r="AW174" s="224"/>
      <c r="AX174" s="224"/>
      <c r="AY174" s="224"/>
      <c r="AZ174" s="224"/>
      <c r="BA174" s="224"/>
      <c r="BB174" s="224"/>
      <c r="BC174" s="224"/>
      <c r="BD174" s="224"/>
      <c r="BE174" s="224"/>
      <c r="BF174" s="224"/>
      <c r="BG174" s="224"/>
      <c r="BH174" s="224"/>
      <c r="BI174" s="224"/>
      <c r="BJ174" s="224"/>
      <c r="BK174" s="224"/>
      <c r="BL174" s="224"/>
      <c r="BM174" s="225">
        <v>17</v>
      </c>
    </row>
    <row r="175" spans="1:65">
      <c r="A175" s="30"/>
      <c r="B175" s="19">
        <v>1</v>
      </c>
      <c r="C175" s="9">
        <v>6</v>
      </c>
      <c r="D175" s="226">
        <v>103</v>
      </c>
      <c r="E175" s="226">
        <v>120.05</v>
      </c>
      <c r="F175" s="226">
        <v>122.49434296309965</v>
      </c>
      <c r="G175" s="226">
        <v>122.31999999999998</v>
      </c>
      <c r="H175" s="227">
        <v>80.5</v>
      </c>
      <c r="I175" s="226">
        <v>109</v>
      </c>
      <c r="J175" s="226">
        <v>108</v>
      </c>
      <c r="K175" s="226">
        <v>103.1</v>
      </c>
      <c r="L175" s="226">
        <v>113</v>
      </c>
      <c r="M175" s="227">
        <v>76.849999999999994</v>
      </c>
      <c r="N175" s="226">
        <v>91.64</v>
      </c>
      <c r="O175" s="226">
        <v>108</v>
      </c>
      <c r="P175" s="226">
        <v>88.121600000000001</v>
      </c>
      <c r="Q175" s="226">
        <v>123.00000000000001</v>
      </c>
      <c r="R175" s="226">
        <v>116.5</v>
      </c>
      <c r="S175" s="226">
        <v>112.5</v>
      </c>
      <c r="T175" s="226">
        <v>122.5</v>
      </c>
      <c r="U175" s="226">
        <v>121</v>
      </c>
      <c r="V175" s="226">
        <v>120</v>
      </c>
      <c r="W175" s="226">
        <v>105</v>
      </c>
      <c r="X175" s="226">
        <v>105.7</v>
      </c>
      <c r="Y175" s="226">
        <v>105.95</v>
      </c>
      <c r="Z175" s="226">
        <v>112</v>
      </c>
      <c r="AA175" s="226">
        <v>107.96</v>
      </c>
      <c r="AB175" s="226">
        <v>114</v>
      </c>
      <c r="AC175" s="226">
        <v>127.96</v>
      </c>
      <c r="AD175" s="223"/>
      <c r="AE175" s="224"/>
      <c r="AF175" s="224"/>
      <c r="AG175" s="224"/>
      <c r="AH175" s="224"/>
      <c r="AI175" s="224"/>
      <c r="AJ175" s="224"/>
      <c r="AK175" s="224"/>
      <c r="AL175" s="224"/>
      <c r="AM175" s="224"/>
      <c r="AN175" s="224"/>
      <c r="AO175" s="224"/>
      <c r="AP175" s="224"/>
      <c r="AQ175" s="224"/>
      <c r="AR175" s="224"/>
      <c r="AS175" s="224"/>
      <c r="AT175" s="224"/>
      <c r="AU175" s="224"/>
      <c r="AV175" s="224"/>
      <c r="AW175" s="224"/>
      <c r="AX175" s="224"/>
      <c r="AY175" s="224"/>
      <c r="AZ175" s="224"/>
      <c r="BA175" s="224"/>
      <c r="BB175" s="224"/>
      <c r="BC175" s="224"/>
      <c r="BD175" s="224"/>
      <c r="BE175" s="224"/>
      <c r="BF175" s="224"/>
      <c r="BG175" s="224"/>
      <c r="BH175" s="224"/>
      <c r="BI175" s="224"/>
      <c r="BJ175" s="224"/>
      <c r="BK175" s="224"/>
      <c r="BL175" s="224"/>
      <c r="BM175" s="228"/>
    </row>
    <row r="176" spans="1:65">
      <c r="A176" s="30"/>
      <c r="B176" s="20" t="s">
        <v>282</v>
      </c>
      <c r="C176" s="12"/>
      <c r="D176" s="229">
        <v>103.33333333333333</v>
      </c>
      <c r="E176" s="229">
        <v>119.27</v>
      </c>
      <c r="F176" s="229">
        <v>122.91092463293778</v>
      </c>
      <c r="G176" s="229">
        <v>119.61166666666666</v>
      </c>
      <c r="H176" s="229">
        <v>76.233333333333334</v>
      </c>
      <c r="I176" s="229">
        <v>109.66666666666667</v>
      </c>
      <c r="J176" s="229">
        <v>111.33333333333333</v>
      </c>
      <c r="K176" s="229">
        <v>103.03333333333335</v>
      </c>
      <c r="L176" s="229">
        <v>108.83333333333333</v>
      </c>
      <c r="M176" s="229">
        <v>76.726666666666674</v>
      </c>
      <c r="N176" s="229">
        <v>92.36666666666666</v>
      </c>
      <c r="O176" s="229">
        <v>109.66666666666667</v>
      </c>
      <c r="P176" s="229">
        <v>88.475166666666667</v>
      </c>
      <c r="Q176" s="229">
        <v>120.16666666666667</v>
      </c>
      <c r="R176" s="229">
        <v>114.58333333333333</v>
      </c>
      <c r="S176" s="229">
        <v>117.16666666666667</v>
      </c>
      <c r="T176" s="229">
        <v>120.41666666666667</v>
      </c>
      <c r="U176" s="229">
        <v>112.83333333333333</v>
      </c>
      <c r="V176" s="229">
        <v>117.83333333333333</v>
      </c>
      <c r="W176" s="229">
        <v>103.66666666666667</v>
      </c>
      <c r="X176" s="229">
        <v>102.90333333333335</v>
      </c>
      <c r="Y176" s="229">
        <v>108.15666666666668</v>
      </c>
      <c r="Z176" s="229">
        <v>113.83333333333333</v>
      </c>
      <c r="AA176" s="229">
        <v>108.705</v>
      </c>
      <c r="AB176" s="229">
        <v>112.66666666666667</v>
      </c>
      <c r="AC176" s="229">
        <v>124.66166666666668</v>
      </c>
      <c r="AD176" s="223"/>
      <c r="AE176" s="224"/>
      <c r="AF176" s="224"/>
      <c r="AG176" s="224"/>
      <c r="AH176" s="224"/>
      <c r="AI176" s="224"/>
      <c r="AJ176" s="224"/>
      <c r="AK176" s="224"/>
      <c r="AL176" s="224"/>
      <c r="AM176" s="224"/>
      <c r="AN176" s="224"/>
      <c r="AO176" s="224"/>
      <c r="AP176" s="224"/>
      <c r="AQ176" s="224"/>
      <c r="AR176" s="224"/>
      <c r="AS176" s="224"/>
      <c r="AT176" s="224"/>
      <c r="AU176" s="224"/>
      <c r="AV176" s="224"/>
      <c r="AW176" s="224"/>
      <c r="AX176" s="224"/>
      <c r="AY176" s="224"/>
      <c r="AZ176" s="224"/>
      <c r="BA176" s="224"/>
      <c r="BB176" s="224"/>
      <c r="BC176" s="224"/>
      <c r="BD176" s="224"/>
      <c r="BE176" s="224"/>
      <c r="BF176" s="224"/>
      <c r="BG176" s="224"/>
      <c r="BH176" s="224"/>
      <c r="BI176" s="224"/>
      <c r="BJ176" s="224"/>
      <c r="BK176" s="224"/>
      <c r="BL176" s="224"/>
      <c r="BM176" s="228"/>
    </row>
    <row r="177" spans="1:65">
      <c r="A177" s="30"/>
      <c r="B177" s="3" t="s">
        <v>283</v>
      </c>
      <c r="C177" s="29"/>
      <c r="D177" s="226">
        <v>103</v>
      </c>
      <c r="E177" s="226">
        <v>119.895</v>
      </c>
      <c r="F177" s="226">
        <v>122.8683542083497</v>
      </c>
      <c r="G177" s="226">
        <v>119.39</v>
      </c>
      <c r="H177" s="226">
        <v>79.2</v>
      </c>
      <c r="I177" s="226">
        <v>109.5</v>
      </c>
      <c r="J177" s="226">
        <v>112</v>
      </c>
      <c r="K177" s="226">
        <v>102.75</v>
      </c>
      <c r="L177" s="226">
        <v>109</v>
      </c>
      <c r="M177" s="226">
        <v>76.819999999999993</v>
      </c>
      <c r="N177" s="226">
        <v>92.6</v>
      </c>
      <c r="O177" s="226">
        <v>109.5</v>
      </c>
      <c r="P177" s="226">
        <v>88.131799999999998</v>
      </c>
      <c r="Q177" s="226">
        <v>120.5</v>
      </c>
      <c r="R177" s="226">
        <v>114.25</v>
      </c>
      <c r="S177" s="226">
        <v>118.5</v>
      </c>
      <c r="T177" s="226">
        <v>120.75</v>
      </c>
      <c r="U177" s="226">
        <v>112.5</v>
      </c>
      <c r="V177" s="226">
        <v>120</v>
      </c>
      <c r="W177" s="226">
        <v>105.5</v>
      </c>
      <c r="X177" s="226">
        <v>102.53999999999999</v>
      </c>
      <c r="Y177" s="226">
        <v>108.91</v>
      </c>
      <c r="Z177" s="226">
        <v>113</v>
      </c>
      <c r="AA177" s="226">
        <v>108.535</v>
      </c>
      <c r="AB177" s="226">
        <v>112</v>
      </c>
      <c r="AC177" s="226">
        <v>124.175</v>
      </c>
      <c r="AD177" s="223"/>
      <c r="AE177" s="224"/>
      <c r="AF177" s="224"/>
      <c r="AG177" s="224"/>
      <c r="AH177" s="224"/>
      <c r="AI177" s="224"/>
      <c r="AJ177" s="224"/>
      <c r="AK177" s="224"/>
      <c r="AL177" s="224"/>
      <c r="AM177" s="224"/>
      <c r="AN177" s="224"/>
      <c r="AO177" s="224"/>
      <c r="AP177" s="224"/>
      <c r="AQ177" s="224"/>
      <c r="AR177" s="224"/>
      <c r="AS177" s="224"/>
      <c r="AT177" s="224"/>
      <c r="AU177" s="224"/>
      <c r="AV177" s="224"/>
      <c r="AW177" s="224"/>
      <c r="AX177" s="224"/>
      <c r="AY177" s="224"/>
      <c r="AZ177" s="224"/>
      <c r="BA177" s="224"/>
      <c r="BB177" s="224"/>
      <c r="BC177" s="224"/>
      <c r="BD177" s="224"/>
      <c r="BE177" s="224"/>
      <c r="BF177" s="224"/>
      <c r="BG177" s="224"/>
      <c r="BH177" s="224"/>
      <c r="BI177" s="224"/>
      <c r="BJ177" s="224"/>
      <c r="BK177" s="224"/>
      <c r="BL177" s="224"/>
      <c r="BM177" s="228"/>
    </row>
    <row r="178" spans="1:65">
      <c r="A178" s="30"/>
      <c r="B178" s="3" t="s">
        <v>284</v>
      </c>
      <c r="C178" s="29"/>
      <c r="D178" s="226">
        <v>1.6329931618554521</v>
      </c>
      <c r="E178" s="226">
        <v>1.530477049811594</v>
      </c>
      <c r="F178" s="226">
        <v>1.2964086328298234</v>
      </c>
      <c r="G178" s="226">
        <v>1.6352420819764399</v>
      </c>
      <c r="H178" s="226">
        <v>8.5462662412697661</v>
      </c>
      <c r="I178" s="226">
        <v>1.2110601416389968</v>
      </c>
      <c r="J178" s="226">
        <v>2.3380903889000244</v>
      </c>
      <c r="K178" s="226">
        <v>0.8016649341630594</v>
      </c>
      <c r="L178" s="226">
        <v>3.8686776379877745</v>
      </c>
      <c r="M178" s="226">
        <v>0.84419586984696093</v>
      </c>
      <c r="N178" s="226">
        <v>1.9351761332412785</v>
      </c>
      <c r="O178" s="226">
        <v>1.2110601416389968</v>
      </c>
      <c r="P178" s="226">
        <v>0.54790572060041953</v>
      </c>
      <c r="Q178" s="226">
        <v>2.4426761280748379</v>
      </c>
      <c r="R178" s="226">
        <v>1.6253204812179862</v>
      </c>
      <c r="S178" s="226">
        <v>3.8427420765212261</v>
      </c>
      <c r="T178" s="226">
        <v>1.934338818993887</v>
      </c>
      <c r="U178" s="226">
        <v>4.6868610675660811</v>
      </c>
      <c r="V178" s="226">
        <v>5.5647701360134061</v>
      </c>
      <c r="W178" s="226">
        <v>5.4650404085117854</v>
      </c>
      <c r="X178" s="226">
        <v>1.6008830896310557</v>
      </c>
      <c r="Y178" s="226">
        <v>1.7492131564411084</v>
      </c>
      <c r="Z178" s="226">
        <v>2.7141603981096374</v>
      </c>
      <c r="AA178" s="226">
        <v>1.0324291743262604</v>
      </c>
      <c r="AB178" s="226">
        <v>1.505545305418162</v>
      </c>
      <c r="AC178" s="226">
        <v>2.0738121097791509</v>
      </c>
      <c r="AD178" s="223"/>
      <c r="AE178" s="224"/>
      <c r="AF178" s="224"/>
      <c r="AG178" s="224"/>
      <c r="AH178" s="224"/>
      <c r="AI178" s="224"/>
      <c r="AJ178" s="224"/>
      <c r="AK178" s="224"/>
      <c r="AL178" s="224"/>
      <c r="AM178" s="224"/>
      <c r="AN178" s="224"/>
      <c r="AO178" s="224"/>
      <c r="AP178" s="224"/>
      <c r="AQ178" s="224"/>
      <c r="AR178" s="224"/>
      <c r="AS178" s="224"/>
      <c r="AT178" s="224"/>
      <c r="AU178" s="224"/>
      <c r="AV178" s="224"/>
      <c r="AW178" s="224"/>
      <c r="AX178" s="224"/>
      <c r="AY178" s="224"/>
      <c r="AZ178" s="224"/>
      <c r="BA178" s="224"/>
      <c r="BB178" s="224"/>
      <c r="BC178" s="224"/>
      <c r="BD178" s="224"/>
      <c r="BE178" s="224"/>
      <c r="BF178" s="224"/>
      <c r="BG178" s="224"/>
      <c r="BH178" s="224"/>
      <c r="BI178" s="224"/>
      <c r="BJ178" s="224"/>
      <c r="BK178" s="224"/>
      <c r="BL178" s="224"/>
      <c r="BM178" s="228"/>
    </row>
    <row r="179" spans="1:65">
      <c r="A179" s="30"/>
      <c r="B179" s="3" t="s">
        <v>87</v>
      </c>
      <c r="C179" s="29"/>
      <c r="D179" s="13">
        <v>1.5803159630859213E-2</v>
      </c>
      <c r="E179" s="13">
        <v>1.283203697335117E-2</v>
      </c>
      <c r="F179" s="13">
        <v>1.0547546011076145E-2</v>
      </c>
      <c r="G179" s="13">
        <v>1.3671259063160839E-2</v>
      </c>
      <c r="H179" s="13">
        <v>0.11210668440668692</v>
      </c>
      <c r="I179" s="13">
        <v>1.1043101595492372E-2</v>
      </c>
      <c r="J179" s="13">
        <v>2.1000811876347527E-2</v>
      </c>
      <c r="K179" s="13">
        <v>7.7806366952092457E-3</v>
      </c>
      <c r="L179" s="13">
        <v>3.5546808312291955E-2</v>
      </c>
      <c r="M179" s="13">
        <v>1.1002639714748817E-2</v>
      </c>
      <c r="N179" s="13">
        <v>2.0951022734477937E-2</v>
      </c>
      <c r="O179" s="13">
        <v>1.1043101595492372E-2</v>
      </c>
      <c r="P179" s="13">
        <v>6.1927627970984646E-3</v>
      </c>
      <c r="Q179" s="13">
        <v>2.0327401897987554E-2</v>
      </c>
      <c r="R179" s="13">
        <v>1.4184615108811516E-2</v>
      </c>
      <c r="S179" s="13">
        <v>3.2797229671589413E-2</v>
      </c>
      <c r="T179" s="13">
        <v>1.6063713375727783E-2</v>
      </c>
      <c r="U179" s="13">
        <v>4.1537911972520665E-2</v>
      </c>
      <c r="V179" s="13">
        <v>4.7225772017086901E-2</v>
      </c>
      <c r="W179" s="13">
        <v>5.2717431593361272E-2</v>
      </c>
      <c r="X179" s="13">
        <v>1.5557154834288382E-2</v>
      </c>
      <c r="Y179" s="13">
        <v>1.6172957343740021E-2</v>
      </c>
      <c r="Z179" s="13">
        <v>2.3843283145911897E-2</v>
      </c>
      <c r="AA179" s="13">
        <v>9.497531616082612E-3</v>
      </c>
      <c r="AB179" s="13">
        <v>1.336282815459907E-2</v>
      </c>
      <c r="AC179" s="13">
        <v>1.6635523695702908E-2</v>
      </c>
      <c r="AD179" s="15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6"/>
    </row>
    <row r="180" spans="1:65">
      <c r="A180" s="30"/>
      <c r="B180" s="3" t="s">
        <v>285</v>
      </c>
      <c r="C180" s="29"/>
      <c r="D180" s="13">
        <v>-6.9800387755793558E-2</v>
      </c>
      <c r="E180" s="13">
        <v>7.3660397603546812E-2</v>
      </c>
      <c r="F180" s="13">
        <v>0.1064357525884092</v>
      </c>
      <c r="G180" s="13">
        <v>7.6736057611773711E-2</v>
      </c>
      <c r="H180" s="13">
        <v>-0.31375273767661283</v>
      </c>
      <c r="I180" s="13">
        <v>-1.2788153456955054E-2</v>
      </c>
      <c r="J180" s="13">
        <v>2.2150660953708101E-3</v>
      </c>
      <c r="K180" s="13">
        <v>-7.2500967275212047E-2</v>
      </c>
      <c r="L180" s="13">
        <v>-2.0289763233118041E-2</v>
      </c>
      <c r="M180" s="13">
        <v>-0.30931178468912424</v>
      </c>
      <c r="N180" s="13">
        <v>-0.16852157241009802</v>
      </c>
      <c r="O180" s="13">
        <v>-1.2788153456955054E-2</v>
      </c>
      <c r="P180" s="13">
        <v>-0.20355258974282375</v>
      </c>
      <c r="Q180" s="13">
        <v>8.1732129722698277E-2</v>
      </c>
      <c r="R180" s="13">
        <v>3.1471344222406383E-2</v>
      </c>
      <c r="S180" s="13">
        <v>5.4726334528511611E-2</v>
      </c>
      <c r="T180" s="13">
        <v>8.3982612655547184E-2</v>
      </c>
      <c r="U180" s="13">
        <v>1.5717963692464032E-2</v>
      </c>
      <c r="V180" s="13">
        <v>6.0727622349441956E-2</v>
      </c>
      <c r="W180" s="13">
        <v>-6.6799743845328274E-2</v>
      </c>
      <c r="X180" s="13">
        <v>-7.3671218400293448E-2</v>
      </c>
      <c r="Y180" s="13">
        <v>-2.638107037136217E-2</v>
      </c>
      <c r="Z180" s="13">
        <v>2.4719895423859661E-2</v>
      </c>
      <c r="AA180" s="13">
        <v>-2.1445011138647163E-2</v>
      </c>
      <c r="AB180" s="13">
        <v>1.4217641737231723E-2</v>
      </c>
      <c r="AC180" s="13">
        <v>0.12219581285532133</v>
      </c>
      <c r="AD180" s="15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6"/>
    </row>
    <row r="181" spans="1:65">
      <c r="A181" s="30"/>
      <c r="B181" s="46" t="s">
        <v>286</v>
      </c>
      <c r="C181" s="47"/>
      <c r="D181" s="45">
        <v>0.67</v>
      </c>
      <c r="E181" s="45">
        <v>0.82</v>
      </c>
      <c r="F181" s="45">
        <v>1.1499999999999999</v>
      </c>
      <c r="G181" s="45">
        <v>0.85</v>
      </c>
      <c r="H181" s="45">
        <v>3.19</v>
      </c>
      <c r="I181" s="45">
        <v>0.08</v>
      </c>
      <c r="J181" s="45">
        <v>0.08</v>
      </c>
      <c r="K181" s="45">
        <v>0.69</v>
      </c>
      <c r="L181" s="45">
        <v>0.16</v>
      </c>
      <c r="M181" s="45">
        <v>3.14</v>
      </c>
      <c r="N181" s="45">
        <v>1.69</v>
      </c>
      <c r="O181" s="45">
        <v>0.08</v>
      </c>
      <c r="P181" s="45">
        <v>2.0499999999999998</v>
      </c>
      <c r="Q181" s="45">
        <v>0.9</v>
      </c>
      <c r="R181" s="45">
        <v>0.38</v>
      </c>
      <c r="S181" s="45">
        <v>0.62</v>
      </c>
      <c r="T181" s="45">
        <v>0.92</v>
      </c>
      <c r="U181" s="45">
        <v>0.22</v>
      </c>
      <c r="V181" s="45">
        <v>0.68</v>
      </c>
      <c r="W181" s="45">
        <v>0.64</v>
      </c>
      <c r="X181" s="45">
        <v>0.71</v>
      </c>
      <c r="Y181" s="45">
        <v>0.22</v>
      </c>
      <c r="Z181" s="45">
        <v>0.31</v>
      </c>
      <c r="AA181" s="45">
        <v>0.17</v>
      </c>
      <c r="AB181" s="45">
        <v>0.2</v>
      </c>
      <c r="AC181" s="45">
        <v>1.32</v>
      </c>
      <c r="AD181" s="15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6"/>
    </row>
    <row r="182" spans="1:65">
      <c r="B182" s="31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BM182" s="56"/>
    </row>
    <row r="183" spans="1:65" ht="15">
      <c r="B183" s="8" t="s">
        <v>518</v>
      </c>
      <c r="BM183" s="28" t="s">
        <v>67</v>
      </c>
    </row>
    <row r="184" spans="1:65" ht="15">
      <c r="A184" s="25" t="s">
        <v>25</v>
      </c>
      <c r="B184" s="18" t="s">
        <v>119</v>
      </c>
      <c r="C184" s="15" t="s">
        <v>120</v>
      </c>
      <c r="D184" s="16" t="s">
        <v>243</v>
      </c>
      <c r="E184" s="17" t="s">
        <v>243</v>
      </c>
      <c r="F184" s="17" t="s">
        <v>243</v>
      </c>
      <c r="G184" s="17" t="s">
        <v>243</v>
      </c>
      <c r="H184" s="17" t="s">
        <v>243</v>
      </c>
      <c r="I184" s="17" t="s">
        <v>243</v>
      </c>
      <c r="J184" s="17" t="s">
        <v>243</v>
      </c>
      <c r="K184" s="17" t="s">
        <v>243</v>
      </c>
      <c r="L184" s="17" t="s">
        <v>243</v>
      </c>
      <c r="M184" s="17" t="s">
        <v>243</v>
      </c>
      <c r="N184" s="17" t="s">
        <v>243</v>
      </c>
      <c r="O184" s="17" t="s">
        <v>243</v>
      </c>
      <c r="P184" s="17" t="s">
        <v>243</v>
      </c>
      <c r="Q184" s="17" t="s">
        <v>243</v>
      </c>
      <c r="R184" s="17" t="s">
        <v>243</v>
      </c>
      <c r="S184" s="17" t="s">
        <v>243</v>
      </c>
      <c r="T184" s="17" t="s">
        <v>243</v>
      </c>
      <c r="U184" s="17" t="s">
        <v>243</v>
      </c>
      <c r="V184" s="17" t="s">
        <v>243</v>
      </c>
      <c r="W184" s="17" t="s">
        <v>243</v>
      </c>
      <c r="X184" s="17" t="s">
        <v>243</v>
      </c>
      <c r="Y184" s="17" t="s">
        <v>243</v>
      </c>
      <c r="Z184" s="17" t="s">
        <v>243</v>
      </c>
      <c r="AA184" s="17" t="s">
        <v>243</v>
      </c>
      <c r="AB184" s="17" t="s">
        <v>243</v>
      </c>
      <c r="AC184" s="17" t="s">
        <v>243</v>
      </c>
      <c r="AD184" s="17" t="s">
        <v>243</v>
      </c>
      <c r="AE184" s="17" t="s">
        <v>243</v>
      </c>
      <c r="AF184" s="17" t="s">
        <v>243</v>
      </c>
      <c r="AG184" s="15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244</v>
      </c>
      <c r="C185" s="9" t="s">
        <v>244</v>
      </c>
      <c r="D185" s="151" t="s">
        <v>246</v>
      </c>
      <c r="E185" s="152" t="s">
        <v>247</v>
      </c>
      <c r="F185" s="152" t="s">
        <v>248</v>
      </c>
      <c r="G185" s="152" t="s">
        <v>249</v>
      </c>
      <c r="H185" s="152" t="s">
        <v>250</v>
      </c>
      <c r="I185" s="152" t="s">
        <v>251</v>
      </c>
      <c r="J185" s="152" t="s">
        <v>252</v>
      </c>
      <c r="K185" s="152" t="s">
        <v>253</v>
      </c>
      <c r="L185" s="152" t="s">
        <v>254</v>
      </c>
      <c r="M185" s="152" t="s">
        <v>255</v>
      </c>
      <c r="N185" s="152" t="s">
        <v>256</v>
      </c>
      <c r="O185" s="152" t="s">
        <v>257</v>
      </c>
      <c r="P185" s="152" t="s">
        <v>258</v>
      </c>
      <c r="Q185" s="152" t="s">
        <v>259</v>
      </c>
      <c r="R185" s="152" t="s">
        <v>260</v>
      </c>
      <c r="S185" s="152" t="s">
        <v>262</v>
      </c>
      <c r="T185" s="152" t="s">
        <v>263</v>
      </c>
      <c r="U185" s="152" t="s">
        <v>264</v>
      </c>
      <c r="V185" s="152" t="s">
        <v>265</v>
      </c>
      <c r="W185" s="152" t="s">
        <v>288</v>
      </c>
      <c r="X185" s="152" t="s">
        <v>266</v>
      </c>
      <c r="Y185" s="152" t="s">
        <v>267</v>
      </c>
      <c r="Z185" s="152" t="s">
        <v>268</v>
      </c>
      <c r="AA185" s="152" t="s">
        <v>269</v>
      </c>
      <c r="AB185" s="152" t="s">
        <v>270</v>
      </c>
      <c r="AC185" s="152" t="s">
        <v>271</v>
      </c>
      <c r="AD185" s="152" t="s">
        <v>272</v>
      </c>
      <c r="AE185" s="152" t="s">
        <v>273</v>
      </c>
      <c r="AF185" s="152" t="s">
        <v>274</v>
      </c>
      <c r="AG185" s="15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123</v>
      </c>
      <c r="E186" s="11" t="s">
        <v>293</v>
      </c>
      <c r="F186" s="11" t="s">
        <v>293</v>
      </c>
      <c r="G186" s="11" t="s">
        <v>294</v>
      </c>
      <c r="H186" s="11" t="s">
        <v>293</v>
      </c>
      <c r="I186" s="11" t="s">
        <v>293</v>
      </c>
      <c r="J186" s="11" t="s">
        <v>293</v>
      </c>
      <c r="K186" s="11" t="s">
        <v>293</v>
      </c>
      <c r="L186" s="11" t="s">
        <v>293</v>
      </c>
      <c r="M186" s="11" t="s">
        <v>293</v>
      </c>
      <c r="N186" s="11" t="s">
        <v>123</v>
      </c>
      <c r="O186" s="11" t="s">
        <v>123</v>
      </c>
      <c r="P186" s="11" t="s">
        <v>293</v>
      </c>
      <c r="Q186" s="11" t="s">
        <v>294</v>
      </c>
      <c r="R186" s="11" t="s">
        <v>123</v>
      </c>
      <c r="S186" s="11" t="s">
        <v>294</v>
      </c>
      <c r="T186" s="11" t="s">
        <v>294</v>
      </c>
      <c r="U186" s="11" t="s">
        <v>294</v>
      </c>
      <c r="V186" s="11" t="s">
        <v>294</v>
      </c>
      <c r="W186" s="11" t="s">
        <v>294</v>
      </c>
      <c r="X186" s="11" t="s">
        <v>293</v>
      </c>
      <c r="Y186" s="11" t="s">
        <v>294</v>
      </c>
      <c r="Z186" s="11" t="s">
        <v>294</v>
      </c>
      <c r="AA186" s="11" t="s">
        <v>294</v>
      </c>
      <c r="AB186" s="11" t="s">
        <v>294</v>
      </c>
      <c r="AC186" s="11" t="s">
        <v>293</v>
      </c>
      <c r="AD186" s="11" t="s">
        <v>293</v>
      </c>
      <c r="AE186" s="11" t="s">
        <v>293</v>
      </c>
      <c r="AF186" s="11" t="s">
        <v>294</v>
      </c>
      <c r="AG186" s="15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0</v>
      </c>
    </row>
    <row r="187" spans="1:65">
      <c r="A187" s="30"/>
      <c r="B187" s="19"/>
      <c r="C187" s="9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15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0</v>
      </c>
    </row>
    <row r="188" spans="1:65">
      <c r="A188" s="30"/>
      <c r="B188" s="18">
        <v>1</v>
      </c>
      <c r="C188" s="14">
        <v>1</v>
      </c>
      <c r="D188" s="220">
        <v>127</v>
      </c>
      <c r="E188" s="220">
        <v>122.6</v>
      </c>
      <c r="F188" s="220">
        <v>121.59395478555871</v>
      </c>
      <c r="G188" s="220">
        <v>129</v>
      </c>
      <c r="H188" s="221">
        <v>102</v>
      </c>
      <c r="I188" s="222">
        <v>143</v>
      </c>
      <c r="J188" s="220">
        <v>125</v>
      </c>
      <c r="K188" s="220">
        <v>122</v>
      </c>
      <c r="L188" s="220">
        <v>110.83</v>
      </c>
      <c r="M188" s="220">
        <v>126</v>
      </c>
      <c r="N188" s="220">
        <v>122.97586448881736</v>
      </c>
      <c r="O188" s="222">
        <v>108</v>
      </c>
      <c r="P188" s="220">
        <v>116.2</v>
      </c>
      <c r="Q188" s="220">
        <v>116</v>
      </c>
      <c r="R188" s="220">
        <v>118.54364899999999</v>
      </c>
      <c r="S188" s="220">
        <v>120</v>
      </c>
      <c r="T188" s="220">
        <v>121</v>
      </c>
      <c r="U188" s="220">
        <v>123.00000000000001</v>
      </c>
      <c r="V188" s="220">
        <v>121.5</v>
      </c>
      <c r="W188" s="220">
        <v>112</v>
      </c>
      <c r="X188" s="220">
        <v>118</v>
      </c>
      <c r="Y188" s="220">
        <v>116</v>
      </c>
      <c r="Z188" s="222">
        <v>135</v>
      </c>
      <c r="AA188" s="220">
        <v>116.4</v>
      </c>
      <c r="AB188" s="220">
        <v>123.00000000000001</v>
      </c>
      <c r="AC188" s="220">
        <v>127.59999999999998</v>
      </c>
      <c r="AD188" s="220">
        <v>123.20000000000002</v>
      </c>
      <c r="AE188" s="220">
        <v>118</v>
      </c>
      <c r="AF188" s="220">
        <v>115.14</v>
      </c>
      <c r="AG188" s="223"/>
      <c r="AH188" s="224"/>
      <c r="AI188" s="224"/>
      <c r="AJ188" s="224"/>
      <c r="AK188" s="224"/>
      <c r="AL188" s="224"/>
      <c r="AM188" s="224"/>
      <c r="AN188" s="224"/>
      <c r="AO188" s="224"/>
      <c r="AP188" s="224"/>
      <c r="AQ188" s="224"/>
      <c r="AR188" s="224"/>
      <c r="AS188" s="224"/>
      <c r="AT188" s="224"/>
      <c r="AU188" s="224"/>
      <c r="AV188" s="224"/>
      <c r="AW188" s="224"/>
      <c r="AX188" s="224"/>
      <c r="AY188" s="224"/>
      <c r="AZ188" s="224"/>
      <c r="BA188" s="224"/>
      <c r="BB188" s="224"/>
      <c r="BC188" s="224"/>
      <c r="BD188" s="224"/>
      <c r="BE188" s="224"/>
      <c r="BF188" s="224"/>
      <c r="BG188" s="224"/>
      <c r="BH188" s="224"/>
      <c r="BI188" s="224"/>
      <c r="BJ188" s="224"/>
      <c r="BK188" s="224"/>
      <c r="BL188" s="224"/>
      <c r="BM188" s="225">
        <v>1</v>
      </c>
    </row>
    <row r="189" spans="1:65">
      <c r="A189" s="30"/>
      <c r="B189" s="19">
        <v>1</v>
      </c>
      <c r="C189" s="9">
        <v>2</v>
      </c>
      <c r="D189" s="226">
        <v>128</v>
      </c>
      <c r="E189" s="226">
        <v>122.20000000000002</v>
      </c>
      <c r="F189" s="226">
        <v>119.60556103639288</v>
      </c>
      <c r="G189" s="226">
        <v>130</v>
      </c>
      <c r="H189" s="238">
        <v>89.5</v>
      </c>
      <c r="I189" s="227">
        <v>139</v>
      </c>
      <c r="J189" s="226">
        <v>123.00000000000001</v>
      </c>
      <c r="K189" s="226">
        <v>122</v>
      </c>
      <c r="L189" s="226">
        <v>113.14</v>
      </c>
      <c r="M189" s="226">
        <v>125</v>
      </c>
      <c r="N189" s="226">
        <v>123.20340375805786</v>
      </c>
      <c r="O189" s="227">
        <v>105</v>
      </c>
      <c r="P189" s="226">
        <v>113.6</v>
      </c>
      <c r="Q189" s="226">
        <v>118</v>
      </c>
      <c r="R189" s="226">
        <v>115.80715599999999</v>
      </c>
      <c r="S189" s="226">
        <v>120.5</v>
      </c>
      <c r="T189" s="226">
        <v>123.00000000000001</v>
      </c>
      <c r="U189" s="226">
        <v>120</v>
      </c>
      <c r="V189" s="226">
        <v>123.5</v>
      </c>
      <c r="W189" s="226">
        <v>116.5</v>
      </c>
      <c r="X189" s="226">
        <v>114</v>
      </c>
      <c r="Y189" s="226">
        <v>122.09999999999998</v>
      </c>
      <c r="Z189" s="227">
        <v>134</v>
      </c>
      <c r="AA189" s="226">
        <v>125.2</v>
      </c>
      <c r="AB189" s="226">
        <v>126</v>
      </c>
      <c r="AC189" s="226">
        <v>124.20000000000002</v>
      </c>
      <c r="AD189" s="226">
        <v>124</v>
      </c>
      <c r="AE189" s="226">
        <v>118</v>
      </c>
      <c r="AF189" s="226">
        <v>111.81</v>
      </c>
      <c r="AG189" s="223"/>
      <c r="AH189" s="224"/>
      <c r="AI189" s="224"/>
      <c r="AJ189" s="224"/>
      <c r="AK189" s="224"/>
      <c r="AL189" s="224"/>
      <c r="AM189" s="224"/>
      <c r="AN189" s="224"/>
      <c r="AO189" s="224"/>
      <c r="AP189" s="224"/>
      <c r="AQ189" s="224"/>
      <c r="AR189" s="224"/>
      <c r="AS189" s="224"/>
      <c r="AT189" s="224"/>
      <c r="AU189" s="224"/>
      <c r="AV189" s="224"/>
      <c r="AW189" s="224"/>
      <c r="AX189" s="224"/>
      <c r="AY189" s="224"/>
      <c r="AZ189" s="224"/>
      <c r="BA189" s="224"/>
      <c r="BB189" s="224"/>
      <c r="BC189" s="224"/>
      <c r="BD189" s="224"/>
      <c r="BE189" s="224"/>
      <c r="BF189" s="224"/>
      <c r="BG189" s="224"/>
      <c r="BH189" s="224"/>
      <c r="BI189" s="224"/>
      <c r="BJ189" s="224"/>
      <c r="BK189" s="224"/>
      <c r="BL189" s="224"/>
      <c r="BM189" s="225">
        <v>37</v>
      </c>
    </row>
    <row r="190" spans="1:65">
      <c r="A190" s="30"/>
      <c r="B190" s="19">
        <v>1</v>
      </c>
      <c r="C190" s="9">
        <v>3</v>
      </c>
      <c r="D190" s="226">
        <v>128</v>
      </c>
      <c r="E190" s="226">
        <v>122.8</v>
      </c>
      <c r="F190" s="226">
        <v>120.68897798430021</v>
      </c>
      <c r="G190" s="226">
        <v>128</v>
      </c>
      <c r="H190" s="226">
        <v>121</v>
      </c>
      <c r="I190" s="227">
        <v>141</v>
      </c>
      <c r="J190" s="226">
        <v>125</v>
      </c>
      <c r="K190" s="226">
        <v>123.00000000000001</v>
      </c>
      <c r="L190" s="226">
        <v>110.98</v>
      </c>
      <c r="M190" s="226">
        <v>125</v>
      </c>
      <c r="N190" s="226">
        <v>123.94375608870996</v>
      </c>
      <c r="O190" s="227">
        <v>105</v>
      </c>
      <c r="P190" s="226">
        <v>113.2</v>
      </c>
      <c r="Q190" s="226">
        <v>118</v>
      </c>
      <c r="R190" s="226">
        <v>121.010558</v>
      </c>
      <c r="S190" s="226">
        <v>122.5</v>
      </c>
      <c r="T190" s="226">
        <v>123.5</v>
      </c>
      <c r="U190" s="226">
        <v>125</v>
      </c>
      <c r="V190" s="226">
        <v>123.5</v>
      </c>
      <c r="W190" s="226">
        <v>115.5</v>
      </c>
      <c r="X190" s="226">
        <v>121</v>
      </c>
      <c r="Y190" s="226">
        <v>120.3</v>
      </c>
      <c r="Z190" s="227">
        <v>134</v>
      </c>
      <c r="AA190" s="226">
        <v>123.9</v>
      </c>
      <c r="AB190" s="226">
        <v>126</v>
      </c>
      <c r="AC190" s="226">
        <v>125</v>
      </c>
      <c r="AD190" s="226">
        <v>122</v>
      </c>
      <c r="AE190" s="226">
        <v>121</v>
      </c>
      <c r="AF190" s="226">
        <v>111.3</v>
      </c>
      <c r="AG190" s="223"/>
      <c r="AH190" s="224"/>
      <c r="AI190" s="224"/>
      <c r="AJ190" s="224"/>
      <c r="AK190" s="224"/>
      <c r="AL190" s="224"/>
      <c r="AM190" s="224"/>
      <c r="AN190" s="224"/>
      <c r="AO190" s="224"/>
      <c r="AP190" s="224"/>
      <c r="AQ190" s="224"/>
      <c r="AR190" s="224"/>
      <c r="AS190" s="224"/>
      <c r="AT190" s="224"/>
      <c r="AU190" s="224"/>
      <c r="AV190" s="224"/>
      <c r="AW190" s="224"/>
      <c r="AX190" s="224"/>
      <c r="AY190" s="224"/>
      <c r="AZ190" s="224"/>
      <c r="BA190" s="224"/>
      <c r="BB190" s="224"/>
      <c r="BC190" s="224"/>
      <c r="BD190" s="224"/>
      <c r="BE190" s="224"/>
      <c r="BF190" s="224"/>
      <c r="BG190" s="224"/>
      <c r="BH190" s="224"/>
      <c r="BI190" s="224"/>
      <c r="BJ190" s="224"/>
      <c r="BK190" s="224"/>
      <c r="BL190" s="224"/>
      <c r="BM190" s="225">
        <v>16</v>
      </c>
    </row>
    <row r="191" spans="1:65">
      <c r="A191" s="30"/>
      <c r="B191" s="19">
        <v>1</v>
      </c>
      <c r="C191" s="9">
        <v>4</v>
      </c>
      <c r="D191" s="226">
        <v>127</v>
      </c>
      <c r="E191" s="226">
        <v>123.8</v>
      </c>
      <c r="F191" s="226">
        <v>120.45585265545814</v>
      </c>
      <c r="G191" s="226">
        <v>128</v>
      </c>
      <c r="H191" s="226">
        <v>115</v>
      </c>
      <c r="I191" s="227">
        <v>141</v>
      </c>
      <c r="J191" s="226">
        <v>124</v>
      </c>
      <c r="K191" s="226">
        <v>123.00000000000001</v>
      </c>
      <c r="L191" s="226">
        <v>110.3</v>
      </c>
      <c r="M191" s="226">
        <v>124</v>
      </c>
      <c r="N191" s="226">
        <v>123.31468617455774</v>
      </c>
      <c r="O191" s="227">
        <v>103</v>
      </c>
      <c r="P191" s="226">
        <v>107</v>
      </c>
      <c r="Q191" s="226">
        <v>116</v>
      </c>
      <c r="R191" s="226">
        <v>117.351495</v>
      </c>
      <c r="S191" s="226">
        <v>124.49999999999999</v>
      </c>
      <c r="T191" s="226">
        <v>121</v>
      </c>
      <c r="U191" s="226">
        <v>122.5</v>
      </c>
      <c r="V191" s="226">
        <v>122</v>
      </c>
      <c r="W191" s="226">
        <v>114.5</v>
      </c>
      <c r="X191" s="226">
        <v>115</v>
      </c>
      <c r="Y191" s="226">
        <v>124.40000000000002</v>
      </c>
      <c r="Z191" s="227">
        <v>137</v>
      </c>
      <c r="AA191" s="226">
        <v>125.69999999999999</v>
      </c>
      <c r="AB191" s="226">
        <v>124</v>
      </c>
      <c r="AC191" s="226">
        <v>128.80000000000001</v>
      </c>
      <c r="AD191" s="226">
        <v>123.40000000000002</v>
      </c>
      <c r="AE191" s="226">
        <v>116</v>
      </c>
      <c r="AF191" s="226">
        <v>112.02</v>
      </c>
      <c r="AG191" s="223"/>
      <c r="AH191" s="224"/>
      <c r="AI191" s="224"/>
      <c r="AJ191" s="224"/>
      <c r="AK191" s="224"/>
      <c r="AL191" s="224"/>
      <c r="AM191" s="224"/>
      <c r="AN191" s="224"/>
      <c r="AO191" s="224"/>
      <c r="AP191" s="224"/>
      <c r="AQ191" s="224"/>
      <c r="AR191" s="224"/>
      <c r="AS191" s="224"/>
      <c r="AT191" s="224"/>
      <c r="AU191" s="224"/>
      <c r="AV191" s="224"/>
      <c r="AW191" s="224"/>
      <c r="AX191" s="224"/>
      <c r="AY191" s="224"/>
      <c r="AZ191" s="224"/>
      <c r="BA191" s="224"/>
      <c r="BB191" s="224"/>
      <c r="BC191" s="224"/>
      <c r="BD191" s="224"/>
      <c r="BE191" s="224"/>
      <c r="BF191" s="224"/>
      <c r="BG191" s="224"/>
      <c r="BH191" s="224"/>
      <c r="BI191" s="224"/>
      <c r="BJ191" s="224"/>
      <c r="BK191" s="224"/>
      <c r="BL191" s="224"/>
      <c r="BM191" s="225">
        <v>121.01688939289964</v>
      </c>
    </row>
    <row r="192" spans="1:65">
      <c r="A192" s="30"/>
      <c r="B192" s="19">
        <v>1</v>
      </c>
      <c r="C192" s="9">
        <v>5</v>
      </c>
      <c r="D192" s="226">
        <v>127</v>
      </c>
      <c r="E192" s="226">
        <v>122</v>
      </c>
      <c r="F192" s="226">
        <v>121.89707908666504</v>
      </c>
      <c r="G192" s="226">
        <v>129</v>
      </c>
      <c r="H192" s="226">
        <v>127</v>
      </c>
      <c r="I192" s="227">
        <v>138</v>
      </c>
      <c r="J192" s="226">
        <v>122</v>
      </c>
      <c r="K192" s="226">
        <v>124</v>
      </c>
      <c r="L192" s="226">
        <v>112.37</v>
      </c>
      <c r="M192" s="226">
        <v>122</v>
      </c>
      <c r="N192" s="226">
        <v>123.20181370454667</v>
      </c>
      <c r="O192" s="227">
        <v>106</v>
      </c>
      <c r="P192" s="226">
        <v>115.4</v>
      </c>
      <c r="Q192" s="226">
        <v>114</v>
      </c>
      <c r="R192" s="226">
        <v>119.214842</v>
      </c>
      <c r="S192" s="226">
        <v>125</v>
      </c>
      <c r="T192" s="226">
        <v>119.5</v>
      </c>
      <c r="U192" s="226">
        <v>125.49999999999999</v>
      </c>
      <c r="V192" s="226">
        <v>124</v>
      </c>
      <c r="W192" s="226">
        <v>118.5</v>
      </c>
      <c r="X192" s="226">
        <v>116</v>
      </c>
      <c r="Y192" s="226">
        <v>118.5</v>
      </c>
      <c r="Z192" s="227">
        <v>139</v>
      </c>
      <c r="AA192" s="226">
        <v>124.29999999999998</v>
      </c>
      <c r="AB192" s="226">
        <v>125</v>
      </c>
      <c r="AC192" s="226">
        <v>124.20000000000002</v>
      </c>
      <c r="AD192" s="226">
        <v>124.69999999999999</v>
      </c>
      <c r="AE192" s="226">
        <v>120</v>
      </c>
      <c r="AF192" s="226">
        <v>114.31</v>
      </c>
      <c r="AG192" s="223"/>
      <c r="AH192" s="224"/>
      <c r="AI192" s="224"/>
      <c r="AJ192" s="224"/>
      <c r="AK192" s="224"/>
      <c r="AL192" s="224"/>
      <c r="AM192" s="224"/>
      <c r="AN192" s="224"/>
      <c r="AO192" s="224"/>
      <c r="AP192" s="224"/>
      <c r="AQ192" s="224"/>
      <c r="AR192" s="224"/>
      <c r="AS192" s="224"/>
      <c r="AT192" s="224"/>
      <c r="AU192" s="224"/>
      <c r="AV192" s="224"/>
      <c r="AW192" s="224"/>
      <c r="AX192" s="224"/>
      <c r="AY192" s="224"/>
      <c r="AZ192" s="224"/>
      <c r="BA192" s="224"/>
      <c r="BB192" s="224"/>
      <c r="BC192" s="224"/>
      <c r="BD192" s="224"/>
      <c r="BE192" s="224"/>
      <c r="BF192" s="224"/>
      <c r="BG192" s="224"/>
      <c r="BH192" s="224"/>
      <c r="BI192" s="224"/>
      <c r="BJ192" s="224"/>
      <c r="BK192" s="224"/>
      <c r="BL192" s="224"/>
      <c r="BM192" s="225">
        <v>18</v>
      </c>
    </row>
    <row r="193" spans="1:65">
      <c r="A193" s="30"/>
      <c r="B193" s="19">
        <v>1</v>
      </c>
      <c r="C193" s="9">
        <v>6</v>
      </c>
      <c r="D193" s="226">
        <v>127</v>
      </c>
      <c r="E193" s="226">
        <v>125.2</v>
      </c>
      <c r="F193" s="226">
        <v>119.75888759448338</v>
      </c>
      <c r="G193" s="226">
        <v>128</v>
      </c>
      <c r="H193" s="226">
        <v>117</v>
      </c>
      <c r="I193" s="227">
        <v>137</v>
      </c>
      <c r="J193" s="226">
        <v>118</v>
      </c>
      <c r="K193" s="226">
        <v>123.00000000000001</v>
      </c>
      <c r="L193" s="226">
        <v>111.95</v>
      </c>
      <c r="M193" s="226">
        <v>127</v>
      </c>
      <c r="N193" s="226">
        <v>123.93225593480001</v>
      </c>
      <c r="O193" s="227">
        <v>104</v>
      </c>
      <c r="P193" s="226">
        <v>118.1</v>
      </c>
      <c r="Q193" s="226">
        <v>116</v>
      </c>
      <c r="R193" s="226">
        <v>119.17495199999999</v>
      </c>
      <c r="S193" s="226">
        <v>123.00000000000001</v>
      </c>
      <c r="T193" s="226">
        <v>121</v>
      </c>
      <c r="U193" s="226">
        <v>120</v>
      </c>
      <c r="V193" s="226">
        <v>123.5</v>
      </c>
      <c r="W193" s="226">
        <v>120.5</v>
      </c>
      <c r="X193" s="226">
        <v>119</v>
      </c>
      <c r="Y193" s="226">
        <v>119.1</v>
      </c>
      <c r="Z193" s="227">
        <v>137</v>
      </c>
      <c r="AA193" s="226">
        <v>123.09999999999998</v>
      </c>
      <c r="AB193" s="226">
        <v>122</v>
      </c>
      <c r="AC193" s="226">
        <v>125.10000000000001</v>
      </c>
      <c r="AD193" s="226">
        <v>125.89999999999999</v>
      </c>
      <c r="AE193" s="226">
        <v>122</v>
      </c>
      <c r="AF193" s="226">
        <v>112.61</v>
      </c>
      <c r="AG193" s="223"/>
      <c r="AH193" s="224"/>
      <c r="AI193" s="224"/>
      <c r="AJ193" s="224"/>
      <c r="AK193" s="224"/>
      <c r="AL193" s="224"/>
      <c r="AM193" s="224"/>
      <c r="AN193" s="224"/>
      <c r="AO193" s="224"/>
      <c r="AP193" s="224"/>
      <c r="AQ193" s="224"/>
      <c r="AR193" s="224"/>
      <c r="AS193" s="224"/>
      <c r="AT193" s="224"/>
      <c r="AU193" s="224"/>
      <c r="AV193" s="224"/>
      <c r="AW193" s="224"/>
      <c r="AX193" s="224"/>
      <c r="AY193" s="224"/>
      <c r="AZ193" s="224"/>
      <c r="BA193" s="224"/>
      <c r="BB193" s="224"/>
      <c r="BC193" s="224"/>
      <c r="BD193" s="224"/>
      <c r="BE193" s="224"/>
      <c r="BF193" s="224"/>
      <c r="BG193" s="224"/>
      <c r="BH193" s="224"/>
      <c r="BI193" s="224"/>
      <c r="BJ193" s="224"/>
      <c r="BK193" s="224"/>
      <c r="BL193" s="224"/>
      <c r="BM193" s="228"/>
    </row>
    <row r="194" spans="1:65">
      <c r="A194" s="30"/>
      <c r="B194" s="20" t="s">
        <v>282</v>
      </c>
      <c r="C194" s="12"/>
      <c r="D194" s="229">
        <v>127.33333333333333</v>
      </c>
      <c r="E194" s="229">
        <v>123.10000000000002</v>
      </c>
      <c r="F194" s="229">
        <v>120.66671885714307</v>
      </c>
      <c r="G194" s="229">
        <v>128.66666666666666</v>
      </c>
      <c r="H194" s="229">
        <v>111.91666666666667</v>
      </c>
      <c r="I194" s="229">
        <v>139.83333333333334</v>
      </c>
      <c r="J194" s="229">
        <v>122.83333333333333</v>
      </c>
      <c r="K194" s="229">
        <v>122.83333333333333</v>
      </c>
      <c r="L194" s="229">
        <v>111.59500000000001</v>
      </c>
      <c r="M194" s="229">
        <v>124.83333333333333</v>
      </c>
      <c r="N194" s="229">
        <v>123.42863002491492</v>
      </c>
      <c r="O194" s="229">
        <v>105.16666666666667</v>
      </c>
      <c r="P194" s="229">
        <v>113.91666666666667</v>
      </c>
      <c r="Q194" s="229">
        <v>116.33333333333333</v>
      </c>
      <c r="R194" s="229">
        <v>118.51710866666666</v>
      </c>
      <c r="S194" s="229">
        <v>122.58333333333333</v>
      </c>
      <c r="T194" s="229">
        <v>121.5</v>
      </c>
      <c r="U194" s="229">
        <v>122.66666666666667</v>
      </c>
      <c r="V194" s="229">
        <v>123</v>
      </c>
      <c r="W194" s="229">
        <v>116.25</v>
      </c>
      <c r="X194" s="229">
        <v>117.16666666666667</v>
      </c>
      <c r="Y194" s="229">
        <v>120.06666666666666</v>
      </c>
      <c r="Z194" s="229">
        <v>136</v>
      </c>
      <c r="AA194" s="229">
        <v>123.10000000000001</v>
      </c>
      <c r="AB194" s="229">
        <v>124.33333333333333</v>
      </c>
      <c r="AC194" s="229">
        <v>125.81666666666668</v>
      </c>
      <c r="AD194" s="229">
        <v>123.86666666666667</v>
      </c>
      <c r="AE194" s="229">
        <v>119.16666666666667</v>
      </c>
      <c r="AF194" s="229">
        <v>112.86499999999999</v>
      </c>
      <c r="AG194" s="223"/>
      <c r="AH194" s="224"/>
      <c r="AI194" s="224"/>
      <c r="AJ194" s="224"/>
      <c r="AK194" s="224"/>
      <c r="AL194" s="224"/>
      <c r="AM194" s="224"/>
      <c r="AN194" s="224"/>
      <c r="AO194" s="224"/>
      <c r="AP194" s="224"/>
      <c r="AQ194" s="224"/>
      <c r="AR194" s="224"/>
      <c r="AS194" s="224"/>
      <c r="AT194" s="224"/>
      <c r="AU194" s="224"/>
      <c r="AV194" s="224"/>
      <c r="AW194" s="224"/>
      <c r="AX194" s="224"/>
      <c r="AY194" s="224"/>
      <c r="AZ194" s="224"/>
      <c r="BA194" s="224"/>
      <c r="BB194" s="224"/>
      <c r="BC194" s="224"/>
      <c r="BD194" s="224"/>
      <c r="BE194" s="224"/>
      <c r="BF194" s="224"/>
      <c r="BG194" s="224"/>
      <c r="BH194" s="224"/>
      <c r="BI194" s="224"/>
      <c r="BJ194" s="224"/>
      <c r="BK194" s="224"/>
      <c r="BL194" s="224"/>
      <c r="BM194" s="228"/>
    </row>
    <row r="195" spans="1:65">
      <c r="A195" s="30"/>
      <c r="B195" s="3" t="s">
        <v>283</v>
      </c>
      <c r="C195" s="29"/>
      <c r="D195" s="226">
        <v>127</v>
      </c>
      <c r="E195" s="226">
        <v>122.69999999999999</v>
      </c>
      <c r="F195" s="226">
        <v>120.57241531987918</v>
      </c>
      <c r="G195" s="226">
        <v>128.5</v>
      </c>
      <c r="H195" s="226">
        <v>116</v>
      </c>
      <c r="I195" s="226">
        <v>140</v>
      </c>
      <c r="J195" s="226">
        <v>123.5</v>
      </c>
      <c r="K195" s="226">
        <v>123.00000000000001</v>
      </c>
      <c r="L195" s="226">
        <v>111.465</v>
      </c>
      <c r="M195" s="226">
        <v>125</v>
      </c>
      <c r="N195" s="226">
        <v>123.2590449663078</v>
      </c>
      <c r="O195" s="226">
        <v>105</v>
      </c>
      <c r="P195" s="226">
        <v>114.5</v>
      </c>
      <c r="Q195" s="226">
        <v>116</v>
      </c>
      <c r="R195" s="226">
        <v>118.85930049999999</v>
      </c>
      <c r="S195" s="226">
        <v>122.75</v>
      </c>
      <c r="T195" s="226">
        <v>121</v>
      </c>
      <c r="U195" s="226">
        <v>122.75</v>
      </c>
      <c r="V195" s="226">
        <v>123.5</v>
      </c>
      <c r="W195" s="226">
        <v>116</v>
      </c>
      <c r="X195" s="226">
        <v>117</v>
      </c>
      <c r="Y195" s="226">
        <v>119.69999999999999</v>
      </c>
      <c r="Z195" s="226">
        <v>136</v>
      </c>
      <c r="AA195" s="226">
        <v>124.1</v>
      </c>
      <c r="AB195" s="226">
        <v>124.5</v>
      </c>
      <c r="AC195" s="226">
        <v>125.05000000000001</v>
      </c>
      <c r="AD195" s="226">
        <v>123.70000000000002</v>
      </c>
      <c r="AE195" s="226">
        <v>119</v>
      </c>
      <c r="AF195" s="226">
        <v>112.315</v>
      </c>
      <c r="AG195" s="223"/>
      <c r="AH195" s="224"/>
      <c r="AI195" s="224"/>
      <c r="AJ195" s="224"/>
      <c r="AK195" s="224"/>
      <c r="AL195" s="224"/>
      <c r="AM195" s="224"/>
      <c r="AN195" s="224"/>
      <c r="AO195" s="224"/>
      <c r="AP195" s="224"/>
      <c r="AQ195" s="224"/>
      <c r="AR195" s="224"/>
      <c r="AS195" s="224"/>
      <c r="AT195" s="224"/>
      <c r="AU195" s="224"/>
      <c r="AV195" s="224"/>
      <c r="AW195" s="224"/>
      <c r="AX195" s="224"/>
      <c r="AY195" s="224"/>
      <c r="AZ195" s="224"/>
      <c r="BA195" s="224"/>
      <c r="BB195" s="224"/>
      <c r="BC195" s="224"/>
      <c r="BD195" s="224"/>
      <c r="BE195" s="224"/>
      <c r="BF195" s="224"/>
      <c r="BG195" s="224"/>
      <c r="BH195" s="224"/>
      <c r="BI195" s="224"/>
      <c r="BJ195" s="224"/>
      <c r="BK195" s="224"/>
      <c r="BL195" s="224"/>
      <c r="BM195" s="228"/>
    </row>
    <row r="196" spans="1:65">
      <c r="A196" s="30"/>
      <c r="B196" s="3" t="s">
        <v>284</v>
      </c>
      <c r="C196" s="29"/>
      <c r="D196" s="226">
        <v>0.51639777949432231</v>
      </c>
      <c r="E196" s="226">
        <v>1.2049896265113642</v>
      </c>
      <c r="F196" s="226">
        <v>0.93474342009885947</v>
      </c>
      <c r="G196" s="226">
        <v>0.81649658092772603</v>
      </c>
      <c r="H196" s="226">
        <v>13.756513608711536</v>
      </c>
      <c r="I196" s="226">
        <v>2.228601953392904</v>
      </c>
      <c r="J196" s="226">
        <v>2.6394443859772205</v>
      </c>
      <c r="K196" s="226">
        <v>0.75277265270908278</v>
      </c>
      <c r="L196" s="226">
        <v>1.0727674491706034</v>
      </c>
      <c r="M196" s="226">
        <v>1.7224014243685084</v>
      </c>
      <c r="N196" s="226">
        <v>0.4096696876480484</v>
      </c>
      <c r="O196" s="226">
        <v>1.7224014243685082</v>
      </c>
      <c r="P196" s="226">
        <v>3.8306222296993293</v>
      </c>
      <c r="Q196" s="226">
        <v>1.505545305418162</v>
      </c>
      <c r="R196" s="226">
        <v>1.7798922606912693</v>
      </c>
      <c r="S196" s="226">
        <v>2.0351085147152861</v>
      </c>
      <c r="T196" s="226">
        <v>1.4832396974191355</v>
      </c>
      <c r="U196" s="226">
        <v>2.3593784492248489</v>
      </c>
      <c r="V196" s="226">
        <v>1</v>
      </c>
      <c r="W196" s="226">
        <v>2.9958304357890486</v>
      </c>
      <c r="X196" s="226">
        <v>2.6394443859772205</v>
      </c>
      <c r="Y196" s="226">
        <v>2.9289360980852224</v>
      </c>
      <c r="Z196" s="226">
        <v>2</v>
      </c>
      <c r="AA196" s="226">
        <v>3.4099853372118725</v>
      </c>
      <c r="AB196" s="226">
        <v>1.6329931618554498</v>
      </c>
      <c r="AC196" s="226">
        <v>1.9229317893952043</v>
      </c>
      <c r="AD196" s="226">
        <v>1.3411437904515113</v>
      </c>
      <c r="AE196" s="226">
        <v>2.228601953392904</v>
      </c>
      <c r="AF196" s="226">
        <v>1.5234795699319383</v>
      </c>
      <c r="AG196" s="223"/>
      <c r="AH196" s="224"/>
      <c r="AI196" s="224"/>
      <c r="AJ196" s="224"/>
      <c r="AK196" s="224"/>
      <c r="AL196" s="224"/>
      <c r="AM196" s="224"/>
      <c r="AN196" s="224"/>
      <c r="AO196" s="224"/>
      <c r="AP196" s="224"/>
      <c r="AQ196" s="224"/>
      <c r="AR196" s="224"/>
      <c r="AS196" s="224"/>
      <c r="AT196" s="224"/>
      <c r="AU196" s="224"/>
      <c r="AV196" s="224"/>
      <c r="AW196" s="224"/>
      <c r="AX196" s="224"/>
      <c r="AY196" s="224"/>
      <c r="AZ196" s="224"/>
      <c r="BA196" s="224"/>
      <c r="BB196" s="224"/>
      <c r="BC196" s="224"/>
      <c r="BD196" s="224"/>
      <c r="BE196" s="224"/>
      <c r="BF196" s="224"/>
      <c r="BG196" s="224"/>
      <c r="BH196" s="224"/>
      <c r="BI196" s="224"/>
      <c r="BJ196" s="224"/>
      <c r="BK196" s="224"/>
      <c r="BL196" s="224"/>
      <c r="BM196" s="228"/>
    </row>
    <row r="197" spans="1:65">
      <c r="A197" s="30"/>
      <c r="B197" s="3" t="s">
        <v>87</v>
      </c>
      <c r="C197" s="29"/>
      <c r="D197" s="13">
        <v>4.0554799436726885E-3</v>
      </c>
      <c r="E197" s="13">
        <v>9.7887053331548665E-3</v>
      </c>
      <c r="F197" s="13">
        <v>7.7464890812643968E-3</v>
      </c>
      <c r="G197" s="13">
        <v>6.3458283491792181E-3</v>
      </c>
      <c r="H197" s="13">
        <v>0.1229174708149951</v>
      </c>
      <c r="I197" s="13">
        <v>1.5937558665503483E-2</v>
      </c>
      <c r="J197" s="13">
        <v>2.1488013997100847E-2</v>
      </c>
      <c r="K197" s="13">
        <v>6.128406942000674E-3</v>
      </c>
      <c r="L197" s="13">
        <v>9.6130422435647053E-3</v>
      </c>
      <c r="M197" s="13">
        <v>1.3797608205889253E-2</v>
      </c>
      <c r="N197" s="13">
        <v>3.3190815418218103E-3</v>
      </c>
      <c r="O197" s="13">
        <v>1.6377826539161724E-2</v>
      </c>
      <c r="P197" s="13">
        <v>3.3626530180242829E-2</v>
      </c>
      <c r="Q197" s="13">
        <v>1.2941650189840935E-2</v>
      </c>
      <c r="R197" s="13">
        <v>1.501801959831197E-2</v>
      </c>
      <c r="S197" s="13">
        <v>1.6601836965726331E-2</v>
      </c>
      <c r="T197" s="13">
        <v>1.2207734135136919E-2</v>
      </c>
      <c r="U197" s="13">
        <v>1.9234063444767788E-2</v>
      </c>
      <c r="V197" s="13">
        <v>8.130081300813009E-3</v>
      </c>
      <c r="W197" s="13">
        <v>2.5770584393884289E-2</v>
      </c>
      <c r="X197" s="13">
        <v>2.252726360720245E-2</v>
      </c>
      <c r="Y197" s="13">
        <v>2.4394248457122895E-2</v>
      </c>
      <c r="Z197" s="13">
        <v>1.4705882352941176E-2</v>
      </c>
      <c r="AA197" s="13">
        <v>2.7700936939170369E-2</v>
      </c>
      <c r="AB197" s="13">
        <v>1.3133993258891018E-2</v>
      </c>
      <c r="AC197" s="13">
        <v>1.528360145233968E-2</v>
      </c>
      <c r="AD197" s="13">
        <v>1.0827318006874418E-2</v>
      </c>
      <c r="AE197" s="13">
        <v>1.8701554853646746E-2</v>
      </c>
      <c r="AF197" s="13">
        <v>1.3498246311362587E-2</v>
      </c>
      <c r="AG197" s="15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6"/>
    </row>
    <row r="198" spans="1:65">
      <c r="A198" s="30"/>
      <c r="B198" s="3" t="s">
        <v>285</v>
      </c>
      <c r="C198" s="29"/>
      <c r="D198" s="13">
        <v>5.2194730604307571E-2</v>
      </c>
      <c r="E198" s="13">
        <v>1.7213387466415986E-2</v>
      </c>
      <c r="F198" s="13">
        <v>-2.8935674806488398E-3</v>
      </c>
      <c r="G198" s="13">
        <v>6.3212476474509671E-2</v>
      </c>
      <c r="H198" s="13">
        <v>-7.5197956019904977E-2</v>
      </c>
      <c r="I198" s="13">
        <v>0.15548609813745307</v>
      </c>
      <c r="J198" s="13">
        <v>1.5009838292375344E-2</v>
      </c>
      <c r="K198" s="13">
        <v>1.5009838292375344E-2</v>
      </c>
      <c r="L198" s="13">
        <v>-7.7855987211091215E-2</v>
      </c>
      <c r="M198" s="13">
        <v>3.1536457097678605E-2</v>
      </c>
      <c r="N198" s="13">
        <v>1.9928959041288774E-2</v>
      </c>
      <c r="O198" s="13">
        <v>-0.13097529448780343</v>
      </c>
      <c r="P198" s="13">
        <v>-5.8671337214601715E-2</v>
      </c>
      <c r="Q198" s="13">
        <v>-3.8701672824860367E-2</v>
      </c>
      <c r="R198" s="13">
        <v>-2.0656461579648289E-2</v>
      </c>
      <c r="S198" s="13">
        <v>1.294401094171227E-2</v>
      </c>
      <c r="T198" s="13">
        <v>3.9920924221730214E-3</v>
      </c>
      <c r="U198" s="13">
        <v>1.3632620058600109E-2</v>
      </c>
      <c r="V198" s="13">
        <v>1.6387056526150579E-2</v>
      </c>
      <c r="W198" s="13">
        <v>-3.9390281941747984E-2</v>
      </c>
      <c r="X198" s="13">
        <v>-3.181558165598386E-2</v>
      </c>
      <c r="Y198" s="13">
        <v>-7.8519843882942641E-3</v>
      </c>
      <c r="Z198" s="13">
        <v>0.12381007876062178</v>
      </c>
      <c r="AA198" s="13">
        <v>1.7213387466415764E-2</v>
      </c>
      <c r="AB198" s="13">
        <v>2.7404802396352679E-2</v>
      </c>
      <c r="AC198" s="13">
        <v>3.9662044676952668E-2</v>
      </c>
      <c r="AD198" s="13">
        <v>2.354859134178211E-2</v>
      </c>
      <c r="AE198" s="13">
        <v>-1.5288962850680599E-2</v>
      </c>
      <c r="AF198" s="13">
        <v>-6.7361584269723718E-2</v>
      </c>
      <c r="AG198" s="15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6"/>
    </row>
    <row r="199" spans="1:65">
      <c r="A199" s="30"/>
      <c r="B199" s="46" t="s">
        <v>286</v>
      </c>
      <c r="C199" s="47"/>
      <c r="D199" s="45">
        <v>1</v>
      </c>
      <c r="E199" s="45">
        <v>0.09</v>
      </c>
      <c r="F199" s="45">
        <v>0.43</v>
      </c>
      <c r="G199" s="45">
        <v>1.28</v>
      </c>
      <c r="H199" s="45">
        <v>2.2999999999999998</v>
      </c>
      <c r="I199" s="45">
        <v>3.67</v>
      </c>
      <c r="J199" s="45">
        <v>0.04</v>
      </c>
      <c r="K199" s="45">
        <v>0.04</v>
      </c>
      <c r="L199" s="45">
        <v>2.37</v>
      </c>
      <c r="M199" s="45">
        <v>0.46</v>
      </c>
      <c r="N199" s="45">
        <v>0.16</v>
      </c>
      <c r="O199" s="45">
        <v>3.75</v>
      </c>
      <c r="P199" s="45">
        <v>1.87</v>
      </c>
      <c r="Q199" s="45">
        <v>1.36</v>
      </c>
      <c r="R199" s="45">
        <v>0.89</v>
      </c>
      <c r="S199" s="45">
        <v>0.02</v>
      </c>
      <c r="T199" s="45">
        <v>0.25</v>
      </c>
      <c r="U199" s="45">
        <v>0</v>
      </c>
      <c r="V199" s="45">
        <v>7.0000000000000007E-2</v>
      </c>
      <c r="W199" s="45">
        <v>1.37</v>
      </c>
      <c r="X199" s="45">
        <v>1.18</v>
      </c>
      <c r="Y199" s="45">
        <v>0.56000000000000005</v>
      </c>
      <c r="Z199" s="45">
        <v>2.85</v>
      </c>
      <c r="AA199" s="45">
        <v>0.09</v>
      </c>
      <c r="AB199" s="45">
        <v>0.36</v>
      </c>
      <c r="AC199" s="45">
        <v>0.67</v>
      </c>
      <c r="AD199" s="45">
        <v>0.26</v>
      </c>
      <c r="AE199" s="45">
        <v>0.75</v>
      </c>
      <c r="AF199" s="45">
        <v>2.1</v>
      </c>
      <c r="AG199" s="15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6"/>
    </row>
    <row r="200" spans="1:65">
      <c r="B200" s="31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BM200" s="56"/>
    </row>
    <row r="201" spans="1:65" ht="15">
      <c r="B201" s="8" t="s">
        <v>519</v>
      </c>
      <c r="BM201" s="28" t="s">
        <v>67</v>
      </c>
    </row>
    <row r="202" spans="1:65" ht="15">
      <c r="A202" s="25" t="s">
        <v>51</v>
      </c>
      <c r="B202" s="18" t="s">
        <v>119</v>
      </c>
      <c r="C202" s="15" t="s">
        <v>120</v>
      </c>
      <c r="D202" s="16" t="s">
        <v>243</v>
      </c>
      <c r="E202" s="17" t="s">
        <v>243</v>
      </c>
      <c r="F202" s="17" t="s">
        <v>243</v>
      </c>
      <c r="G202" s="17" t="s">
        <v>243</v>
      </c>
      <c r="H202" s="17" t="s">
        <v>243</v>
      </c>
      <c r="I202" s="17" t="s">
        <v>243</v>
      </c>
      <c r="J202" s="17" t="s">
        <v>243</v>
      </c>
      <c r="K202" s="17" t="s">
        <v>243</v>
      </c>
      <c r="L202" s="17" t="s">
        <v>243</v>
      </c>
      <c r="M202" s="17" t="s">
        <v>243</v>
      </c>
      <c r="N202" s="17" t="s">
        <v>243</v>
      </c>
      <c r="O202" s="17" t="s">
        <v>243</v>
      </c>
      <c r="P202" s="17" t="s">
        <v>243</v>
      </c>
      <c r="Q202" s="17" t="s">
        <v>243</v>
      </c>
      <c r="R202" s="17" t="s">
        <v>243</v>
      </c>
      <c r="S202" s="17" t="s">
        <v>243</v>
      </c>
      <c r="T202" s="17" t="s">
        <v>243</v>
      </c>
      <c r="U202" s="17" t="s">
        <v>243</v>
      </c>
      <c r="V202" s="17" t="s">
        <v>243</v>
      </c>
      <c r="W202" s="17" t="s">
        <v>243</v>
      </c>
      <c r="X202" s="17" t="s">
        <v>243</v>
      </c>
      <c r="Y202" s="17" t="s">
        <v>243</v>
      </c>
      <c r="Z202" s="17" t="s">
        <v>243</v>
      </c>
      <c r="AA202" s="17" t="s">
        <v>243</v>
      </c>
      <c r="AB202" s="17" t="s">
        <v>243</v>
      </c>
      <c r="AC202" s="17" t="s">
        <v>243</v>
      </c>
      <c r="AD202" s="17" t="s">
        <v>243</v>
      </c>
      <c r="AE202" s="17" t="s">
        <v>243</v>
      </c>
      <c r="AF202" s="15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 t="s">
        <v>244</v>
      </c>
      <c r="C203" s="9" t="s">
        <v>244</v>
      </c>
      <c r="D203" s="151" t="s">
        <v>246</v>
      </c>
      <c r="E203" s="152" t="s">
        <v>247</v>
      </c>
      <c r="F203" s="152" t="s">
        <v>248</v>
      </c>
      <c r="G203" s="152" t="s">
        <v>249</v>
      </c>
      <c r="H203" s="152" t="s">
        <v>250</v>
      </c>
      <c r="I203" s="152" t="s">
        <v>251</v>
      </c>
      <c r="J203" s="152" t="s">
        <v>252</v>
      </c>
      <c r="K203" s="152" t="s">
        <v>253</v>
      </c>
      <c r="L203" s="152" t="s">
        <v>254</v>
      </c>
      <c r="M203" s="152" t="s">
        <v>255</v>
      </c>
      <c r="N203" s="152" t="s">
        <v>256</v>
      </c>
      <c r="O203" s="152" t="s">
        <v>257</v>
      </c>
      <c r="P203" s="152" t="s">
        <v>258</v>
      </c>
      <c r="Q203" s="152" t="s">
        <v>259</v>
      </c>
      <c r="R203" s="152" t="s">
        <v>260</v>
      </c>
      <c r="S203" s="152" t="s">
        <v>262</v>
      </c>
      <c r="T203" s="152" t="s">
        <v>263</v>
      </c>
      <c r="U203" s="152" t="s">
        <v>264</v>
      </c>
      <c r="V203" s="152" t="s">
        <v>265</v>
      </c>
      <c r="W203" s="152" t="s">
        <v>288</v>
      </c>
      <c r="X203" s="152" t="s">
        <v>266</v>
      </c>
      <c r="Y203" s="152" t="s">
        <v>267</v>
      </c>
      <c r="Z203" s="152" t="s">
        <v>268</v>
      </c>
      <c r="AA203" s="152" t="s">
        <v>269</v>
      </c>
      <c r="AB203" s="152" t="s">
        <v>270</v>
      </c>
      <c r="AC203" s="152" t="s">
        <v>272</v>
      </c>
      <c r="AD203" s="152" t="s">
        <v>273</v>
      </c>
      <c r="AE203" s="152" t="s">
        <v>274</v>
      </c>
      <c r="AF203" s="15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 t="s">
        <v>3</v>
      </c>
    </row>
    <row r="204" spans="1:65">
      <c r="A204" s="30"/>
      <c r="B204" s="19"/>
      <c r="C204" s="9"/>
      <c r="D204" s="10" t="s">
        <v>123</v>
      </c>
      <c r="E204" s="11" t="s">
        <v>123</v>
      </c>
      <c r="F204" s="11" t="s">
        <v>293</v>
      </c>
      <c r="G204" s="11" t="s">
        <v>294</v>
      </c>
      <c r="H204" s="11" t="s">
        <v>123</v>
      </c>
      <c r="I204" s="11" t="s">
        <v>123</v>
      </c>
      <c r="J204" s="11" t="s">
        <v>294</v>
      </c>
      <c r="K204" s="11" t="s">
        <v>123</v>
      </c>
      <c r="L204" s="11" t="s">
        <v>123</v>
      </c>
      <c r="M204" s="11" t="s">
        <v>123</v>
      </c>
      <c r="N204" s="11" t="s">
        <v>123</v>
      </c>
      <c r="O204" s="11" t="s">
        <v>123</v>
      </c>
      <c r="P204" s="11" t="s">
        <v>293</v>
      </c>
      <c r="Q204" s="11" t="s">
        <v>294</v>
      </c>
      <c r="R204" s="11" t="s">
        <v>123</v>
      </c>
      <c r="S204" s="11" t="s">
        <v>294</v>
      </c>
      <c r="T204" s="11" t="s">
        <v>294</v>
      </c>
      <c r="U204" s="11" t="s">
        <v>294</v>
      </c>
      <c r="V204" s="11" t="s">
        <v>294</v>
      </c>
      <c r="W204" s="11" t="s">
        <v>294</v>
      </c>
      <c r="X204" s="11" t="s">
        <v>123</v>
      </c>
      <c r="Y204" s="11" t="s">
        <v>294</v>
      </c>
      <c r="Z204" s="11" t="s">
        <v>294</v>
      </c>
      <c r="AA204" s="11" t="s">
        <v>294</v>
      </c>
      <c r="AB204" s="11" t="s">
        <v>294</v>
      </c>
      <c r="AC204" s="11" t="s">
        <v>293</v>
      </c>
      <c r="AD204" s="11" t="s">
        <v>123</v>
      </c>
      <c r="AE204" s="11" t="s">
        <v>294</v>
      </c>
      <c r="AF204" s="15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0</v>
      </c>
    </row>
    <row r="205" spans="1:65">
      <c r="A205" s="30"/>
      <c r="B205" s="19"/>
      <c r="C205" s="9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15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>
        <v>1</v>
      </c>
    </row>
    <row r="206" spans="1:65">
      <c r="A206" s="30"/>
      <c r="B206" s="18">
        <v>1</v>
      </c>
      <c r="C206" s="14">
        <v>1</v>
      </c>
      <c r="D206" s="220">
        <v>72</v>
      </c>
      <c r="E206" s="220">
        <v>80</v>
      </c>
      <c r="F206" s="220">
        <v>73.640234481654161</v>
      </c>
      <c r="G206" s="222">
        <v>100</v>
      </c>
      <c r="H206" s="220">
        <v>61</v>
      </c>
      <c r="I206" s="220">
        <v>86</v>
      </c>
      <c r="J206" s="220">
        <v>63</v>
      </c>
      <c r="K206" s="220">
        <v>69</v>
      </c>
      <c r="L206" s="220">
        <v>69.88</v>
      </c>
      <c r="M206" s="220">
        <v>77</v>
      </c>
      <c r="N206" s="220">
        <v>69.96366888924463</v>
      </c>
      <c r="O206" s="220">
        <v>64.510000000000005</v>
      </c>
      <c r="P206" s="220">
        <v>60</v>
      </c>
      <c r="Q206" s="220">
        <v>78</v>
      </c>
      <c r="R206" s="220">
        <v>72.733999999999995</v>
      </c>
      <c r="S206" s="220">
        <v>73</v>
      </c>
      <c r="T206" s="220">
        <v>73</v>
      </c>
      <c r="U206" s="220">
        <v>75</v>
      </c>
      <c r="V206" s="220">
        <v>74</v>
      </c>
      <c r="W206" s="220">
        <v>70</v>
      </c>
      <c r="X206" s="220">
        <v>67</v>
      </c>
      <c r="Y206" s="220">
        <v>72</v>
      </c>
      <c r="Z206" s="220">
        <v>68</v>
      </c>
      <c r="AA206" s="220">
        <v>76</v>
      </c>
      <c r="AB206" s="220">
        <v>76</v>
      </c>
      <c r="AC206" s="220">
        <v>82</v>
      </c>
      <c r="AD206" s="222">
        <v>100</v>
      </c>
      <c r="AE206" s="220">
        <v>58.38</v>
      </c>
      <c r="AF206" s="223"/>
      <c r="AG206" s="224"/>
      <c r="AH206" s="224"/>
      <c r="AI206" s="224"/>
      <c r="AJ206" s="224"/>
      <c r="AK206" s="224"/>
      <c r="AL206" s="224"/>
      <c r="AM206" s="224"/>
      <c r="AN206" s="224"/>
      <c r="AO206" s="224"/>
      <c r="AP206" s="224"/>
      <c r="AQ206" s="224"/>
      <c r="AR206" s="224"/>
      <c r="AS206" s="224"/>
      <c r="AT206" s="224"/>
      <c r="AU206" s="224"/>
      <c r="AV206" s="224"/>
      <c r="AW206" s="224"/>
      <c r="AX206" s="224"/>
      <c r="AY206" s="224"/>
      <c r="AZ206" s="224"/>
      <c r="BA206" s="224"/>
      <c r="BB206" s="224"/>
      <c r="BC206" s="224"/>
      <c r="BD206" s="224"/>
      <c r="BE206" s="224"/>
      <c r="BF206" s="224"/>
      <c r="BG206" s="224"/>
      <c r="BH206" s="224"/>
      <c r="BI206" s="224"/>
      <c r="BJ206" s="224"/>
      <c r="BK206" s="224"/>
      <c r="BL206" s="224"/>
      <c r="BM206" s="225">
        <v>1</v>
      </c>
    </row>
    <row r="207" spans="1:65">
      <c r="A207" s="30"/>
      <c r="B207" s="19">
        <v>1</v>
      </c>
      <c r="C207" s="9">
        <v>2</v>
      </c>
      <c r="D207" s="226">
        <v>73</v>
      </c>
      <c r="E207" s="226">
        <v>78</v>
      </c>
      <c r="F207" s="226">
        <v>72.357735403315331</v>
      </c>
      <c r="G207" s="227">
        <v>100</v>
      </c>
      <c r="H207" s="226">
        <v>55</v>
      </c>
      <c r="I207" s="226">
        <v>81</v>
      </c>
      <c r="J207" s="226">
        <v>64</v>
      </c>
      <c r="K207" s="226">
        <v>67</v>
      </c>
      <c r="L207" s="226">
        <v>70.099999999999994</v>
      </c>
      <c r="M207" s="226">
        <v>64</v>
      </c>
      <c r="N207" s="226">
        <v>69.671177076427369</v>
      </c>
      <c r="O207" s="226">
        <v>64.7</v>
      </c>
      <c r="P207" s="226">
        <v>64</v>
      </c>
      <c r="Q207" s="226">
        <v>80</v>
      </c>
      <c r="R207" s="226">
        <v>72.418000000000006</v>
      </c>
      <c r="S207" s="226">
        <v>75</v>
      </c>
      <c r="T207" s="226">
        <v>72</v>
      </c>
      <c r="U207" s="226">
        <v>72</v>
      </c>
      <c r="V207" s="226">
        <v>75</v>
      </c>
      <c r="W207" s="226">
        <v>71</v>
      </c>
      <c r="X207" s="226">
        <v>66</v>
      </c>
      <c r="Y207" s="226">
        <v>70</v>
      </c>
      <c r="Z207" s="226">
        <v>66</v>
      </c>
      <c r="AA207" s="226">
        <v>77</v>
      </c>
      <c r="AB207" s="226">
        <v>79.8</v>
      </c>
      <c r="AC207" s="226">
        <v>82</v>
      </c>
      <c r="AD207" s="227">
        <v>80</v>
      </c>
      <c r="AE207" s="226">
        <v>56.08</v>
      </c>
      <c r="AF207" s="223"/>
      <c r="AG207" s="224"/>
      <c r="AH207" s="224"/>
      <c r="AI207" s="224"/>
      <c r="AJ207" s="224"/>
      <c r="AK207" s="224"/>
      <c r="AL207" s="224"/>
      <c r="AM207" s="224"/>
      <c r="AN207" s="224"/>
      <c r="AO207" s="224"/>
      <c r="AP207" s="224"/>
      <c r="AQ207" s="224"/>
      <c r="AR207" s="224"/>
      <c r="AS207" s="224"/>
      <c r="AT207" s="224"/>
      <c r="AU207" s="224"/>
      <c r="AV207" s="224"/>
      <c r="AW207" s="224"/>
      <c r="AX207" s="224"/>
      <c r="AY207" s="224"/>
      <c r="AZ207" s="224"/>
      <c r="BA207" s="224"/>
      <c r="BB207" s="224"/>
      <c r="BC207" s="224"/>
      <c r="BD207" s="224"/>
      <c r="BE207" s="224"/>
      <c r="BF207" s="224"/>
      <c r="BG207" s="224"/>
      <c r="BH207" s="224"/>
      <c r="BI207" s="224"/>
      <c r="BJ207" s="224"/>
      <c r="BK207" s="224"/>
      <c r="BL207" s="224"/>
      <c r="BM207" s="225">
        <v>21</v>
      </c>
    </row>
    <row r="208" spans="1:65">
      <c r="A208" s="30"/>
      <c r="B208" s="19">
        <v>1</v>
      </c>
      <c r="C208" s="9">
        <v>3</v>
      </c>
      <c r="D208" s="226">
        <v>72</v>
      </c>
      <c r="E208" s="226">
        <v>79</v>
      </c>
      <c r="F208" s="226">
        <v>73.822691408497789</v>
      </c>
      <c r="G208" s="227">
        <v>101</v>
      </c>
      <c r="H208" s="226">
        <v>57</v>
      </c>
      <c r="I208" s="226">
        <v>84</v>
      </c>
      <c r="J208" s="226">
        <v>67</v>
      </c>
      <c r="K208" s="226">
        <v>65</v>
      </c>
      <c r="L208" s="226">
        <v>68.94</v>
      </c>
      <c r="M208" s="226">
        <v>67</v>
      </c>
      <c r="N208" s="226">
        <v>70.336037808779963</v>
      </c>
      <c r="O208" s="226">
        <v>63.910000000000004</v>
      </c>
      <c r="P208" s="226">
        <v>65</v>
      </c>
      <c r="Q208" s="226">
        <v>79</v>
      </c>
      <c r="R208" s="226">
        <v>73.263999999999996</v>
      </c>
      <c r="S208" s="226">
        <v>75</v>
      </c>
      <c r="T208" s="226">
        <v>72</v>
      </c>
      <c r="U208" s="226">
        <v>75</v>
      </c>
      <c r="V208" s="226">
        <v>76</v>
      </c>
      <c r="W208" s="226">
        <v>71</v>
      </c>
      <c r="X208" s="226">
        <v>66</v>
      </c>
      <c r="Y208" s="226">
        <v>73</v>
      </c>
      <c r="Z208" s="226">
        <v>68</v>
      </c>
      <c r="AA208" s="226">
        <v>78</v>
      </c>
      <c r="AB208" s="226">
        <v>77.900000000000006</v>
      </c>
      <c r="AC208" s="226">
        <v>81</v>
      </c>
      <c r="AD208" s="227">
        <v>100</v>
      </c>
      <c r="AE208" s="226">
        <v>55.13</v>
      </c>
      <c r="AF208" s="223"/>
      <c r="AG208" s="224"/>
      <c r="AH208" s="224"/>
      <c r="AI208" s="224"/>
      <c r="AJ208" s="224"/>
      <c r="AK208" s="224"/>
      <c r="AL208" s="224"/>
      <c r="AM208" s="224"/>
      <c r="AN208" s="224"/>
      <c r="AO208" s="224"/>
      <c r="AP208" s="224"/>
      <c r="AQ208" s="224"/>
      <c r="AR208" s="224"/>
      <c r="AS208" s="224"/>
      <c r="AT208" s="224"/>
      <c r="AU208" s="224"/>
      <c r="AV208" s="224"/>
      <c r="AW208" s="224"/>
      <c r="AX208" s="224"/>
      <c r="AY208" s="224"/>
      <c r="AZ208" s="224"/>
      <c r="BA208" s="224"/>
      <c r="BB208" s="224"/>
      <c r="BC208" s="224"/>
      <c r="BD208" s="224"/>
      <c r="BE208" s="224"/>
      <c r="BF208" s="224"/>
      <c r="BG208" s="224"/>
      <c r="BH208" s="224"/>
      <c r="BI208" s="224"/>
      <c r="BJ208" s="224"/>
      <c r="BK208" s="224"/>
      <c r="BL208" s="224"/>
      <c r="BM208" s="225">
        <v>16</v>
      </c>
    </row>
    <row r="209" spans="1:65">
      <c r="A209" s="30"/>
      <c r="B209" s="19">
        <v>1</v>
      </c>
      <c r="C209" s="9">
        <v>4</v>
      </c>
      <c r="D209" s="226">
        <v>72</v>
      </c>
      <c r="E209" s="226">
        <v>78</v>
      </c>
      <c r="F209" s="226">
        <v>73.451327409092912</v>
      </c>
      <c r="G209" s="227">
        <v>100</v>
      </c>
      <c r="H209" s="226">
        <v>58</v>
      </c>
      <c r="I209" s="226">
        <v>82</v>
      </c>
      <c r="J209" s="226">
        <v>65</v>
      </c>
      <c r="K209" s="226">
        <v>64</v>
      </c>
      <c r="L209" s="226">
        <v>68.87</v>
      </c>
      <c r="M209" s="226">
        <v>71</v>
      </c>
      <c r="N209" s="226">
        <v>70.9273398090005</v>
      </c>
      <c r="O209" s="226">
        <v>64.48</v>
      </c>
      <c r="P209" s="226">
        <v>62</v>
      </c>
      <c r="Q209" s="226">
        <v>73</v>
      </c>
      <c r="R209" s="226">
        <v>75.837999999999994</v>
      </c>
      <c r="S209" s="226">
        <v>75</v>
      </c>
      <c r="T209" s="226">
        <v>71</v>
      </c>
      <c r="U209" s="226">
        <v>73</v>
      </c>
      <c r="V209" s="226">
        <v>74</v>
      </c>
      <c r="W209" s="226">
        <v>71</v>
      </c>
      <c r="X209" s="226">
        <v>66</v>
      </c>
      <c r="Y209" s="226">
        <v>73</v>
      </c>
      <c r="Z209" s="226">
        <v>68</v>
      </c>
      <c r="AA209" s="226">
        <v>77</v>
      </c>
      <c r="AB209" s="226">
        <v>73.7</v>
      </c>
      <c r="AC209" s="226">
        <v>83</v>
      </c>
      <c r="AD209" s="227">
        <v>100</v>
      </c>
      <c r="AE209" s="226">
        <v>58.26</v>
      </c>
      <c r="AF209" s="223"/>
      <c r="AG209" s="224"/>
      <c r="AH209" s="224"/>
      <c r="AI209" s="224"/>
      <c r="AJ209" s="224"/>
      <c r="AK209" s="224"/>
      <c r="AL209" s="224"/>
      <c r="AM209" s="224"/>
      <c r="AN209" s="224"/>
      <c r="AO209" s="224"/>
      <c r="AP209" s="224"/>
      <c r="AQ209" s="224"/>
      <c r="AR209" s="224"/>
      <c r="AS209" s="224"/>
      <c r="AT209" s="224"/>
      <c r="AU209" s="224"/>
      <c r="AV209" s="224"/>
      <c r="AW209" s="224"/>
      <c r="AX209" s="224"/>
      <c r="AY209" s="224"/>
      <c r="AZ209" s="224"/>
      <c r="BA209" s="224"/>
      <c r="BB209" s="224"/>
      <c r="BC209" s="224"/>
      <c r="BD209" s="224"/>
      <c r="BE209" s="224"/>
      <c r="BF209" s="224"/>
      <c r="BG209" s="224"/>
      <c r="BH209" s="224"/>
      <c r="BI209" s="224"/>
      <c r="BJ209" s="224"/>
      <c r="BK209" s="224"/>
      <c r="BL209" s="224"/>
      <c r="BM209" s="225">
        <v>70.929275199933628</v>
      </c>
    </row>
    <row r="210" spans="1:65">
      <c r="A210" s="30"/>
      <c r="B210" s="19">
        <v>1</v>
      </c>
      <c r="C210" s="9">
        <v>5</v>
      </c>
      <c r="D210" s="226">
        <v>72</v>
      </c>
      <c r="E210" s="226">
        <v>78</v>
      </c>
      <c r="F210" s="226">
        <v>73.914159265538046</v>
      </c>
      <c r="G210" s="227">
        <v>96</v>
      </c>
      <c r="H210" s="226">
        <v>55</v>
      </c>
      <c r="I210" s="226">
        <v>82</v>
      </c>
      <c r="J210" s="226">
        <v>65</v>
      </c>
      <c r="K210" s="226">
        <v>66</v>
      </c>
      <c r="L210" s="226">
        <v>68.510000000000005</v>
      </c>
      <c r="M210" s="226">
        <v>62</v>
      </c>
      <c r="N210" s="226">
        <v>71.051752869462405</v>
      </c>
      <c r="O210" s="226">
        <v>64.52</v>
      </c>
      <c r="P210" s="226">
        <v>68</v>
      </c>
      <c r="Q210" s="226">
        <v>77</v>
      </c>
      <c r="R210" s="226">
        <v>77.251000000000005</v>
      </c>
      <c r="S210" s="226">
        <v>75</v>
      </c>
      <c r="T210" s="226">
        <v>72</v>
      </c>
      <c r="U210" s="226">
        <v>75</v>
      </c>
      <c r="V210" s="226">
        <v>75</v>
      </c>
      <c r="W210" s="226">
        <v>74</v>
      </c>
      <c r="X210" s="238">
        <v>77</v>
      </c>
      <c r="Y210" s="226">
        <v>72</v>
      </c>
      <c r="Z210" s="238">
        <v>65</v>
      </c>
      <c r="AA210" s="238">
        <v>84</v>
      </c>
      <c r="AB210" s="226">
        <v>78.900000000000006</v>
      </c>
      <c r="AC210" s="226">
        <v>77</v>
      </c>
      <c r="AD210" s="227">
        <v>80</v>
      </c>
      <c r="AE210" s="226">
        <v>53.66</v>
      </c>
      <c r="AF210" s="223"/>
      <c r="AG210" s="224"/>
      <c r="AH210" s="224"/>
      <c r="AI210" s="224"/>
      <c r="AJ210" s="224"/>
      <c r="AK210" s="224"/>
      <c r="AL210" s="224"/>
      <c r="AM210" s="224"/>
      <c r="AN210" s="224"/>
      <c r="AO210" s="224"/>
      <c r="AP210" s="224"/>
      <c r="AQ210" s="224"/>
      <c r="AR210" s="224"/>
      <c r="AS210" s="224"/>
      <c r="AT210" s="224"/>
      <c r="AU210" s="224"/>
      <c r="AV210" s="224"/>
      <c r="AW210" s="224"/>
      <c r="AX210" s="224"/>
      <c r="AY210" s="224"/>
      <c r="AZ210" s="224"/>
      <c r="BA210" s="224"/>
      <c r="BB210" s="224"/>
      <c r="BC210" s="224"/>
      <c r="BD210" s="224"/>
      <c r="BE210" s="224"/>
      <c r="BF210" s="224"/>
      <c r="BG210" s="224"/>
      <c r="BH210" s="224"/>
      <c r="BI210" s="224"/>
      <c r="BJ210" s="224"/>
      <c r="BK210" s="224"/>
      <c r="BL210" s="224"/>
      <c r="BM210" s="225">
        <v>19</v>
      </c>
    </row>
    <row r="211" spans="1:65">
      <c r="A211" s="30"/>
      <c r="B211" s="19">
        <v>1</v>
      </c>
      <c r="C211" s="9">
        <v>6</v>
      </c>
      <c r="D211" s="226">
        <v>72</v>
      </c>
      <c r="E211" s="226">
        <v>78</v>
      </c>
      <c r="F211" s="226">
        <v>72.453173885592193</v>
      </c>
      <c r="G211" s="227">
        <v>95</v>
      </c>
      <c r="H211" s="226">
        <v>56</v>
      </c>
      <c r="I211" s="226">
        <v>80</v>
      </c>
      <c r="J211" s="226">
        <v>65</v>
      </c>
      <c r="K211" s="226">
        <v>63</v>
      </c>
      <c r="L211" s="238">
        <v>64.69</v>
      </c>
      <c r="M211" s="226">
        <v>66</v>
      </c>
      <c r="N211" s="226">
        <v>70.216632883039537</v>
      </c>
      <c r="O211" s="226">
        <v>64.62</v>
      </c>
      <c r="P211" s="226">
        <v>64</v>
      </c>
      <c r="Q211" s="226">
        <v>76</v>
      </c>
      <c r="R211" s="226">
        <v>70.986000000000004</v>
      </c>
      <c r="S211" s="226">
        <v>74</v>
      </c>
      <c r="T211" s="226">
        <v>72</v>
      </c>
      <c r="U211" s="226">
        <v>74</v>
      </c>
      <c r="V211" s="226">
        <v>75</v>
      </c>
      <c r="W211" s="226">
        <v>73</v>
      </c>
      <c r="X211" s="226">
        <v>67</v>
      </c>
      <c r="Y211" s="226">
        <v>72</v>
      </c>
      <c r="Z211" s="226">
        <v>68</v>
      </c>
      <c r="AA211" s="226">
        <v>77</v>
      </c>
      <c r="AB211" s="226">
        <v>78.099999999999994</v>
      </c>
      <c r="AC211" s="226">
        <v>78</v>
      </c>
      <c r="AD211" s="227">
        <v>100</v>
      </c>
      <c r="AE211" s="226">
        <v>52.46</v>
      </c>
      <c r="AF211" s="223"/>
      <c r="AG211" s="224"/>
      <c r="AH211" s="224"/>
      <c r="AI211" s="224"/>
      <c r="AJ211" s="224"/>
      <c r="AK211" s="224"/>
      <c r="AL211" s="224"/>
      <c r="AM211" s="224"/>
      <c r="AN211" s="224"/>
      <c r="AO211" s="224"/>
      <c r="AP211" s="224"/>
      <c r="AQ211" s="224"/>
      <c r="AR211" s="224"/>
      <c r="AS211" s="224"/>
      <c r="AT211" s="224"/>
      <c r="AU211" s="224"/>
      <c r="AV211" s="224"/>
      <c r="AW211" s="224"/>
      <c r="AX211" s="224"/>
      <c r="AY211" s="224"/>
      <c r="AZ211" s="224"/>
      <c r="BA211" s="224"/>
      <c r="BB211" s="224"/>
      <c r="BC211" s="224"/>
      <c r="BD211" s="224"/>
      <c r="BE211" s="224"/>
      <c r="BF211" s="224"/>
      <c r="BG211" s="224"/>
      <c r="BH211" s="224"/>
      <c r="BI211" s="224"/>
      <c r="BJ211" s="224"/>
      <c r="BK211" s="224"/>
      <c r="BL211" s="224"/>
      <c r="BM211" s="228"/>
    </row>
    <row r="212" spans="1:65">
      <c r="A212" s="30"/>
      <c r="B212" s="20" t="s">
        <v>282</v>
      </c>
      <c r="C212" s="12"/>
      <c r="D212" s="229">
        <v>72.166666666666671</v>
      </c>
      <c r="E212" s="229">
        <v>78.5</v>
      </c>
      <c r="F212" s="229">
        <v>73.27322030894841</v>
      </c>
      <c r="G212" s="229">
        <v>98.666666666666671</v>
      </c>
      <c r="H212" s="229">
        <v>57</v>
      </c>
      <c r="I212" s="229">
        <v>82.5</v>
      </c>
      <c r="J212" s="229">
        <v>64.833333333333329</v>
      </c>
      <c r="K212" s="229">
        <v>65.666666666666671</v>
      </c>
      <c r="L212" s="229">
        <v>68.498333333333321</v>
      </c>
      <c r="M212" s="229">
        <v>67.833333333333329</v>
      </c>
      <c r="N212" s="229">
        <v>70.361101555992406</v>
      </c>
      <c r="O212" s="229">
        <v>64.456666666666663</v>
      </c>
      <c r="P212" s="229">
        <v>63.833333333333336</v>
      </c>
      <c r="Q212" s="229">
        <v>77.166666666666671</v>
      </c>
      <c r="R212" s="229">
        <v>73.748499999999993</v>
      </c>
      <c r="S212" s="229">
        <v>74.5</v>
      </c>
      <c r="T212" s="229">
        <v>72</v>
      </c>
      <c r="U212" s="229">
        <v>74</v>
      </c>
      <c r="V212" s="229">
        <v>74.833333333333329</v>
      </c>
      <c r="W212" s="229">
        <v>71.666666666666671</v>
      </c>
      <c r="X212" s="229">
        <v>68.166666666666671</v>
      </c>
      <c r="Y212" s="229">
        <v>72</v>
      </c>
      <c r="Z212" s="229">
        <v>67.166666666666671</v>
      </c>
      <c r="AA212" s="229">
        <v>78.166666666666671</v>
      </c>
      <c r="AB212" s="229">
        <v>77.40000000000002</v>
      </c>
      <c r="AC212" s="229">
        <v>80.5</v>
      </c>
      <c r="AD212" s="229">
        <v>93.333333333333329</v>
      </c>
      <c r="AE212" s="229">
        <v>55.661666666666662</v>
      </c>
      <c r="AF212" s="223"/>
      <c r="AG212" s="224"/>
      <c r="AH212" s="224"/>
      <c r="AI212" s="224"/>
      <c r="AJ212" s="224"/>
      <c r="AK212" s="224"/>
      <c r="AL212" s="224"/>
      <c r="AM212" s="224"/>
      <c r="AN212" s="224"/>
      <c r="AO212" s="224"/>
      <c r="AP212" s="224"/>
      <c r="AQ212" s="224"/>
      <c r="AR212" s="224"/>
      <c r="AS212" s="224"/>
      <c r="AT212" s="224"/>
      <c r="AU212" s="224"/>
      <c r="AV212" s="224"/>
      <c r="AW212" s="224"/>
      <c r="AX212" s="224"/>
      <c r="AY212" s="224"/>
      <c r="AZ212" s="224"/>
      <c r="BA212" s="224"/>
      <c r="BB212" s="224"/>
      <c r="BC212" s="224"/>
      <c r="BD212" s="224"/>
      <c r="BE212" s="224"/>
      <c r="BF212" s="224"/>
      <c r="BG212" s="224"/>
      <c r="BH212" s="224"/>
      <c r="BI212" s="224"/>
      <c r="BJ212" s="224"/>
      <c r="BK212" s="224"/>
      <c r="BL212" s="224"/>
      <c r="BM212" s="228"/>
    </row>
    <row r="213" spans="1:65">
      <c r="A213" s="30"/>
      <c r="B213" s="3" t="s">
        <v>283</v>
      </c>
      <c r="C213" s="29"/>
      <c r="D213" s="226">
        <v>72</v>
      </c>
      <c r="E213" s="226">
        <v>78</v>
      </c>
      <c r="F213" s="226">
        <v>73.545780945373536</v>
      </c>
      <c r="G213" s="226">
        <v>100</v>
      </c>
      <c r="H213" s="226">
        <v>56.5</v>
      </c>
      <c r="I213" s="226">
        <v>82</v>
      </c>
      <c r="J213" s="226">
        <v>65</v>
      </c>
      <c r="K213" s="226">
        <v>65.5</v>
      </c>
      <c r="L213" s="226">
        <v>68.905000000000001</v>
      </c>
      <c r="M213" s="226">
        <v>66.5</v>
      </c>
      <c r="N213" s="226">
        <v>70.276335345909757</v>
      </c>
      <c r="O213" s="226">
        <v>64.515000000000001</v>
      </c>
      <c r="P213" s="226">
        <v>64</v>
      </c>
      <c r="Q213" s="226">
        <v>77.5</v>
      </c>
      <c r="R213" s="226">
        <v>72.998999999999995</v>
      </c>
      <c r="S213" s="226">
        <v>75</v>
      </c>
      <c r="T213" s="226">
        <v>72</v>
      </c>
      <c r="U213" s="226">
        <v>74.5</v>
      </c>
      <c r="V213" s="226">
        <v>75</v>
      </c>
      <c r="W213" s="226">
        <v>71</v>
      </c>
      <c r="X213" s="226">
        <v>66.5</v>
      </c>
      <c r="Y213" s="226">
        <v>72</v>
      </c>
      <c r="Z213" s="226">
        <v>68</v>
      </c>
      <c r="AA213" s="226">
        <v>77</v>
      </c>
      <c r="AB213" s="226">
        <v>78</v>
      </c>
      <c r="AC213" s="226">
        <v>81.5</v>
      </c>
      <c r="AD213" s="226">
        <v>100</v>
      </c>
      <c r="AE213" s="226">
        <v>55.605000000000004</v>
      </c>
      <c r="AF213" s="223"/>
      <c r="AG213" s="224"/>
      <c r="AH213" s="224"/>
      <c r="AI213" s="224"/>
      <c r="AJ213" s="224"/>
      <c r="AK213" s="224"/>
      <c r="AL213" s="224"/>
      <c r="AM213" s="224"/>
      <c r="AN213" s="224"/>
      <c r="AO213" s="224"/>
      <c r="AP213" s="224"/>
      <c r="AQ213" s="224"/>
      <c r="AR213" s="224"/>
      <c r="AS213" s="224"/>
      <c r="AT213" s="224"/>
      <c r="AU213" s="224"/>
      <c r="AV213" s="224"/>
      <c r="AW213" s="224"/>
      <c r="AX213" s="224"/>
      <c r="AY213" s="224"/>
      <c r="AZ213" s="224"/>
      <c r="BA213" s="224"/>
      <c r="BB213" s="224"/>
      <c r="BC213" s="224"/>
      <c r="BD213" s="224"/>
      <c r="BE213" s="224"/>
      <c r="BF213" s="224"/>
      <c r="BG213" s="224"/>
      <c r="BH213" s="224"/>
      <c r="BI213" s="224"/>
      <c r="BJ213" s="224"/>
      <c r="BK213" s="224"/>
      <c r="BL213" s="224"/>
      <c r="BM213" s="228"/>
    </row>
    <row r="214" spans="1:65">
      <c r="A214" s="30"/>
      <c r="B214" s="3" t="s">
        <v>284</v>
      </c>
      <c r="C214" s="29"/>
      <c r="D214" s="230">
        <v>0.40824829046386302</v>
      </c>
      <c r="E214" s="230">
        <v>0.83666002653407556</v>
      </c>
      <c r="F214" s="230">
        <v>0.69133660778296957</v>
      </c>
      <c r="G214" s="230">
        <v>2.503331114069145</v>
      </c>
      <c r="H214" s="230">
        <v>2.2803508501982761</v>
      </c>
      <c r="I214" s="230">
        <v>2.16794833886788</v>
      </c>
      <c r="J214" s="230">
        <v>1.3291601358251257</v>
      </c>
      <c r="K214" s="230">
        <v>2.1602468994692865</v>
      </c>
      <c r="L214" s="230">
        <v>1.9652523162857904</v>
      </c>
      <c r="M214" s="230">
        <v>5.4191020166321531</v>
      </c>
      <c r="N214" s="230">
        <v>0.53908680135167852</v>
      </c>
      <c r="O214" s="230">
        <v>0.28004761499906849</v>
      </c>
      <c r="P214" s="230">
        <v>2.7141603981096378</v>
      </c>
      <c r="Q214" s="230">
        <v>2.4832774042918899</v>
      </c>
      <c r="R214" s="230">
        <v>2.336625922136446</v>
      </c>
      <c r="S214" s="230">
        <v>0.83666002653407556</v>
      </c>
      <c r="T214" s="230">
        <v>0.63245553203367588</v>
      </c>
      <c r="U214" s="230">
        <v>1.2649110640673518</v>
      </c>
      <c r="V214" s="230">
        <v>0.75277265270908111</v>
      </c>
      <c r="W214" s="230">
        <v>1.505545305418162</v>
      </c>
      <c r="X214" s="230">
        <v>4.3550736694878847</v>
      </c>
      <c r="Y214" s="230">
        <v>1.0954451150103321</v>
      </c>
      <c r="Z214" s="230">
        <v>1.3291601358251257</v>
      </c>
      <c r="AA214" s="230">
        <v>2.9268868558020253</v>
      </c>
      <c r="AB214" s="230">
        <v>2.2090722034374513</v>
      </c>
      <c r="AC214" s="230">
        <v>2.4289915602982237</v>
      </c>
      <c r="AD214" s="230">
        <v>10.327955589886468</v>
      </c>
      <c r="AE214" s="230">
        <v>2.4023190185041345</v>
      </c>
      <c r="AF214" s="231"/>
      <c r="AG214" s="232"/>
      <c r="AH214" s="232"/>
      <c r="AI214" s="232"/>
      <c r="AJ214" s="232"/>
      <c r="AK214" s="232"/>
      <c r="AL214" s="232"/>
      <c r="AM214" s="232"/>
      <c r="AN214" s="232"/>
      <c r="AO214" s="232"/>
      <c r="AP214" s="232"/>
      <c r="AQ214" s="232"/>
      <c r="AR214" s="232"/>
      <c r="AS214" s="232"/>
      <c r="AT214" s="232"/>
      <c r="AU214" s="232"/>
      <c r="AV214" s="232"/>
      <c r="AW214" s="232"/>
      <c r="AX214" s="232"/>
      <c r="AY214" s="232"/>
      <c r="AZ214" s="232"/>
      <c r="BA214" s="232"/>
      <c r="BB214" s="232"/>
      <c r="BC214" s="232"/>
      <c r="BD214" s="232"/>
      <c r="BE214" s="232"/>
      <c r="BF214" s="232"/>
      <c r="BG214" s="232"/>
      <c r="BH214" s="232"/>
      <c r="BI214" s="232"/>
      <c r="BJ214" s="232"/>
      <c r="BK214" s="232"/>
      <c r="BL214" s="232"/>
      <c r="BM214" s="233"/>
    </row>
    <row r="215" spans="1:65">
      <c r="A215" s="30"/>
      <c r="B215" s="3" t="s">
        <v>87</v>
      </c>
      <c r="C215" s="29"/>
      <c r="D215" s="13">
        <v>5.6570201911851688E-3</v>
      </c>
      <c r="E215" s="13">
        <v>1.0658089509988224E-2</v>
      </c>
      <c r="F215" s="13">
        <v>9.4350515081502544E-3</v>
      </c>
      <c r="G215" s="13">
        <v>2.5371599129079173E-2</v>
      </c>
      <c r="H215" s="13">
        <v>4.0006155266636423E-2</v>
      </c>
      <c r="I215" s="13">
        <v>2.627816168324703E-2</v>
      </c>
      <c r="J215" s="13">
        <v>2.0501184614269294E-2</v>
      </c>
      <c r="K215" s="13">
        <v>3.2897160905623647E-2</v>
      </c>
      <c r="L215" s="13">
        <v>2.8690512902296274E-2</v>
      </c>
      <c r="M215" s="13">
        <v>7.9888481817673024E-2</v>
      </c>
      <c r="N215" s="13">
        <v>7.6617163380064569E-3</v>
      </c>
      <c r="O215" s="13">
        <v>4.3447424367647801E-3</v>
      </c>
      <c r="P215" s="13">
        <v>4.2519484043493018E-2</v>
      </c>
      <c r="Q215" s="13">
        <v>3.2180700703566607E-2</v>
      </c>
      <c r="R215" s="13">
        <v>3.1683707765397889E-2</v>
      </c>
      <c r="S215" s="13">
        <v>1.1230335926631887E-2</v>
      </c>
      <c r="T215" s="13">
        <v>8.7841046115788319E-3</v>
      </c>
      <c r="U215" s="13">
        <v>1.7093392757666914E-2</v>
      </c>
      <c r="V215" s="13">
        <v>1.0059322753350751E-2</v>
      </c>
      <c r="W215" s="13">
        <v>2.1007608912811563E-2</v>
      </c>
      <c r="X215" s="13">
        <v>6.3888611288330815E-2</v>
      </c>
      <c r="Y215" s="13">
        <v>1.5214515486254613E-2</v>
      </c>
      <c r="Z215" s="13">
        <v>1.9788984652483261E-2</v>
      </c>
      <c r="AA215" s="13">
        <v>3.7444181524119727E-2</v>
      </c>
      <c r="AB215" s="13">
        <v>2.8540984540535538E-2</v>
      </c>
      <c r="AC215" s="13">
        <v>3.0173808202462408E-2</v>
      </c>
      <c r="AD215" s="13">
        <v>0.11065666703449788</v>
      </c>
      <c r="AE215" s="13">
        <v>4.3159308054689968E-2</v>
      </c>
      <c r="AF215" s="15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6"/>
    </row>
    <row r="216" spans="1:65">
      <c r="A216" s="30"/>
      <c r="B216" s="3" t="s">
        <v>285</v>
      </c>
      <c r="C216" s="29"/>
      <c r="D216" s="13">
        <v>1.7445426634420169E-2</v>
      </c>
      <c r="E216" s="13">
        <v>0.10673624929517755</v>
      </c>
      <c r="F216" s="13">
        <v>3.3046229535092841E-2</v>
      </c>
      <c r="G216" s="13">
        <v>0.39105702671495779</v>
      </c>
      <c r="H216" s="13">
        <v>-0.1963825960531832</v>
      </c>
      <c r="I216" s="13">
        <v>0.16313045308091922</v>
      </c>
      <c r="J216" s="13">
        <v>-8.5943946972772745E-2</v>
      </c>
      <c r="K216" s="13">
        <v>-7.4195154517409767E-2</v>
      </c>
      <c r="L216" s="13">
        <v>-3.4272757754087113E-2</v>
      </c>
      <c r="M216" s="13">
        <v>-4.3648294133466603E-2</v>
      </c>
      <c r="N216" s="13">
        <v>-8.0104250655271825E-3</v>
      </c>
      <c r="O216" s="13">
        <v>-9.1254401162596643E-2</v>
      </c>
      <c r="P216" s="13">
        <v>-0.10004249791920805</v>
      </c>
      <c r="Q216" s="13">
        <v>8.7938181366597146E-2</v>
      </c>
      <c r="R216" s="13">
        <v>3.9746984473189695E-2</v>
      </c>
      <c r="S216" s="13">
        <v>5.0342045509436106E-2</v>
      </c>
      <c r="T216" s="13">
        <v>1.5095668143347618E-2</v>
      </c>
      <c r="U216" s="13">
        <v>4.3292770036218453E-2</v>
      </c>
      <c r="V216" s="13">
        <v>5.5041562491581209E-2</v>
      </c>
      <c r="W216" s="13">
        <v>1.0396151161202516E-2</v>
      </c>
      <c r="X216" s="13">
        <v>-3.8948777151321279E-2</v>
      </c>
      <c r="Y216" s="13">
        <v>1.5095668143347618E-2</v>
      </c>
      <c r="Z216" s="13">
        <v>-5.3047328097756696E-2</v>
      </c>
      <c r="AA216" s="13">
        <v>0.10203673231303245</v>
      </c>
      <c r="AB216" s="13">
        <v>9.1227843254098939E-2</v>
      </c>
      <c r="AC216" s="13">
        <v>0.13493335118804839</v>
      </c>
      <c r="AD216" s="13">
        <v>0.31586475500063571</v>
      </c>
      <c r="AE216" s="13">
        <v>-0.21525115673649586</v>
      </c>
      <c r="AF216" s="15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6"/>
    </row>
    <row r="217" spans="1:65">
      <c r="A217" s="30"/>
      <c r="B217" s="46" t="s">
        <v>286</v>
      </c>
      <c r="C217" s="47"/>
      <c r="D217" s="45">
        <v>0.02</v>
      </c>
      <c r="E217" s="45">
        <v>0.91</v>
      </c>
      <c r="F217" s="45">
        <v>0.18</v>
      </c>
      <c r="G217" s="45">
        <v>3.72</v>
      </c>
      <c r="H217" s="45">
        <v>2.09</v>
      </c>
      <c r="I217" s="45">
        <v>1.46</v>
      </c>
      <c r="J217" s="45">
        <v>1</v>
      </c>
      <c r="K217" s="45">
        <v>0.88</v>
      </c>
      <c r="L217" s="45">
        <v>0.49</v>
      </c>
      <c r="M217" s="45">
        <v>0.57999999999999996</v>
      </c>
      <c r="N217" s="45">
        <v>0.23</v>
      </c>
      <c r="O217" s="45">
        <v>1.05</v>
      </c>
      <c r="P217" s="45">
        <v>1.1399999999999999</v>
      </c>
      <c r="Q217" s="45">
        <v>0.72</v>
      </c>
      <c r="R217" s="45">
        <v>0.24</v>
      </c>
      <c r="S217" s="45">
        <v>0.35</v>
      </c>
      <c r="T217" s="45">
        <v>0</v>
      </c>
      <c r="U217" s="45">
        <v>0.28000000000000003</v>
      </c>
      <c r="V217" s="45">
        <v>0.4</v>
      </c>
      <c r="W217" s="45">
        <v>0.05</v>
      </c>
      <c r="X217" s="45">
        <v>0.53</v>
      </c>
      <c r="Y217" s="45">
        <v>0</v>
      </c>
      <c r="Z217" s="45">
        <v>0.67</v>
      </c>
      <c r="AA217" s="45">
        <v>0.86</v>
      </c>
      <c r="AB217" s="45">
        <v>0.75</v>
      </c>
      <c r="AC217" s="45">
        <v>1.19</v>
      </c>
      <c r="AD217" s="45" t="s">
        <v>287</v>
      </c>
      <c r="AE217" s="45">
        <v>2.2799999999999998</v>
      </c>
      <c r="AF217" s="15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6"/>
    </row>
    <row r="218" spans="1:65">
      <c r="B218" s="31" t="s">
        <v>300</v>
      </c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BM218" s="56"/>
    </row>
    <row r="219" spans="1:65">
      <c r="BM219" s="56"/>
    </row>
    <row r="220" spans="1:65" ht="15">
      <c r="B220" s="8" t="s">
        <v>520</v>
      </c>
      <c r="BM220" s="28" t="s">
        <v>67</v>
      </c>
    </row>
    <row r="221" spans="1:65" ht="15">
      <c r="A221" s="25" t="s">
        <v>28</v>
      </c>
      <c r="B221" s="18" t="s">
        <v>119</v>
      </c>
      <c r="C221" s="15" t="s">
        <v>120</v>
      </c>
      <c r="D221" s="16" t="s">
        <v>243</v>
      </c>
      <c r="E221" s="17" t="s">
        <v>243</v>
      </c>
      <c r="F221" s="17" t="s">
        <v>243</v>
      </c>
      <c r="G221" s="17" t="s">
        <v>243</v>
      </c>
      <c r="H221" s="17" t="s">
        <v>243</v>
      </c>
      <c r="I221" s="17" t="s">
        <v>243</v>
      </c>
      <c r="J221" s="17" t="s">
        <v>243</v>
      </c>
      <c r="K221" s="17" t="s">
        <v>243</v>
      </c>
      <c r="L221" s="17" t="s">
        <v>243</v>
      </c>
      <c r="M221" s="17" t="s">
        <v>243</v>
      </c>
      <c r="N221" s="17" t="s">
        <v>243</v>
      </c>
      <c r="O221" s="17" t="s">
        <v>243</v>
      </c>
      <c r="P221" s="17" t="s">
        <v>243</v>
      </c>
      <c r="Q221" s="17" t="s">
        <v>243</v>
      </c>
      <c r="R221" s="17" t="s">
        <v>243</v>
      </c>
      <c r="S221" s="17" t="s">
        <v>243</v>
      </c>
      <c r="T221" s="17" t="s">
        <v>243</v>
      </c>
      <c r="U221" s="17" t="s">
        <v>243</v>
      </c>
      <c r="V221" s="17" t="s">
        <v>243</v>
      </c>
      <c r="W221" s="17" t="s">
        <v>243</v>
      </c>
      <c r="X221" s="17" t="s">
        <v>243</v>
      </c>
      <c r="Y221" s="17" t="s">
        <v>243</v>
      </c>
      <c r="Z221" s="17" t="s">
        <v>243</v>
      </c>
      <c r="AA221" s="17" t="s">
        <v>243</v>
      </c>
      <c r="AB221" s="17" t="s">
        <v>243</v>
      </c>
      <c r="AC221" s="15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1</v>
      </c>
    </row>
    <row r="222" spans="1:65">
      <c r="A222" s="30"/>
      <c r="B222" s="19" t="s">
        <v>244</v>
      </c>
      <c r="C222" s="9" t="s">
        <v>244</v>
      </c>
      <c r="D222" s="151" t="s">
        <v>247</v>
      </c>
      <c r="E222" s="152" t="s">
        <v>248</v>
      </c>
      <c r="F222" s="152" t="s">
        <v>249</v>
      </c>
      <c r="G222" s="152" t="s">
        <v>250</v>
      </c>
      <c r="H222" s="152" t="s">
        <v>251</v>
      </c>
      <c r="I222" s="152" t="s">
        <v>252</v>
      </c>
      <c r="J222" s="152" t="s">
        <v>253</v>
      </c>
      <c r="K222" s="152" t="s">
        <v>255</v>
      </c>
      <c r="L222" s="152" t="s">
        <v>256</v>
      </c>
      <c r="M222" s="152" t="s">
        <v>258</v>
      </c>
      <c r="N222" s="152" t="s">
        <v>259</v>
      </c>
      <c r="O222" s="152" t="s">
        <v>260</v>
      </c>
      <c r="P222" s="152" t="s">
        <v>262</v>
      </c>
      <c r="Q222" s="152" t="s">
        <v>263</v>
      </c>
      <c r="R222" s="152" t="s">
        <v>264</v>
      </c>
      <c r="S222" s="152" t="s">
        <v>265</v>
      </c>
      <c r="T222" s="152" t="s">
        <v>288</v>
      </c>
      <c r="U222" s="152" t="s">
        <v>266</v>
      </c>
      <c r="V222" s="152" t="s">
        <v>267</v>
      </c>
      <c r="W222" s="152" t="s">
        <v>268</v>
      </c>
      <c r="X222" s="152" t="s">
        <v>269</v>
      </c>
      <c r="Y222" s="152" t="s">
        <v>270</v>
      </c>
      <c r="Z222" s="152" t="s">
        <v>272</v>
      </c>
      <c r="AA222" s="152" t="s">
        <v>273</v>
      </c>
      <c r="AB222" s="152" t="s">
        <v>274</v>
      </c>
      <c r="AC222" s="15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 t="s">
        <v>3</v>
      </c>
    </row>
    <row r="223" spans="1:65">
      <c r="A223" s="30"/>
      <c r="B223" s="19"/>
      <c r="C223" s="9"/>
      <c r="D223" s="10" t="s">
        <v>293</v>
      </c>
      <c r="E223" s="11" t="s">
        <v>293</v>
      </c>
      <c r="F223" s="11" t="s">
        <v>293</v>
      </c>
      <c r="G223" s="11" t="s">
        <v>293</v>
      </c>
      <c r="H223" s="11" t="s">
        <v>293</v>
      </c>
      <c r="I223" s="11" t="s">
        <v>293</v>
      </c>
      <c r="J223" s="11" t="s">
        <v>293</v>
      </c>
      <c r="K223" s="11" t="s">
        <v>293</v>
      </c>
      <c r="L223" s="11" t="s">
        <v>123</v>
      </c>
      <c r="M223" s="11" t="s">
        <v>293</v>
      </c>
      <c r="N223" s="11" t="s">
        <v>294</v>
      </c>
      <c r="O223" s="11" t="s">
        <v>293</v>
      </c>
      <c r="P223" s="11" t="s">
        <v>294</v>
      </c>
      <c r="Q223" s="11" t="s">
        <v>294</v>
      </c>
      <c r="R223" s="11" t="s">
        <v>294</v>
      </c>
      <c r="S223" s="11" t="s">
        <v>294</v>
      </c>
      <c r="T223" s="11" t="s">
        <v>294</v>
      </c>
      <c r="U223" s="11" t="s">
        <v>293</v>
      </c>
      <c r="V223" s="11" t="s">
        <v>294</v>
      </c>
      <c r="W223" s="11" t="s">
        <v>294</v>
      </c>
      <c r="X223" s="11" t="s">
        <v>294</v>
      </c>
      <c r="Y223" s="11" t="s">
        <v>294</v>
      </c>
      <c r="Z223" s="11" t="s">
        <v>293</v>
      </c>
      <c r="AA223" s="11" t="s">
        <v>293</v>
      </c>
      <c r="AB223" s="11" t="s">
        <v>294</v>
      </c>
      <c r="AC223" s="15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2</v>
      </c>
    </row>
    <row r="224" spans="1:65">
      <c r="A224" s="30"/>
      <c r="B224" s="19"/>
      <c r="C224" s="9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15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3</v>
      </c>
    </row>
    <row r="225" spans="1:65">
      <c r="A225" s="30"/>
      <c r="B225" s="18">
        <v>1</v>
      </c>
      <c r="C225" s="14">
        <v>1</v>
      </c>
      <c r="D225" s="21">
        <v>4.12</v>
      </c>
      <c r="E225" s="21">
        <v>3.9783772655945957</v>
      </c>
      <c r="F225" s="21">
        <v>4.01</v>
      </c>
      <c r="G225" s="154">
        <v>3.13</v>
      </c>
      <c r="H225" s="21">
        <v>3.9</v>
      </c>
      <c r="I225" s="21">
        <v>3.82</v>
      </c>
      <c r="J225" s="21">
        <v>4</v>
      </c>
      <c r="K225" s="154">
        <v>2.84</v>
      </c>
      <c r="L225" s="21">
        <v>3.9699210695812246</v>
      </c>
      <c r="M225" s="154">
        <v>3.7</v>
      </c>
      <c r="N225" s="21">
        <v>3.97</v>
      </c>
      <c r="O225" s="154">
        <v>3.2016800000000001</v>
      </c>
      <c r="P225" s="21">
        <v>3.98</v>
      </c>
      <c r="Q225" s="21">
        <v>3.79</v>
      </c>
      <c r="R225" s="21">
        <v>3.9399999999999995</v>
      </c>
      <c r="S225" s="21">
        <v>3.9399999999999995</v>
      </c>
      <c r="T225" s="157">
        <v>3.6</v>
      </c>
      <c r="U225" s="21">
        <v>3.8599999999999994</v>
      </c>
      <c r="V225" s="21">
        <v>3.9</v>
      </c>
      <c r="W225" s="21">
        <v>3.97</v>
      </c>
      <c r="X225" s="21">
        <v>3.9</v>
      </c>
      <c r="Y225" s="21">
        <v>3.9600000000000004</v>
      </c>
      <c r="Z225" s="21">
        <v>4.1100000000000003</v>
      </c>
      <c r="AA225" s="154">
        <v>3.6</v>
      </c>
      <c r="AB225" s="154">
        <v>4.53</v>
      </c>
      <c r="AC225" s="15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</v>
      </c>
    </row>
    <row r="226" spans="1:65">
      <c r="A226" s="30"/>
      <c r="B226" s="19">
        <v>1</v>
      </c>
      <c r="C226" s="9">
        <v>2</v>
      </c>
      <c r="D226" s="11">
        <v>4.1500000000000004</v>
      </c>
      <c r="E226" s="11">
        <v>3.9671038477492595</v>
      </c>
      <c r="F226" s="11">
        <v>4.03</v>
      </c>
      <c r="G226" s="155">
        <v>2.73</v>
      </c>
      <c r="H226" s="11">
        <v>3.8</v>
      </c>
      <c r="I226" s="11">
        <v>3.89</v>
      </c>
      <c r="J226" s="11">
        <v>4</v>
      </c>
      <c r="K226" s="155">
        <v>3.2</v>
      </c>
      <c r="L226" s="11">
        <v>4.0098931486118188</v>
      </c>
      <c r="M226" s="155">
        <v>3.7</v>
      </c>
      <c r="N226" s="11">
        <v>4.07</v>
      </c>
      <c r="O226" s="155">
        <v>3.2837999999999998</v>
      </c>
      <c r="P226" s="11">
        <v>4</v>
      </c>
      <c r="Q226" s="11">
        <v>3.9600000000000004</v>
      </c>
      <c r="R226" s="11">
        <v>3.81</v>
      </c>
      <c r="S226" s="11">
        <v>4.05</v>
      </c>
      <c r="T226" s="11">
        <v>3.78</v>
      </c>
      <c r="U226" s="156">
        <v>3.66</v>
      </c>
      <c r="V226" s="11">
        <v>3.8</v>
      </c>
      <c r="W226" s="11">
        <v>4.0199999999999996</v>
      </c>
      <c r="X226" s="11">
        <v>4</v>
      </c>
      <c r="Y226" s="11">
        <v>4.03</v>
      </c>
      <c r="Z226" s="11">
        <v>3.9</v>
      </c>
      <c r="AA226" s="155">
        <v>3.6</v>
      </c>
      <c r="AB226" s="155">
        <v>4.3899999999999997</v>
      </c>
      <c r="AC226" s="15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22</v>
      </c>
    </row>
    <row r="227" spans="1:65">
      <c r="A227" s="30"/>
      <c r="B227" s="19">
        <v>1</v>
      </c>
      <c r="C227" s="9">
        <v>3</v>
      </c>
      <c r="D227" s="11">
        <v>4.07</v>
      </c>
      <c r="E227" s="11">
        <v>3.9389796237218229</v>
      </c>
      <c r="F227" s="11">
        <v>3.98</v>
      </c>
      <c r="G227" s="155">
        <v>3.7</v>
      </c>
      <c r="H227" s="11">
        <v>4</v>
      </c>
      <c r="I227" s="11">
        <v>3.9099999999999997</v>
      </c>
      <c r="J227" s="11">
        <v>4</v>
      </c>
      <c r="K227" s="155">
        <v>3.17</v>
      </c>
      <c r="L227" s="11">
        <v>3.9713612043383142</v>
      </c>
      <c r="M227" s="155">
        <v>3.6</v>
      </c>
      <c r="N227" s="11">
        <v>4.03</v>
      </c>
      <c r="O227" s="155">
        <v>3.2963999999999998</v>
      </c>
      <c r="P227" s="11">
        <v>4.07</v>
      </c>
      <c r="Q227" s="11">
        <v>3.98</v>
      </c>
      <c r="R227" s="11">
        <v>3.9600000000000004</v>
      </c>
      <c r="S227" s="11">
        <v>3.98</v>
      </c>
      <c r="T227" s="11">
        <v>3.8599999999999994</v>
      </c>
      <c r="U227" s="11">
        <v>3.92</v>
      </c>
      <c r="V227" s="11">
        <v>4</v>
      </c>
      <c r="W227" s="11">
        <v>4.03</v>
      </c>
      <c r="X227" s="11">
        <v>4</v>
      </c>
      <c r="Y227" s="11">
        <v>3.9399999999999995</v>
      </c>
      <c r="Z227" s="11">
        <v>3.9600000000000004</v>
      </c>
      <c r="AA227" s="155">
        <v>3.7</v>
      </c>
      <c r="AB227" s="155">
        <v>4.41</v>
      </c>
      <c r="AC227" s="15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16</v>
      </c>
    </row>
    <row r="228" spans="1:65">
      <c r="A228" s="30"/>
      <c r="B228" s="19">
        <v>1</v>
      </c>
      <c r="C228" s="9">
        <v>4</v>
      </c>
      <c r="D228" s="11">
        <v>4.24</v>
      </c>
      <c r="E228" s="11">
        <v>3.9468319616169807</v>
      </c>
      <c r="F228" s="11">
        <v>3.9899999999999998</v>
      </c>
      <c r="G228" s="155">
        <v>3.39</v>
      </c>
      <c r="H228" s="11">
        <v>3.8</v>
      </c>
      <c r="I228" s="11">
        <v>4.03</v>
      </c>
      <c r="J228" s="11">
        <v>4</v>
      </c>
      <c r="K228" s="155">
        <v>3.04</v>
      </c>
      <c r="L228" s="11">
        <v>3.9771836591777388</v>
      </c>
      <c r="M228" s="155">
        <v>3.5</v>
      </c>
      <c r="N228" s="11">
        <v>3.92</v>
      </c>
      <c r="O228" s="155">
        <v>3.1657999999999999</v>
      </c>
      <c r="P228" s="11">
        <v>4.09</v>
      </c>
      <c r="Q228" s="11">
        <v>3.9300000000000006</v>
      </c>
      <c r="R228" s="11">
        <v>3.8500000000000005</v>
      </c>
      <c r="S228" s="11">
        <v>3.9899999999999998</v>
      </c>
      <c r="T228" s="11">
        <v>3.76</v>
      </c>
      <c r="U228" s="11">
        <v>3.81</v>
      </c>
      <c r="V228" s="156">
        <v>4.4000000000000004</v>
      </c>
      <c r="W228" s="11">
        <v>4.0199999999999996</v>
      </c>
      <c r="X228" s="11">
        <v>3.9</v>
      </c>
      <c r="Y228" s="11">
        <v>4.01</v>
      </c>
      <c r="Z228" s="11">
        <v>4.03</v>
      </c>
      <c r="AA228" s="155">
        <v>3.6</v>
      </c>
      <c r="AB228" s="155">
        <v>4.3</v>
      </c>
      <c r="AC228" s="15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3.9691150613151582</v>
      </c>
    </row>
    <row r="229" spans="1:65">
      <c r="A229" s="30"/>
      <c r="B229" s="19">
        <v>1</v>
      </c>
      <c r="C229" s="9">
        <v>5</v>
      </c>
      <c r="D229" s="11">
        <v>4.24</v>
      </c>
      <c r="E229" s="11">
        <v>4.0676385770938133</v>
      </c>
      <c r="F229" s="11">
        <v>3.98</v>
      </c>
      <c r="G229" s="155">
        <v>3.8</v>
      </c>
      <c r="H229" s="11">
        <v>3.8</v>
      </c>
      <c r="I229" s="11">
        <v>3.98</v>
      </c>
      <c r="J229" s="11">
        <v>4</v>
      </c>
      <c r="K229" s="155">
        <v>3.27</v>
      </c>
      <c r="L229" s="11">
        <v>4.0184327191978584</v>
      </c>
      <c r="M229" s="155">
        <v>3.7</v>
      </c>
      <c r="N229" s="11">
        <v>3.9600000000000004</v>
      </c>
      <c r="O229" s="155">
        <v>3.1917200000000001</v>
      </c>
      <c r="P229" s="11">
        <v>4.13</v>
      </c>
      <c r="Q229" s="11">
        <v>3.84</v>
      </c>
      <c r="R229" s="11">
        <v>4.04</v>
      </c>
      <c r="S229" s="11">
        <v>4.07</v>
      </c>
      <c r="T229" s="11">
        <v>3.72</v>
      </c>
      <c r="U229" s="11">
        <v>3.9099999999999997</v>
      </c>
      <c r="V229" s="11">
        <v>4.0999999999999996</v>
      </c>
      <c r="W229" s="11">
        <v>4.08</v>
      </c>
      <c r="X229" s="11">
        <v>4</v>
      </c>
      <c r="Y229" s="11">
        <v>3.95</v>
      </c>
      <c r="Z229" s="11">
        <v>4.05</v>
      </c>
      <c r="AA229" s="155">
        <v>3.7</v>
      </c>
      <c r="AB229" s="155">
        <v>4.37</v>
      </c>
      <c r="AC229" s="15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20</v>
      </c>
    </row>
    <row r="230" spans="1:65">
      <c r="A230" s="30"/>
      <c r="B230" s="19">
        <v>1</v>
      </c>
      <c r="C230" s="9">
        <v>6</v>
      </c>
      <c r="D230" s="11">
        <v>4.17</v>
      </c>
      <c r="E230" s="11">
        <v>3.9895297347670899</v>
      </c>
      <c r="F230" s="11">
        <v>4.01</v>
      </c>
      <c r="G230" s="155">
        <v>3.55</v>
      </c>
      <c r="H230" s="11">
        <v>3.8</v>
      </c>
      <c r="I230" s="11">
        <v>3.8800000000000003</v>
      </c>
      <c r="J230" s="11">
        <v>4.0999999999999996</v>
      </c>
      <c r="K230" s="155">
        <v>3.35</v>
      </c>
      <c r="L230" s="11">
        <v>3.9538641784775552</v>
      </c>
      <c r="M230" s="155">
        <v>3.8</v>
      </c>
      <c r="N230" s="11">
        <v>3.8800000000000003</v>
      </c>
      <c r="O230" s="155">
        <v>3.2537600000000002</v>
      </c>
      <c r="P230" s="11">
        <v>4.09</v>
      </c>
      <c r="Q230" s="11">
        <v>3.97</v>
      </c>
      <c r="R230" s="11">
        <v>3.78</v>
      </c>
      <c r="S230" s="11">
        <v>3.9899999999999998</v>
      </c>
      <c r="T230" s="11">
        <v>4.0599999999999996</v>
      </c>
      <c r="U230" s="11">
        <v>3.92</v>
      </c>
      <c r="V230" s="11">
        <v>4</v>
      </c>
      <c r="W230" s="11">
        <v>4</v>
      </c>
      <c r="X230" s="11">
        <v>3.9</v>
      </c>
      <c r="Y230" s="11">
        <v>4.05</v>
      </c>
      <c r="Z230" s="11">
        <v>4.04</v>
      </c>
      <c r="AA230" s="155">
        <v>3.6</v>
      </c>
      <c r="AB230" s="155">
        <v>4.51</v>
      </c>
      <c r="AC230" s="15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6"/>
    </row>
    <row r="231" spans="1:65">
      <c r="A231" s="30"/>
      <c r="B231" s="20" t="s">
        <v>282</v>
      </c>
      <c r="C231" s="12"/>
      <c r="D231" s="22">
        <v>4.165</v>
      </c>
      <c r="E231" s="22">
        <v>3.9814101684239271</v>
      </c>
      <c r="F231" s="22">
        <v>4</v>
      </c>
      <c r="G231" s="22">
        <v>3.3833333333333333</v>
      </c>
      <c r="H231" s="22">
        <v>3.85</v>
      </c>
      <c r="I231" s="22">
        <v>3.918333333333333</v>
      </c>
      <c r="J231" s="22">
        <v>4.0166666666666666</v>
      </c>
      <c r="K231" s="22">
        <v>3.145</v>
      </c>
      <c r="L231" s="22">
        <v>3.9834426632307518</v>
      </c>
      <c r="M231" s="22">
        <v>3.6666666666666665</v>
      </c>
      <c r="N231" s="22">
        <v>3.9716666666666662</v>
      </c>
      <c r="O231" s="22">
        <v>3.232193333333333</v>
      </c>
      <c r="P231" s="22">
        <v>4.0599999999999996</v>
      </c>
      <c r="Q231" s="22">
        <v>3.9116666666666666</v>
      </c>
      <c r="R231" s="22">
        <v>3.8966666666666669</v>
      </c>
      <c r="S231" s="22">
        <v>4.003333333333333</v>
      </c>
      <c r="T231" s="22">
        <v>3.7966666666666664</v>
      </c>
      <c r="U231" s="22">
        <v>3.8466666666666662</v>
      </c>
      <c r="V231" s="22">
        <v>4.0333333333333341</v>
      </c>
      <c r="W231" s="22">
        <v>4.0199999999999996</v>
      </c>
      <c r="X231" s="22">
        <v>3.9499999999999997</v>
      </c>
      <c r="Y231" s="22">
        <v>3.99</v>
      </c>
      <c r="Z231" s="22">
        <v>4.0149999999999997</v>
      </c>
      <c r="AA231" s="22">
        <v>3.6333333333333333</v>
      </c>
      <c r="AB231" s="22">
        <v>4.418333333333333</v>
      </c>
      <c r="AC231" s="15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6"/>
    </row>
    <row r="232" spans="1:65">
      <c r="A232" s="30"/>
      <c r="B232" s="3" t="s">
        <v>283</v>
      </c>
      <c r="C232" s="29"/>
      <c r="D232" s="11">
        <v>4.16</v>
      </c>
      <c r="E232" s="11">
        <v>3.9727405566719276</v>
      </c>
      <c r="F232" s="11">
        <v>4</v>
      </c>
      <c r="G232" s="11">
        <v>3.4699999999999998</v>
      </c>
      <c r="H232" s="11">
        <v>3.8</v>
      </c>
      <c r="I232" s="11">
        <v>3.9</v>
      </c>
      <c r="J232" s="11">
        <v>4</v>
      </c>
      <c r="K232" s="11">
        <v>3.1850000000000001</v>
      </c>
      <c r="L232" s="11">
        <v>3.9742724317580267</v>
      </c>
      <c r="M232" s="11">
        <v>3.7</v>
      </c>
      <c r="N232" s="11">
        <v>3.9650000000000003</v>
      </c>
      <c r="O232" s="11">
        <v>3.2277200000000001</v>
      </c>
      <c r="P232" s="11">
        <v>4.08</v>
      </c>
      <c r="Q232" s="11">
        <v>3.9450000000000003</v>
      </c>
      <c r="R232" s="11">
        <v>3.895</v>
      </c>
      <c r="S232" s="11">
        <v>3.9899999999999998</v>
      </c>
      <c r="T232" s="11">
        <v>3.7699999999999996</v>
      </c>
      <c r="U232" s="11">
        <v>3.8849999999999998</v>
      </c>
      <c r="V232" s="11">
        <v>4</v>
      </c>
      <c r="W232" s="11">
        <v>4.0199999999999996</v>
      </c>
      <c r="X232" s="11">
        <v>3.95</v>
      </c>
      <c r="Y232" s="11">
        <v>3.9850000000000003</v>
      </c>
      <c r="Z232" s="11">
        <v>4.0350000000000001</v>
      </c>
      <c r="AA232" s="11">
        <v>3.6</v>
      </c>
      <c r="AB232" s="11">
        <v>4.4000000000000004</v>
      </c>
      <c r="AC232" s="15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6"/>
    </row>
    <row r="233" spans="1:65">
      <c r="A233" s="30"/>
      <c r="B233" s="3" t="s">
        <v>284</v>
      </c>
      <c r="C233" s="29"/>
      <c r="D233" s="23">
        <v>6.7156533561523235E-2</v>
      </c>
      <c r="E233" s="23">
        <v>4.6284206031564877E-2</v>
      </c>
      <c r="F233" s="23">
        <v>2.0000000000000063E-2</v>
      </c>
      <c r="G233" s="23">
        <v>0.39817918914311201</v>
      </c>
      <c r="H233" s="23">
        <v>8.3666002653407623E-2</v>
      </c>
      <c r="I233" s="23">
        <v>7.521081482517443E-2</v>
      </c>
      <c r="J233" s="23">
        <v>4.0824829046386159E-2</v>
      </c>
      <c r="K233" s="23">
        <v>0.18185158784019465</v>
      </c>
      <c r="L233" s="23">
        <v>2.5166601794038859E-2</v>
      </c>
      <c r="M233" s="23">
        <v>0.10327955589886442</v>
      </c>
      <c r="N233" s="23">
        <v>6.9689788826388835E-2</v>
      </c>
      <c r="O233" s="23">
        <v>5.3344342030497087E-2</v>
      </c>
      <c r="P233" s="23">
        <v>5.796550698475772E-2</v>
      </c>
      <c r="Q233" s="23">
        <v>7.8336879352363054E-2</v>
      </c>
      <c r="R233" s="23">
        <v>9.9732976826457292E-2</v>
      </c>
      <c r="S233" s="23">
        <v>4.8027769744874542E-2</v>
      </c>
      <c r="T233" s="23">
        <v>0.15461780837493011</v>
      </c>
      <c r="U233" s="23">
        <v>0.10112698288125993</v>
      </c>
      <c r="V233" s="23">
        <v>0.20655911179772907</v>
      </c>
      <c r="W233" s="23">
        <v>3.6331804249169881E-2</v>
      </c>
      <c r="X233" s="23">
        <v>5.4772255750516662E-2</v>
      </c>
      <c r="Y233" s="23">
        <v>4.6043457732885359E-2</v>
      </c>
      <c r="Z233" s="23">
        <v>7.3959448348402429E-2</v>
      </c>
      <c r="AA233" s="23">
        <v>5.1639777949432274E-2</v>
      </c>
      <c r="AB233" s="23">
        <v>8.7273516410573709E-2</v>
      </c>
      <c r="AC233" s="212"/>
      <c r="AD233" s="213"/>
      <c r="AE233" s="213"/>
      <c r="AF233" s="213"/>
      <c r="AG233" s="213"/>
      <c r="AH233" s="213"/>
      <c r="AI233" s="213"/>
      <c r="AJ233" s="213"/>
      <c r="AK233" s="213"/>
      <c r="AL233" s="213"/>
      <c r="AM233" s="213"/>
      <c r="AN233" s="213"/>
      <c r="AO233" s="213"/>
      <c r="AP233" s="213"/>
      <c r="AQ233" s="213"/>
      <c r="AR233" s="213"/>
      <c r="AS233" s="213"/>
      <c r="AT233" s="213"/>
      <c r="AU233" s="213"/>
      <c r="AV233" s="213"/>
      <c r="AW233" s="213"/>
      <c r="AX233" s="213"/>
      <c r="AY233" s="213"/>
      <c r="AZ233" s="213"/>
      <c r="BA233" s="213"/>
      <c r="BB233" s="213"/>
      <c r="BC233" s="213"/>
      <c r="BD233" s="213"/>
      <c r="BE233" s="213"/>
      <c r="BF233" s="213"/>
      <c r="BG233" s="213"/>
      <c r="BH233" s="213"/>
      <c r="BI233" s="213"/>
      <c r="BJ233" s="213"/>
      <c r="BK233" s="213"/>
      <c r="BL233" s="213"/>
      <c r="BM233" s="57"/>
    </row>
    <row r="234" spans="1:65">
      <c r="A234" s="30"/>
      <c r="B234" s="3" t="s">
        <v>87</v>
      </c>
      <c r="C234" s="29"/>
      <c r="D234" s="13">
        <v>1.6124017661830307E-2</v>
      </c>
      <c r="E234" s="13">
        <v>1.1625078571064897E-2</v>
      </c>
      <c r="F234" s="13">
        <v>5.0000000000000157E-3</v>
      </c>
      <c r="G234" s="13">
        <v>0.11768843028860454</v>
      </c>
      <c r="H234" s="13">
        <v>2.1731429260625355E-2</v>
      </c>
      <c r="I234" s="13">
        <v>1.9194593319908405E-2</v>
      </c>
      <c r="J234" s="13">
        <v>1.0163857853872072E-2</v>
      </c>
      <c r="K234" s="13">
        <v>5.7822444464290822E-2</v>
      </c>
      <c r="L234" s="13">
        <v>6.3178019421089417E-3</v>
      </c>
      <c r="M234" s="13">
        <v>2.8167151608781207E-2</v>
      </c>
      <c r="N234" s="13">
        <v>1.7546736590781917E-2</v>
      </c>
      <c r="O234" s="13">
        <v>1.6504069072960908E-2</v>
      </c>
      <c r="P234" s="13">
        <v>1.4277218469152149E-2</v>
      </c>
      <c r="Q234" s="13">
        <v>2.0026471074315225E-2</v>
      </c>
      <c r="R234" s="13">
        <v>2.5594433745027532E-2</v>
      </c>
      <c r="S234" s="13">
        <v>1.1996944982066915E-2</v>
      </c>
      <c r="T234" s="13">
        <v>4.0724620291904337E-2</v>
      </c>
      <c r="U234" s="13">
        <v>2.6289510281090105E-2</v>
      </c>
      <c r="V234" s="13">
        <v>5.1213002925056782E-2</v>
      </c>
      <c r="W234" s="13">
        <v>9.0377622510372842E-3</v>
      </c>
      <c r="X234" s="13">
        <v>1.3866393860890294E-2</v>
      </c>
      <c r="Y234" s="13">
        <v>1.1539713717515127E-2</v>
      </c>
      <c r="Z234" s="13">
        <v>1.8420784146551041E-2</v>
      </c>
      <c r="AA234" s="13">
        <v>1.4212782921862094E-2</v>
      </c>
      <c r="AB234" s="13">
        <v>1.9752587644792239E-2</v>
      </c>
      <c r="AC234" s="15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6"/>
    </row>
    <row r="235" spans="1:65">
      <c r="A235" s="30"/>
      <c r="B235" s="3" t="s">
        <v>285</v>
      </c>
      <c r="C235" s="29"/>
      <c r="D235" s="13">
        <v>4.9352295324977424E-2</v>
      </c>
      <c r="E235" s="13">
        <v>3.0976948057270803E-3</v>
      </c>
      <c r="F235" s="13">
        <v>7.7813160383937152E-3</v>
      </c>
      <c r="G235" s="13">
        <v>-0.14758497018419192</v>
      </c>
      <c r="H235" s="13">
        <v>-3.001048331304601E-2</v>
      </c>
      <c r="I235" s="13">
        <v>-1.2794219164056875E-2</v>
      </c>
      <c r="J235" s="13">
        <v>1.1980404855220339E-2</v>
      </c>
      <c r="K235" s="13">
        <v>-0.20763194026481291</v>
      </c>
      <c r="L235" s="13">
        <v>3.6097723785428748E-3</v>
      </c>
      <c r="M235" s="13">
        <v>-7.6200460298139094E-2</v>
      </c>
      <c r="N235" s="13">
        <v>6.4286504978827708E-4</v>
      </c>
      <c r="O235" s="13">
        <v>-0.18566398721070276</v>
      </c>
      <c r="P235" s="13">
        <v>2.289803577896965E-2</v>
      </c>
      <c r="Q235" s="13">
        <v>-1.4473854690787435E-2</v>
      </c>
      <c r="R235" s="13">
        <v>-1.8253034625931419E-2</v>
      </c>
      <c r="S235" s="13">
        <v>8.6211338017589956E-3</v>
      </c>
      <c r="T235" s="13">
        <v>-4.3447567526891384E-2</v>
      </c>
      <c r="U235" s="13">
        <v>-3.0850301076411513E-2</v>
      </c>
      <c r="V235" s="13">
        <v>1.6179493672047185E-2</v>
      </c>
      <c r="W235" s="13">
        <v>1.2820222618585619E-2</v>
      </c>
      <c r="X235" s="13">
        <v>-4.8159504120862673E-3</v>
      </c>
      <c r="Y235" s="13">
        <v>5.2618627482978741E-3</v>
      </c>
      <c r="Z235" s="13">
        <v>1.1560495973537588E-2</v>
      </c>
      <c r="AA235" s="13">
        <v>-8.4598637931792342E-2</v>
      </c>
      <c r="AB235" s="13">
        <v>0.11317844534074228</v>
      </c>
      <c r="AC235" s="15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6"/>
    </row>
    <row r="236" spans="1:65">
      <c r="A236" s="30"/>
      <c r="B236" s="46" t="s">
        <v>286</v>
      </c>
      <c r="C236" s="47"/>
      <c r="D236" s="45">
        <v>2.11</v>
      </c>
      <c r="E236" s="45">
        <v>0.11</v>
      </c>
      <c r="F236" s="45">
        <v>0.31</v>
      </c>
      <c r="G236" s="45">
        <v>6.43</v>
      </c>
      <c r="H236" s="45">
        <v>1.33</v>
      </c>
      <c r="I236" s="45">
        <v>0.57999999999999996</v>
      </c>
      <c r="J236" s="45">
        <v>0.49</v>
      </c>
      <c r="K236" s="45">
        <v>9.0399999999999991</v>
      </c>
      <c r="L236" s="45">
        <v>0.13</v>
      </c>
      <c r="M236" s="45">
        <v>3.34</v>
      </c>
      <c r="N236" s="45">
        <v>0</v>
      </c>
      <c r="O236" s="45">
        <v>8.09</v>
      </c>
      <c r="P236" s="45">
        <v>0.97</v>
      </c>
      <c r="Q236" s="45">
        <v>0.66</v>
      </c>
      <c r="R236" s="45">
        <v>0.82</v>
      </c>
      <c r="S236" s="45">
        <v>0.35</v>
      </c>
      <c r="T236" s="45">
        <v>1.91</v>
      </c>
      <c r="U236" s="45">
        <v>1.37</v>
      </c>
      <c r="V236" s="45">
        <v>0.67</v>
      </c>
      <c r="W236" s="45">
        <v>0.53</v>
      </c>
      <c r="X236" s="45">
        <v>0.24</v>
      </c>
      <c r="Y236" s="45">
        <v>0.2</v>
      </c>
      <c r="Z236" s="45">
        <v>0.47</v>
      </c>
      <c r="AA236" s="45">
        <v>3.7</v>
      </c>
      <c r="AB236" s="45">
        <v>4.88</v>
      </c>
      <c r="AC236" s="15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6"/>
    </row>
    <row r="237" spans="1:65">
      <c r="B237" s="31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BM237" s="56"/>
    </row>
    <row r="238" spans="1:65" ht="15">
      <c r="B238" s="8" t="s">
        <v>521</v>
      </c>
      <c r="BM238" s="28" t="s">
        <v>67</v>
      </c>
    </row>
    <row r="239" spans="1:65" ht="15">
      <c r="A239" s="25" t="s">
        <v>0</v>
      </c>
      <c r="B239" s="18" t="s">
        <v>119</v>
      </c>
      <c r="C239" s="15" t="s">
        <v>120</v>
      </c>
      <c r="D239" s="16" t="s">
        <v>243</v>
      </c>
      <c r="E239" s="17" t="s">
        <v>243</v>
      </c>
      <c r="F239" s="17" t="s">
        <v>243</v>
      </c>
      <c r="G239" s="17" t="s">
        <v>243</v>
      </c>
      <c r="H239" s="17" t="s">
        <v>243</v>
      </c>
      <c r="I239" s="17" t="s">
        <v>243</v>
      </c>
      <c r="J239" s="17" t="s">
        <v>243</v>
      </c>
      <c r="K239" s="17" t="s">
        <v>243</v>
      </c>
      <c r="L239" s="17" t="s">
        <v>243</v>
      </c>
      <c r="M239" s="17" t="s">
        <v>243</v>
      </c>
      <c r="N239" s="17" t="s">
        <v>243</v>
      </c>
      <c r="O239" s="17" t="s">
        <v>243</v>
      </c>
      <c r="P239" s="17" t="s">
        <v>243</v>
      </c>
      <c r="Q239" s="17" t="s">
        <v>243</v>
      </c>
      <c r="R239" s="17" t="s">
        <v>243</v>
      </c>
      <c r="S239" s="17" t="s">
        <v>243</v>
      </c>
      <c r="T239" s="17" t="s">
        <v>243</v>
      </c>
      <c r="U239" s="17" t="s">
        <v>243</v>
      </c>
      <c r="V239" s="17" t="s">
        <v>243</v>
      </c>
      <c r="W239" s="17" t="s">
        <v>243</v>
      </c>
      <c r="X239" s="17" t="s">
        <v>243</v>
      </c>
      <c r="Y239" s="17" t="s">
        <v>243</v>
      </c>
      <c r="Z239" s="17" t="s">
        <v>243</v>
      </c>
      <c r="AA239" s="17" t="s">
        <v>243</v>
      </c>
      <c r="AB239" s="17" t="s">
        <v>243</v>
      </c>
      <c r="AC239" s="17" t="s">
        <v>243</v>
      </c>
      <c r="AD239" s="17" t="s">
        <v>243</v>
      </c>
      <c r="AE239" s="17" t="s">
        <v>243</v>
      </c>
      <c r="AF239" s="17" t="s">
        <v>243</v>
      </c>
      <c r="AG239" s="15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1</v>
      </c>
    </row>
    <row r="240" spans="1:65">
      <c r="A240" s="30"/>
      <c r="B240" s="19" t="s">
        <v>244</v>
      </c>
      <c r="C240" s="9" t="s">
        <v>244</v>
      </c>
      <c r="D240" s="151" t="s">
        <v>246</v>
      </c>
      <c r="E240" s="152" t="s">
        <v>247</v>
      </c>
      <c r="F240" s="152" t="s">
        <v>248</v>
      </c>
      <c r="G240" s="152" t="s">
        <v>249</v>
      </c>
      <c r="H240" s="152" t="s">
        <v>250</v>
      </c>
      <c r="I240" s="152" t="s">
        <v>251</v>
      </c>
      <c r="J240" s="152" t="s">
        <v>252</v>
      </c>
      <c r="K240" s="152" t="s">
        <v>253</v>
      </c>
      <c r="L240" s="152" t="s">
        <v>254</v>
      </c>
      <c r="M240" s="152" t="s">
        <v>255</v>
      </c>
      <c r="N240" s="152" t="s">
        <v>256</v>
      </c>
      <c r="O240" s="152" t="s">
        <v>257</v>
      </c>
      <c r="P240" s="152" t="s">
        <v>258</v>
      </c>
      <c r="Q240" s="152" t="s">
        <v>259</v>
      </c>
      <c r="R240" s="152" t="s">
        <v>260</v>
      </c>
      <c r="S240" s="152" t="s">
        <v>262</v>
      </c>
      <c r="T240" s="152" t="s">
        <v>263</v>
      </c>
      <c r="U240" s="152" t="s">
        <v>264</v>
      </c>
      <c r="V240" s="152" t="s">
        <v>265</v>
      </c>
      <c r="W240" s="152" t="s">
        <v>288</v>
      </c>
      <c r="X240" s="152" t="s">
        <v>266</v>
      </c>
      <c r="Y240" s="152" t="s">
        <v>267</v>
      </c>
      <c r="Z240" s="152" t="s">
        <v>268</v>
      </c>
      <c r="AA240" s="152" t="s">
        <v>269</v>
      </c>
      <c r="AB240" s="152" t="s">
        <v>270</v>
      </c>
      <c r="AC240" s="152" t="s">
        <v>271</v>
      </c>
      <c r="AD240" s="152" t="s">
        <v>272</v>
      </c>
      <c r="AE240" s="152" t="s">
        <v>273</v>
      </c>
      <c r="AF240" s="152" t="s">
        <v>274</v>
      </c>
      <c r="AG240" s="15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 t="s">
        <v>1</v>
      </c>
    </row>
    <row r="241" spans="1:65">
      <c r="A241" s="30"/>
      <c r="B241" s="19"/>
      <c r="C241" s="9"/>
      <c r="D241" s="10" t="s">
        <v>123</v>
      </c>
      <c r="E241" s="11" t="s">
        <v>293</v>
      </c>
      <c r="F241" s="11" t="s">
        <v>293</v>
      </c>
      <c r="G241" s="11" t="s">
        <v>294</v>
      </c>
      <c r="H241" s="11" t="s">
        <v>123</v>
      </c>
      <c r="I241" s="11" t="s">
        <v>293</v>
      </c>
      <c r="J241" s="11" t="s">
        <v>123</v>
      </c>
      <c r="K241" s="11" t="s">
        <v>123</v>
      </c>
      <c r="L241" s="11" t="s">
        <v>293</v>
      </c>
      <c r="M241" s="11" t="s">
        <v>123</v>
      </c>
      <c r="N241" s="11" t="s">
        <v>123</v>
      </c>
      <c r="O241" s="11" t="s">
        <v>123</v>
      </c>
      <c r="P241" s="11" t="s">
        <v>293</v>
      </c>
      <c r="Q241" s="11" t="s">
        <v>294</v>
      </c>
      <c r="R241" s="11" t="s">
        <v>123</v>
      </c>
      <c r="S241" s="11" t="s">
        <v>294</v>
      </c>
      <c r="T241" s="11" t="s">
        <v>294</v>
      </c>
      <c r="U241" s="11" t="s">
        <v>294</v>
      </c>
      <c r="V241" s="11" t="s">
        <v>294</v>
      </c>
      <c r="W241" s="11" t="s">
        <v>294</v>
      </c>
      <c r="X241" s="11" t="s">
        <v>123</v>
      </c>
      <c r="Y241" s="11" t="s">
        <v>294</v>
      </c>
      <c r="Z241" s="11" t="s">
        <v>294</v>
      </c>
      <c r="AA241" s="11" t="s">
        <v>294</v>
      </c>
      <c r="AB241" s="11" t="s">
        <v>294</v>
      </c>
      <c r="AC241" s="11" t="s">
        <v>293</v>
      </c>
      <c r="AD241" s="11" t="s">
        <v>293</v>
      </c>
      <c r="AE241" s="11" t="s">
        <v>123</v>
      </c>
      <c r="AF241" s="11" t="s">
        <v>294</v>
      </c>
      <c r="AG241" s="15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3</v>
      </c>
    </row>
    <row r="242" spans="1:65">
      <c r="A242" s="30"/>
      <c r="B242" s="19"/>
      <c r="C242" s="9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15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3</v>
      </c>
    </row>
    <row r="243" spans="1:65">
      <c r="A243" s="30"/>
      <c r="B243" s="18">
        <v>1</v>
      </c>
      <c r="C243" s="14">
        <v>1</v>
      </c>
      <c r="D243" s="211">
        <v>0.28989999999999999</v>
      </c>
      <c r="E243" s="211">
        <v>0.29979</v>
      </c>
      <c r="F243" s="211">
        <v>0.29190113919630395</v>
      </c>
      <c r="G243" s="211">
        <v>0.29239999999999999</v>
      </c>
      <c r="H243" s="211">
        <v>0.3</v>
      </c>
      <c r="I243" s="239">
        <v>0.32399999999999995</v>
      </c>
      <c r="J243" s="211">
        <v>0.28999999999999998</v>
      </c>
      <c r="K243" s="211">
        <v>0.28500000000000003</v>
      </c>
      <c r="L243" s="211">
        <v>0.3044</v>
      </c>
      <c r="M243" s="211">
        <v>0.28370000000000001</v>
      </c>
      <c r="N243" s="211">
        <v>0.29310961279862224</v>
      </c>
      <c r="O243" s="217">
        <v>0.27989999999999998</v>
      </c>
      <c r="P243" s="211">
        <v>0.28422000000000003</v>
      </c>
      <c r="Q243" s="211">
        <v>0.29099999999999998</v>
      </c>
      <c r="R243" s="211">
        <v>0.28927600000000003</v>
      </c>
      <c r="S243" s="211">
        <v>0.28200000000000003</v>
      </c>
      <c r="T243" s="211">
        <v>0.29699999999999999</v>
      </c>
      <c r="U243" s="211">
        <v>0.28700000000000003</v>
      </c>
      <c r="V243" s="211">
        <v>0.29399999999999998</v>
      </c>
      <c r="W243" s="211">
        <v>0.27799999999999997</v>
      </c>
      <c r="X243" s="211">
        <v>0.2918</v>
      </c>
      <c r="Y243" s="211">
        <v>0.29288000000000003</v>
      </c>
      <c r="Z243" s="211">
        <v>0.30119999999999997</v>
      </c>
      <c r="AA243" s="211">
        <v>0.28600000000000003</v>
      </c>
      <c r="AB243" s="211">
        <v>0.29260000000000003</v>
      </c>
      <c r="AC243" s="211">
        <v>0.29751</v>
      </c>
      <c r="AD243" s="211">
        <v>0.28876999999999997</v>
      </c>
      <c r="AE243" s="211">
        <v>0.28600000000000003</v>
      </c>
      <c r="AF243" s="217">
        <v>0.28363800000000006</v>
      </c>
      <c r="AG243" s="212"/>
      <c r="AH243" s="213"/>
      <c r="AI243" s="213"/>
      <c r="AJ243" s="213"/>
      <c r="AK243" s="213"/>
      <c r="AL243" s="213"/>
      <c r="AM243" s="213"/>
      <c r="AN243" s="213"/>
      <c r="AO243" s="213"/>
      <c r="AP243" s="213"/>
      <c r="AQ243" s="213"/>
      <c r="AR243" s="213"/>
      <c r="AS243" s="213"/>
      <c r="AT243" s="213"/>
      <c r="AU243" s="213"/>
      <c r="AV243" s="213"/>
      <c r="AW243" s="213"/>
      <c r="AX243" s="213"/>
      <c r="AY243" s="213"/>
      <c r="AZ243" s="213"/>
      <c r="BA243" s="213"/>
      <c r="BB243" s="213"/>
      <c r="BC243" s="213"/>
      <c r="BD243" s="213"/>
      <c r="BE243" s="213"/>
      <c r="BF243" s="213"/>
      <c r="BG243" s="213"/>
      <c r="BH243" s="213"/>
      <c r="BI243" s="213"/>
      <c r="BJ243" s="213"/>
      <c r="BK243" s="213"/>
      <c r="BL243" s="213"/>
      <c r="BM243" s="214">
        <v>1</v>
      </c>
    </row>
    <row r="244" spans="1:65">
      <c r="A244" s="30"/>
      <c r="B244" s="19">
        <v>1</v>
      </c>
      <c r="C244" s="9">
        <v>2</v>
      </c>
      <c r="D244" s="23">
        <v>0.29370000000000002</v>
      </c>
      <c r="E244" s="23">
        <v>0.29693000000000003</v>
      </c>
      <c r="F244" s="23">
        <v>0.29151098196817188</v>
      </c>
      <c r="G244" s="23">
        <v>0.29550000000000004</v>
      </c>
      <c r="H244" s="23">
        <v>0.28500000000000003</v>
      </c>
      <c r="I244" s="218">
        <v>0.314</v>
      </c>
      <c r="J244" s="23">
        <v>0.28999999999999998</v>
      </c>
      <c r="K244" s="23">
        <v>0.28900000000000003</v>
      </c>
      <c r="L244" s="23">
        <v>0.30299999999999999</v>
      </c>
      <c r="M244" s="23">
        <v>0.28449999999999998</v>
      </c>
      <c r="N244" s="23">
        <v>0.29390381134483534</v>
      </c>
      <c r="O244" s="218">
        <v>0.27810000000000001</v>
      </c>
      <c r="P244" s="23">
        <v>0.27951999999999999</v>
      </c>
      <c r="Q244" s="23">
        <v>0.29299999999999998</v>
      </c>
      <c r="R244" s="23">
        <v>0.288466</v>
      </c>
      <c r="S244" s="23">
        <v>0.29599999999999999</v>
      </c>
      <c r="T244" s="23">
        <v>0.29599999999999999</v>
      </c>
      <c r="U244" s="23">
        <v>0.28400000000000003</v>
      </c>
      <c r="V244" s="23">
        <v>0.29399999999999998</v>
      </c>
      <c r="W244" s="23">
        <v>0.28100000000000003</v>
      </c>
      <c r="X244" s="219">
        <v>0.2712</v>
      </c>
      <c r="Y244" s="23">
        <v>0.29081999999999997</v>
      </c>
      <c r="Z244" s="23">
        <v>0.29310000000000003</v>
      </c>
      <c r="AA244" s="23">
        <v>0.28786999999999996</v>
      </c>
      <c r="AB244" s="23">
        <v>0.2999</v>
      </c>
      <c r="AC244" s="23">
        <v>0.29604999999999998</v>
      </c>
      <c r="AD244" s="23">
        <v>0.28650999999999999</v>
      </c>
      <c r="AE244" s="23">
        <v>0.28900000000000003</v>
      </c>
      <c r="AF244" s="218">
        <v>0.28088400000000002</v>
      </c>
      <c r="AG244" s="212"/>
      <c r="AH244" s="213"/>
      <c r="AI244" s="213"/>
      <c r="AJ244" s="213"/>
      <c r="AK244" s="213"/>
      <c r="AL244" s="213"/>
      <c r="AM244" s="213"/>
      <c r="AN244" s="213"/>
      <c r="AO244" s="213"/>
      <c r="AP244" s="213"/>
      <c r="AQ244" s="213"/>
      <c r="AR244" s="213"/>
      <c r="AS244" s="213"/>
      <c r="AT244" s="213"/>
      <c r="AU244" s="213"/>
      <c r="AV244" s="213"/>
      <c r="AW244" s="213"/>
      <c r="AX244" s="213"/>
      <c r="AY244" s="213"/>
      <c r="AZ244" s="213"/>
      <c r="BA244" s="213"/>
      <c r="BB244" s="213"/>
      <c r="BC244" s="213"/>
      <c r="BD244" s="213"/>
      <c r="BE244" s="213"/>
      <c r="BF244" s="213"/>
      <c r="BG244" s="213"/>
      <c r="BH244" s="213"/>
      <c r="BI244" s="213"/>
      <c r="BJ244" s="213"/>
      <c r="BK244" s="213"/>
      <c r="BL244" s="213"/>
      <c r="BM244" s="214">
        <v>39</v>
      </c>
    </row>
    <row r="245" spans="1:65">
      <c r="A245" s="30"/>
      <c r="B245" s="19">
        <v>1</v>
      </c>
      <c r="C245" s="9">
        <v>3</v>
      </c>
      <c r="D245" s="23">
        <v>0.2923</v>
      </c>
      <c r="E245" s="23">
        <v>0.29948999999999998</v>
      </c>
      <c r="F245" s="23">
        <v>0.29182392936193452</v>
      </c>
      <c r="G245" s="23">
        <v>0.29089999999999999</v>
      </c>
      <c r="H245" s="23">
        <v>0.3</v>
      </c>
      <c r="I245" s="218">
        <v>0.314</v>
      </c>
      <c r="J245" s="23">
        <v>0.28999999999999998</v>
      </c>
      <c r="K245" s="23">
        <v>0.28500000000000003</v>
      </c>
      <c r="L245" s="23">
        <v>0.29330000000000001</v>
      </c>
      <c r="M245" s="23">
        <v>0.2858</v>
      </c>
      <c r="N245" s="23">
        <v>0.29171335061455239</v>
      </c>
      <c r="O245" s="218">
        <v>0.27799999999999997</v>
      </c>
      <c r="P245" s="23">
        <v>0.29813000000000001</v>
      </c>
      <c r="Q245" s="23">
        <v>0.29099999999999998</v>
      </c>
      <c r="R245" s="23">
        <v>0.29045900000000002</v>
      </c>
      <c r="S245" s="23">
        <v>0.29099999999999998</v>
      </c>
      <c r="T245" s="23">
        <v>0.29599999999999999</v>
      </c>
      <c r="U245" s="23">
        <v>0.29399999999999998</v>
      </c>
      <c r="V245" s="23">
        <v>0.3</v>
      </c>
      <c r="W245" s="23">
        <v>0.28100000000000003</v>
      </c>
      <c r="X245" s="23">
        <v>0.29239999999999999</v>
      </c>
      <c r="Y245" s="23">
        <v>0.29626999999999998</v>
      </c>
      <c r="Z245" s="23">
        <v>0.28900000000000003</v>
      </c>
      <c r="AA245" s="23">
        <v>0.29424</v>
      </c>
      <c r="AB245" s="23">
        <v>0.29680000000000001</v>
      </c>
      <c r="AC245" s="23">
        <v>0.29921999999999999</v>
      </c>
      <c r="AD245" s="23">
        <v>0.28731999999999996</v>
      </c>
      <c r="AE245" s="23">
        <v>0.29099999999999998</v>
      </c>
      <c r="AF245" s="218">
        <v>0.27891500000000002</v>
      </c>
      <c r="AG245" s="212"/>
      <c r="AH245" s="213"/>
      <c r="AI245" s="213"/>
      <c r="AJ245" s="213"/>
      <c r="AK245" s="213"/>
      <c r="AL245" s="213"/>
      <c r="AM245" s="213"/>
      <c r="AN245" s="213"/>
      <c r="AO245" s="213"/>
      <c r="AP245" s="213"/>
      <c r="AQ245" s="213"/>
      <c r="AR245" s="213"/>
      <c r="AS245" s="213"/>
      <c r="AT245" s="213"/>
      <c r="AU245" s="213"/>
      <c r="AV245" s="213"/>
      <c r="AW245" s="213"/>
      <c r="AX245" s="213"/>
      <c r="AY245" s="213"/>
      <c r="AZ245" s="213"/>
      <c r="BA245" s="213"/>
      <c r="BB245" s="213"/>
      <c r="BC245" s="213"/>
      <c r="BD245" s="213"/>
      <c r="BE245" s="213"/>
      <c r="BF245" s="213"/>
      <c r="BG245" s="213"/>
      <c r="BH245" s="213"/>
      <c r="BI245" s="213"/>
      <c r="BJ245" s="213"/>
      <c r="BK245" s="213"/>
      <c r="BL245" s="213"/>
      <c r="BM245" s="214">
        <v>16</v>
      </c>
    </row>
    <row r="246" spans="1:65">
      <c r="A246" s="30"/>
      <c r="B246" s="19">
        <v>1</v>
      </c>
      <c r="C246" s="9">
        <v>4</v>
      </c>
      <c r="D246" s="23">
        <v>0.29149999999999998</v>
      </c>
      <c r="E246" s="23">
        <v>0.29625999999999997</v>
      </c>
      <c r="F246" s="23">
        <v>0.28921219208338261</v>
      </c>
      <c r="G246" s="23">
        <v>0.29199999999999998</v>
      </c>
      <c r="H246" s="23">
        <v>0.29199999999999998</v>
      </c>
      <c r="I246" s="218">
        <v>0.316</v>
      </c>
      <c r="J246" s="23">
        <v>0.28999999999999998</v>
      </c>
      <c r="K246" s="23">
        <v>0.28999999999999998</v>
      </c>
      <c r="L246" s="23">
        <v>0.30259999999999998</v>
      </c>
      <c r="M246" s="23">
        <v>0.28440000000000004</v>
      </c>
      <c r="N246" s="23">
        <v>0.29357662751932578</v>
      </c>
      <c r="O246" s="218">
        <v>0.27879999999999999</v>
      </c>
      <c r="P246" s="23">
        <v>0.27965999999999996</v>
      </c>
      <c r="Q246" s="23">
        <v>0.28900000000000003</v>
      </c>
      <c r="R246" s="23">
        <v>0.28557699999999997</v>
      </c>
      <c r="S246" s="23">
        <v>0.29499999999999998</v>
      </c>
      <c r="T246" s="23">
        <v>0.29199999999999998</v>
      </c>
      <c r="U246" s="23">
        <v>0.28500000000000003</v>
      </c>
      <c r="V246" s="23">
        <v>0.29099999999999998</v>
      </c>
      <c r="W246" s="23">
        <v>0.28800000000000003</v>
      </c>
      <c r="X246" s="23">
        <v>0.28920000000000001</v>
      </c>
      <c r="Y246" s="23">
        <v>0.28643000000000002</v>
      </c>
      <c r="Z246" s="23">
        <v>0.2959</v>
      </c>
      <c r="AA246" s="23">
        <v>0.29461000000000004</v>
      </c>
      <c r="AB246" s="23">
        <v>0.28360000000000002</v>
      </c>
      <c r="AC246" s="219">
        <v>0.30931000000000003</v>
      </c>
      <c r="AD246" s="23">
        <v>0.29066000000000003</v>
      </c>
      <c r="AE246" s="23">
        <v>0.28400000000000003</v>
      </c>
      <c r="AF246" s="218">
        <v>0.278028</v>
      </c>
      <c r="AG246" s="212"/>
      <c r="AH246" s="213"/>
      <c r="AI246" s="213"/>
      <c r="AJ246" s="213"/>
      <c r="AK246" s="213"/>
      <c r="AL246" s="213"/>
      <c r="AM246" s="213"/>
      <c r="AN246" s="213"/>
      <c r="AO246" s="213"/>
      <c r="AP246" s="213"/>
      <c r="AQ246" s="213"/>
      <c r="AR246" s="213"/>
      <c r="AS246" s="213"/>
      <c r="AT246" s="213"/>
      <c r="AU246" s="213"/>
      <c r="AV246" s="213"/>
      <c r="AW246" s="213"/>
      <c r="AX246" s="213"/>
      <c r="AY246" s="213"/>
      <c r="AZ246" s="213"/>
      <c r="BA246" s="213"/>
      <c r="BB246" s="213"/>
      <c r="BC246" s="213"/>
      <c r="BD246" s="213"/>
      <c r="BE246" s="213"/>
      <c r="BF246" s="213"/>
      <c r="BG246" s="213"/>
      <c r="BH246" s="213"/>
      <c r="BI246" s="213"/>
      <c r="BJ246" s="213"/>
      <c r="BK246" s="213"/>
      <c r="BL246" s="213"/>
      <c r="BM246" s="214">
        <v>0.29148160264573397</v>
      </c>
    </row>
    <row r="247" spans="1:65">
      <c r="A247" s="30"/>
      <c r="B247" s="19">
        <v>1</v>
      </c>
      <c r="C247" s="9">
        <v>5</v>
      </c>
      <c r="D247" s="23">
        <v>0.29060000000000002</v>
      </c>
      <c r="E247" s="23">
        <v>0.29565999999999998</v>
      </c>
      <c r="F247" s="23">
        <v>0.29553440396482922</v>
      </c>
      <c r="G247" s="23">
        <v>0.29320000000000002</v>
      </c>
      <c r="H247" s="23">
        <v>0.27799999999999997</v>
      </c>
      <c r="I247" s="218">
        <v>0.315</v>
      </c>
      <c r="J247" s="23">
        <v>0.28999999999999998</v>
      </c>
      <c r="K247" s="23">
        <v>0.28700000000000003</v>
      </c>
      <c r="L247" s="23">
        <v>0.3044</v>
      </c>
      <c r="M247" s="23">
        <v>0.28470000000000001</v>
      </c>
      <c r="N247" s="23">
        <v>0.29120400525789281</v>
      </c>
      <c r="O247" s="218">
        <v>0.27850000000000003</v>
      </c>
      <c r="P247" s="23">
        <v>0.28749999999999998</v>
      </c>
      <c r="Q247" s="23">
        <v>0.28600000000000003</v>
      </c>
      <c r="R247" s="23">
        <v>0.292354</v>
      </c>
      <c r="S247" s="23">
        <v>0.29599999999999999</v>
      </c>
      <c r="T247" s="23">
        <v>0.29199999999999998</v>
      </c>
      <c r="U247" s="23">
        <v>0.29299999999999998</v>
      </c>
      <c r="V247" s="23">
        <v>0.29799999999999999</v>
      </c>
      <c r="W247" s="23">
        <v>0.28400000000000003</v>
      </c>
      <c r="X247" s="23">
        <v>0.29410000000000003</v>
      </c>
      <c r="Y247" s="23">
        <v>0.28470000000000001</v>
      </c>
      <c r="Z247" s="23">
        <v>0.30499999999999999</v>
      </c>
      <c r="AA247" s="23">
        <v>0.29069999999999996</v>
      </c>
      <c r="AB247" s="23">
        <v>0.29210000000000003</v>
      </c>
      <c r="AC247" s="23">
        <v>0.29559999999999997</v>
      </c>
      <c r="AD247" s="23">
        <v>0.29333000000000004</v>
      </c>
      <c r="AE247" s="23">
        <v>0.28600000000000003</v>
      </c>
      <c r="AF247" s="218">
        <v>0.28729000000000005</v>
      </c>
      <c r="AG247" s="212"/>
      <c r="AH247" s="213"/>
      <c r="AI247" s="213"/>
      <c r="AJ247" s="213"/>
      <c r="AK247" s="213"/>
      <c r="AL247" s="213"/>
      <c r="AM247" s="213"/>
      <c r="AN247" s="213"/>
      <c r="AO247" s="213"/>
      <c r="AP247" s="213"/>
      <c r="AQ247" s="213"/>
      <c r="AR247" s="213"/>
      <c r="AS247" s="213"/>
      <c r="AT247" s="213"/>
      <c r="AU247" s="213"/>
      <c r="AV247" s="213"/>
      <c r="AW247" s="213"/>
      <c r="AX247" s="213"/>
      <c r="AY247" s="213"/>
      <c r="AZ247" s="213"/>
      <c r="BA247" s="213"/>
      <c r="BB247" s="213"/>
      <c r="BC247" s="213"/>
      <c r="BD247" s="213"/>
      <c r="BE247" s="213"/>
      <c r="BF247" s="213"/>
      <c r="BG247" s="213"/>
      <c r="BH247" s="213"/>
      <c r="BI247" s="213"/>
      <c r="BJ247" s="213"/>
      <c r="BK247" s="213"/>
      <c r="BL247" s="213"/>
      <c r="BM247" s="214">
        <v>21</v>
      </c>
    </row>
    <row r="248" spans="1:65">
      <c r="A248" s="30"/>
      <c r="B248" s="19">
        <v>1</v>
      </c>
      <c r="C248" s="9">
        <v>6</v>
      </c>
      <c r="D248" s="23">
        <v>0.29049999999999998</v>
      </c>
      <c r="E248" s="23">
        <v>0.30115999999999998</v>
      </c>
      <c r="F248" s="23">
        <v>0.29095014222849724</v>
      </c>
      <c r="G248" s="23">
        <v>0.29109999999999997</v>
      </c>
      <c r="H248" s="23">
        <v>0.29199999999999998</v>
      </c>
      <c r="I248" s="218">
        <v>0.311</v>
      </c>
      <c r="J248" s="23">
        <v>0.28999999999999998</v>
      </c>
      <c r="K248" s="23">
        <v>0.29299999999999998</v>
      </c>
      <c r="L248" s="23">
        <v>0.29680000000000001</v>
      </c>
      <c r="M248" s="23">
        <v>0.28470000000000001</v>
      </c>
      <c r="N248" s="23">
        <v>0.2948968163961575</v>
      </c>
      <c r="O248" s="218">
        <v>0.27889999999999998</v>
      </c>
      <c r="P248" s="23">
        <v>0.27948000000000001</v>
      </c>
      <c r="Q248" s="23">
        <v>0.29599999999999999</v>
      </c>
      <c r="R248" s="23">
        <v>0.291931</v>
      </c>
      <c r="S248" s="23">
        <v>0.29099999999999998</v>
      </c>
      <c r="T248" s="23">
        <v>0.29199999999999998</v>
      </c>
      <c r="U248" s="23">
        <v>0.28800000000000003</v>
      </c>
      <c r="V248" s="23">
        <v>0.3</v>
      </c>
      <c r="W248" s="23">
        <v>0.29899999999999999</v>
      </c>
      <c r="X248" s="23">
        <v>0.29270000000000002</v>
      </c>
      <c r="Y248" s="23">
        <v>0.29220000000000002</v>
      </c>
      <c r="Z248" s="23">
        <v>0.28949999999999998</v>
      </c>
      <c r="AA248" s="23">
        <v>0.28786</v>
      </c>
      <c r="AB248" s="23">
        <v>0.29249999999999998</v>
      </c>
      <c r="AC248" s="23">
        <v>0.29871999999999999</v>
      </c>
      <c r="AD248" s="23">
        <v>0.29389999999999999</v>
      </c>
      <c r="AE248" s="23">
        <v>0.28400000000000003</v>
      </c>
      <c r="AF248" s="218">
        <v>0.27731100000000003</v>
      </c>
      <c r="AG248" s="212"/>
      <c r="AH248" s="213"/>
      <c r="AI248" s="213"/>
      <c r="AJ248" s="213"/>
      <c r="AK248" s="213"/>
      <c r="AL248" s="213"/>
      <c r="AM248" s="213"/>
      <c r="AN248" s="213"/>
      <c r="AO248" s="213"/>
      <c r="AP248" s="213"/>
      <c r="AQ248" s="213"/>
      <c r="AR248" s="213"/>
      <c r="AS248" s="213"/>
      <c r="AT248" s="213"/>
      <c r="AU248" s="213"/>
      <c r="AV248" s="213"/>
      <c r="AW248" s="213"/>
      <c r="AX248" s="213"/>
      <c r="AY248" s="213"/>
      <c r="AZ248" s="213"/>
      <c r="BA248" s="213"/>
      <c r="BB248" s="213"/>
      <c r="BC248" s="213"/>
      <c r="BD248" s="213"/>
      <c r="BE248" s="213"/>
      <c r="BF248" s="213"/>
      <c r="BG248" s="213"/>
      <c r="BH248" s="213"/>
      <c r="BI248" s="213"/>
      <c r="BJ248" s="213"/>
      <c r="BK248" s="213"/>
      <c r="BL248" s="213"/>
      <c r="BM248" s="57"/>
    </row>
    <row r="249" spans="1:65">
      <c r="A249" s="30"/>
      <c r="B249" s="20" t="s">
        <v>282</v>
      </c>
      <c r="C249" s="12"/>
      <c r="D249" s="216">
        <v>0.29141666666666666</v>
      </c>
      <c r="E249" s="216">
        <v>0.29821499999999995</v>
      </c>
      <c r="F249" s="216">
        <v>0.29182213146718655</v>
      </c>
      <c r="G249" s="216">
        <v>0.29251666666666665</v>
      </c>
      <c r="H249" s="216">
        <v>0.29116666666666668</v>
      </c>
      <c r="I249" s="216">
        <v>0.31566666666666665</v>
      </c>
      <c r="J249" s="216">
        <v>0.28999999999999998</v>
      </c>
      <c r="K249" s="216">
        <v>0.28816666666666663</v>
      </c>
      <c r="L249" s="216">
        <v>0.30075000000000002</v>
      </c>
      <c r="M249" s="216">
        <v>0.28463333333333335</v>
      </c>
      <c r="N249" s="216">
        <v>0.29306737065523097</v>
      </c>
      <c r="O249" s="216">
        <v>0.2787</v>
      </c>
      <c r="P249" s="216">
        <v>0.28475166666666668</v>
      </c>
      <c r="Q249" s="216">
        <v>0.29100000000000004</v>
      </c>
      <c r="R249" s="216">
        <v>0.28967716666666665</v>
      </c>
      <c r="S249" s="216">
        <v>0.29183333333333333</v>
      </c>
      <c r="T249" s="216">
        <v>0.29416666666666669</v>
      </c>
      <c r="U249" s="216">
        <v>0.28849999999999998</v>
      </c>
      <c r="V249" s="216">
        <v>0.29616666666666663</v>
      </c>
      <c r="W249" s="216">
        <v>0.28516666666666668</v>
      </c>
      <c r="X249" s="216">
        <v>0.28856666666666669</v>
      </c>
      <c r="Y249" s="216">
        <v>0.29054999999999997</v>
      </c>
      <c r="Z249" s="216">
        <v>0.29561666666666664</v>
      </c>
      <c r="AA249" s="216">
        <v>0.29021333333333332</v>
      </c>
      <c r="AB249" s="216">
        <v>0.29291666666666666</v>
      </c>
      <c r="AC249" s="216">
        <v>0.29940166666666662</v>
      </c>
      <c r="AD249" s="216">
        <v>0.29008166666666668</v>
      </c>
      <c r="AE249" s="216">
        <v>0.28666666666666668</v>
      </c>
      <c r="AF249" s="216">
        <v>0.28101100000000007</v>
      </c>
      <c r="AG249" s="212"/>
      <c r="AH249" s="213"/>
      <c r="AI249" s="213"/>
      <c r="AJ249" s="213"/>
      <c r="AK249" s="213"/>
      <c r="AL249" s="213"/>
      <c r="AM249" s="213"/>
      <c r="AN249" s="213"/>
      <c r="AO249" s="213"/>
      <c r="AP249" s="213"/>
      <c r="AQ249" s="213"/>
      <c r="AR249" s="213"/>
      <c r="AS249" s="213"/>
      <c r="AT249" s="213"/>
      <c r="AU249" s="213"/>
      <c r="AV249" s="213"/>
      <c r="AW249" s="213"/>
      <c r="AX249" s="213"/>
      <c r="AY249" s="213"/>
      <c r="AZ249" s="213"/>
      <c r="BA249" s="213"/>
      <c r="BB249" s="213"/>
      <c r="BC249" s="213"/>
      <c r="BD249" s="213"/>
      <c r="BE249" s="213"/>
      <c r="BF249" s="213"/>
      <c r="BG249" s="213"/>
      <c r="BH249" s="213"/>
      <c r="BI249" s="213"/>
      <c r="BJ249" s="213"/>
      <c r="BK249" s="213"/>
      <c r="BL249" s="213"/>
      <c r="BM249" s="57"/>
    </row>
    <row r="250" spans="1:65">
      <c r="A250" s="30"/>
      <c r="B250" s="3" t="s">
        <v>283</v>
      </c>
      <c r="C250" s="29"/>
      <c r="D250" s="23">
        <v>0.29105000000000003</v>
      </c>
      <c r="E250" s="23">
        <v>0.29820999999999998</v>
      </c>
      <c r="F250" s="23">
        <v>0.2916674556650532</v>
      </c>
      <c r="G250" s="23">
        <v>0.29220000000000002</v>
      </c>
      <c r="H250" s="23">
        <v>0.29199999999999998</v>
      </c>
      <c r="I250" s="23">
        <v>0.3145</v>
      </c>
      <c r="J250" s="23">
        <v>0.28999999999999998</v>
      </c>
      <c r="K250" s="23">
        <v>0.28800000000000003</v>
      </c>
      <c r="L250" s="23">
        <v>0.30279999999999996</v>
      </c>
      <c r="M250" s="23">
        <v>0.28459999999999996</v>
      </c>
      <c r="N250" s="23">
        <v>0.29334312015897401</v>
      </c>
      <c r="O250" s="23">
        <v>0.27865000000000001</v>
      </c>
      <c r="P250" s="23">
        <v>0.28193999999999997</v>
      </c>
      <c r="Q250" s="23">
        <v>0.29099999999999998</v>
      </c>
      <c r="R250" s="23">
        <v>0.28986750000000006</v>
      </c>
      <c r="S250" s="23">
        <v>0.29299999999999998</v>
      </c>
      <c r="T250" s="23">
        <v>0.29399999999999998</v>
      </c>
      <c r="U250" s="23">
        <v>0.28750000000000003</v>
      </c>
      <c r="V250" s="23">
        <v>0.29599999999999999</v>
      </c>
      <c r="W250" s="23">
        <v>0.28250000000000003</v>
      </c>
      <c r="X250" s="23">
        <v>0.29210000000000003</v>
      </c>
      <c r="Y250" s="23">
        <v>0.29150999999999999</v>
      </c>
      <c r="Z250" s="23">
        <v>0.29449999999999998</v>
      </c>
      <c r="AA250" s="23">
        <v>0.28928499999999996</v>
      </c>
      <c r="AB250" s="23">
        <v>0.29254999999999998</v>
      </c>
      <c r="AC250" s="23">
        <v>0.29811500000000002</v>
      </c>
      <c r="AD250" s="23">
        <v>0.289715</v>
      </c>
      <c r="AE250" s="23">
        <v>0.28600000000000003</v>
      </c>
      <c r="AF250" s="23">
        <v>0.27989950000000002</v>
      </c>
      <c r="AG250" s="212"/>
      <c r="AH250" s="213"/>
      <c r="AI250" s="213"/>
      <c r="AJ250" s="213"/>
      <c r="AK250" s="213"/>
      <c r="AL250" s="213"/>
      <c r="AM250" s="213"/>
      <c r="AN250" s="213"/>
      <c r="AO250" s="213"/>
      <c r="AP250" s="213"/>
      <c r="AQ250" s="213"/>
      <c r="AR250" s="213"/>
      <c r="AS250" s="213"/>
      <c r="AT250" s="213"/>
      <c r="AU250" s="213"/>
      <c r="AV250" s="213"/>
      <c r="AW250" s="213"/>
      <c r="AX250" s="213"/>
      <c r="AY250" s="213"/>
      <c r="AZ250" s="213"/>
      <c r="BA250" s="213"/>
      <c r="BB250" s="213"/>
      <c r="BC250" s="213"/>
      <c r="BD250" s="213"/>
      <c r="BE250" s="213"/>
      <c r="BF250" s="213"/>
      <c r="BG250" s="213"/>
      <c r="BH250" s="213"/>
      <c r="BI250" s="213"/>
      <c r="BJ250" s="213"/>
      <c r="BK250" s="213"/>
      <c r="BL250" s="213"/>
      <c r="BM250" s="57"/>
    </row>
    <row r="251" spans="1:65">
      <c r="A251" s="30"/>
      <c r="B251" s="3" t="s">
        <v>284</v>
      </c>
      <c r="C251" s="29"/>
      <c r="D251" s="23">
        <v>1.4005951116103066E-3</v>
      </c>
      <c r="E251" s="23">
        <v>2.2262322430510262E-3</v>
      </c>
      <c r="F251" s="23">
        <v>2.071529646454419E-3</v>
      </c>
      <c r="G251" s="23">
        <v>1.6892799254909609E-3</v>
      </c>
      <c r="H251" s="23">
        <v>8.5887523346913821E-3</v>
      </c>
      <c r="I251" s="23">
        <v>4.4121045620731294E-3</v>
      </c>
      <c r="J251" s="23">
        <v>0</v>
      </c>
      <c r="K251" s="23">
        <v>3.1251666622224383E-3</v>
      </c>
      <c r="L251" s="23">
        <v>4.6094468214743474E-3</v>
      </c>
      <c r="M251" s="23">
        <v>6.8019605016984689E-4</v>
      </c>
      <c r="N251" s="23">
        <v>1.3865880839732086E-3</v>
      </c>
      <c r="O251" s="23">
        <v>6.8992753242640842E-4</v>
      </c>
      <c r="P251" s="23">
        <v>7.3198590605739631E-3</v>
      </c>
      <c r="Q251" s="23">
        <v>3.4058772731852603E-3</v>
      </c>
      <c r="R251" s="23">
        <v>2.5018269657725565E-3</v>
      </c>
      <c r="S251" s="23">
        <v>5.3447793842839294E-3</v>
      </c>
      <c r="T251" s="23">
        <v>2.4013884872437189E-3</v>
      </c>
      <c r="U251" s="23">
        <v>4.1352146256270431E-3</v>
      </c>
      <c r="V251" s="23">
        <v>3.7103458958251709E-3</v>
      </c>
      <c r="W251" s="23">
        <v>7.5740786018278564E-3</v>
      </c>
      <c r="X251" s="23">
        <v>8.6585603114297683E-3</v>
      </c>
      <c r="Y251" s="23">
        <v>4.292775326056552E-3</v>
      </c>
      <c r="Z251" s="23">
        <v>6.4316146236125266E-3</v>
      </c>
      <c r="AA251" s="23">
        <v>3.5934143466439697E-3</v>
      </c>
      <c r="AB251" s="23">
        <v>5.5061480788902327E-3</v>
      </c>
      <c r="AC251" s="23">
        <v>5.0584085112480642E-3</v>
      </c>
      <c r="AD251" s="23">
        <v>3.0844734828924668E-3</v>
      </c>
      <c r="AE251" s="23">
        <v>2.8047578623950028E-3</v>
      </c>
      <c r="AF251" s="23">
        <v>3.8294804869590487E-3</v>
      </c>
      <c r="AG251" s="212"/>
      <c r="AH251" s="213"/>
      <c r="AI251" s="213"/>
      <c r="AJ251" s="213"/>
      <c r="AK251" s="213"/>
      <c r="AL251" s="213"/>
      <c r="AM251" s="213"/>
      <c r="AN251" s="213"/>
      <c r="AO251" s="213"/>
      <c r="AP251" s="213"/>
      <c r="AQ251" s="213"/>
      <c r="AR251" s="213"/>
      <c r="AS251" s="213"/>
      <c r="AT251" s="213"/>
      <c r="AU251" s="213"/>
      <c r="AV251" s="213"/>
      <c r="AW251" s="213"/>
      <c r="AX251" s="213"/>
      <c r="AY251" s="213"/>
      <c r="AZ251" s="213"/>
      <c r="BA251" s="213"/>
      <c r="BB251" s="213"/>
      <c r="BC251" s="213"/>
      <c r="BD251" s="213"/>
      <c r="BE251" s="213"/>
      <c r="BF251" s="213"/>
      <c r="BG251" s="213"/>
      <c r="BH251" s="213"/>
      <c r="BI251" s="213"/>
      <c r="BJ251" s="213"/>
      <c r="BK251" s="213"/>
      <c r="BL251" s="213"/>
      <c r="BM251" s="57"/>
    </row>
    <row r="252" spans="1:65">
      <c r="A252" s="30"/>
      <c r="B252" s="3" t="s">
        <v>87</v>
      </c>
      <c r="C252" s="29"/>
      <c r="D252" s="13">
        <v>4.8061599483339087E-3</v>
      </c>
      <c r="E252" s="13">
        <v>7.465192036118326E-3</v>
      </c>
      <c r="F252" s="13">
        <v>7.0986036461300698E-3</v>
      </c>
      <c r="G252" s="13">
        <v>5.7749869255004083E-3</v>
      </c>
      <c r="H252" s="13">
        <v>2.94977183790202E-2</v>
      </c>
      <c r="I252" s="13">
        <v>1.397709998544814E-2</v>
      </c>
      <c r="J252" s="13">
        <v>0</v>
      </c>
      <c r="K252" s="13">
        <v>1.0844997092732581E-2</v>
      </c>
      <c r="L252" s="13">
        <v>1.5326506472067654E-2</v>
      </c>
      <c r="M252" s="13">
        <v>2.3897273105861817E-3</v>
      </c>
      <c r="N252" s="13">
        <v>4.7312946537620953E-3</v>
      </c>
      <c r="O252" s="13">
        <v>2.475520389043446E-3</v>
      </c>
      <c r="P252" s="13">
        <v>2.5706114897450866E-2</v>
      </c>
      <c r="Q252" s="13">
        <v>1.1704045612320481E-2</v>
      </c>
      <c r="R252" s="13">
        <v>8.6366039635130259E-3</v>
      </c>
      <c r="S252" s="13">
        <v>1.8314492464707923E-2</v>
      </c>
      <c r="T252" s="13">
        <v>8.163360296579214E-3</v>
      </c>
      <c r="U252" s="13">
        <v>1.4333499568897897E-2</v>
      </c>
      <c r="V252" s="13">
        <v>1.2527898353939802E-2</v>
      </c>
      <c r="W252" s="13">
        <v>2.6560182122131581E-2</v>
      </c>
      <c r="X252" s="13">
        <v>3.0005407109032347E-2</v>
      </c>
      <c r="Y252" s="13">
        <v>1.477465264517829E-2</v>
      </c>
      <c r="Z252" s="13">
        <v>2.1756603564117474E-2</v>
      </c>
      <c r="AA252" s="13">
        <v>1.2381975374358988E-2</v>
      </c>
      <c r="AB252" s="13">
        <v>1.8797660582271065E-2</v>
      </c>
      <c r="AC252" s="13">
        <v>1.6895057958644401E-2</v>
      </c>
      <c r="AD252" s="13">
        <v>1.0633121073579738E-2</v>
      </c>
      <c r="AE252" s="13">
        <v>9.7840390548662882E-3</v>
      </c>
      <c r="AF252" s="13">
        <v>1.3627510976292913E-2</v>
      </c>
      <c r="AG252" s="15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6"/>
    </row>
    <row r="253" spans="1:65">
      <c r="A253" s="30"/>
      <c r="B253" s="3" t="s">
        <v>285</v>
      </c>
      <c r="C253" s="29"/>
      <c r="D253" s="13">
        <v>-2.2277899695177794E-4</v>
      </c>
      <c r="E253" s="13">
        <v>2.3100591231652201E-2</v>
      </c>
      <c r="F253" s="13">
        <v>1.1682686603944337E-3</v>
      </c>
      <c r="G253" s="13">
        <v>3.5510440849013669E-3</v>
      </c>
      <c r="H253" s="13">
        <v>-1.0804660610091998E-3</v>
      </c>
      <c r="I253" s="13">
        <v>8.2972866216627583E-2</v>
      </c>
      <c r="J253" s="13">
        <v>-5.0830056932777978E-3</v>
      </c>
      <c r="K253" s="13">
        <v>-1.1372710829699595E-2</v>
      </c>
      <c r="L253" s="13">
        <v>3.1797538061195674E-2</v>
      </c>
      <c r="M253" s="13">
        <v>-2.3494688001712394E-2</v>
      </c>
      <c r="N253" s="13">
        <v>5.4403708333672363E-3</v>
      </c>
      <c r="O253" s="13">
        <v>-4.3850460988677509E-2</v>
      </c>
      <c r="P253" s="13">
        <v>-2.3088716124725184E-2</v>
      </c>
      <c r="Q253" s="13">
        <v>-1.6522574370474441E-3</v>
      </c>
      <c r="R253" s="13">
        <v>-6.1905655886640432E-3</v>
      </c>
      <c r="S253" s="13">
        <v>1.2066994431441103E-3</v>
      </c>
      <c r="T253" s="13">
        <v>9.2117787076810842E-3</v>
      </c>
      <c r="U253" s="13">
        <v>-1.0229128077622884E-2</v>
      </c>
      <c r="V253" s="13">
        <v>1.6073275220140903E-2</v>
      </c>
      <c r="W253" s="13">
        <v>-2.1664955598389657E-2</v>
      </c>
      <c r="X253" s="13">
        <v>-1.0000411527207431E-2</v>
      </c>
      <c r="Y253" s="13">
        <v>-3.1960941523512254E-3</v>
      </c>
      <c r="Z253" s="13">
        <v>1.4186363679214553E-2</v>
      </c>
      <c r="AA253" s="13">
        <v>-4.3511127319486587E-3</v>
      </c>
      <c r="AB253" s="13">
        <v>4.9233433873934196E-3</v>
      </c>
      <c r="AC253" s="13">
        <v>2.7171745829045246E-2</v>
      </c>
      <c r="AD253" s="13">
        <v>-4.8028279190188705E-3</v>
      </c>
      <c r="AE253" s="13">
        <v>-1.651883321404457E-2</v>
      </c>
      <c r="AF253" s="13">
        <v>-3.5922001768529666E-2</v>
      </c>
      <c r="AG253" s="15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6"/>
    </row>
    <row r="254" spans="1:65">
      <c r="A254" s="30"/>
      <c r="B254" s="46" t="s">
        <v>286</v>
      </c>
      <c r="C254" s="47"/>
      <c r="D254" s="45">
        <v>0.11</v>
      </c>
      <c r="E254" s="45">
        <v>1.95</v>
      </c>
      <c r="F254" s="45">
        <v>0.22</v>
      </c>
      <c r="G254" s="45">
        <v>0.41</v>
      </c>
      <c r="H254" s="45">
        <v>0.04</v>
      </c>
      <c r="I254" s="45">
        <v>6.65</v>
      </c>
      <c r="J254" s="45">
        <v>0.27</v>
      </c>
      <c r="K254" s="45">
        <v>0.76</v>
      </c>
      <c r="L254" s="45">
        <v>2.63</v>
      </c>
      <c r="M254" s="45">
        <v>1.72</v>
      </c>
      <c r="N254" s="45">
        <v>0.56000000000000005</v>
      </c>
      <c r="O254" s="45">
        <v>3.32</v>
      </c>
      <c r="P254" s="45">
        <v>1.69</v>
      </c>
      <c r="Q254" s="45">
        <v>0</v>
      </c>
      <c r="R254" s="45">
        <v>0.36</v>
      </c>
      <c r="S254" s="45">
        <v>0.22</v>
      </c>
      <c r="T254" s="45">
        <v>0.85</v>
      </c>
      <c r="U254" s="45">
        <v>0.67</v>
      </c>
      <c r="V254" s="45">
        <v>1.39</v>
      </c>
      <c r="W254" s="45">
        <v>1.57</v>
      </c>
      <c r="X254" s="45">
        <v>0.66</v>
      </c>
      <c r="Y254" s="45">
        <v>0.12</v>
      </c>
      <c r="Z254" s="45">
        <v>1.25</v>
      </c>
      <c r="AA254" s="45">
        <v>0.21</v>
      </c>
      <c r="AB254" s="45">
        <v>0.52</v>
      </c>
      <c r="AC254" s="45">
        <v>2.27</v>
      </c>
      <c r="AD254" s="45">
        <v>0.25</v>
      </c>
      <c r="AE254" s="45">
        <v>1.17</v>
      </c>
      <c r="AF254" s="45">
        <v>2.69</v>
      </c>
      <c r="AG254" s="15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6"/>
    </row>
    <row r="255" spans="1:65">
      <c r="B255" s="31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BM255" s="56"/>
    </row>
    <row r="256" spans="1:65" ht="15">
      <c r="B256" s="8" t="s">
        <v>522</v>
      </c>
      <c r="BM256" s="28" t="s">
        <v>67</v>
      </c>
    </row>
    <row r="257" spans="1:65" ht="15">
      <c r="A257" s="25" t="s">
        <v>33</v>
      </c>
      <c r="B257" s="18" t="s">
        <v>119</v>
      </c>
      <c r="C257" s="15" t="s">
        <v>120</v>
      </c>
      <c r="D257" s="16" t="s">
        <v>243</v>
      </c>
      <c r="E257" s="17" t="s">
        <v>243</v>
      </c>
      <c r="F257" s="17" t="s">
        <v>243</v>
      </c>
      <c r="G257" s="17" t="s">
        <v>243</v>
      </c>
      <c r="H257" s="17" t="s">
        <v>243</v>
      </c>
      <c r="I257" s="17" t="s">
        <v>243</v>
      </c>
      <c r="J257" s="17" t="s">
        <v>243</v>
      </c>
      <c r="K257" s="17" t="s">
        <v>243</v>
      </c>
      <c r="L257" s="17" t="s">
        <v>243</v>
      </c>
      <c r="M257" s="17" t="s">
        <v>243</v>
      </c>
      <c r="N257" s="17" t="s">
        <v>243</v>
      </c>
      <c r="O257" s="15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1</v>
      </c>
    </row>
    <row r="258" spans="1:65">
      <c r="A258" s="30"/>
      <c r="B258" s="19" t="s">
        <v>244</v>
      </c>
      <c r="C258" s="9" t="s">
        <v>244</v>
      </c>
      <c r="D258" s="151" t="s">
        <v>246</v>
      </c>
      <c r="E258" s="152" t="s">
        <v>247</v>
      </c>
      <c r="F258" s="152" t="s">
        <v>248</v>
      </c>
      <c r="G258" s="152" t="s">
        <v>251</v>
      </c>
      <c r="H258" s="152" t="s">
        <v>255</v>
      </c>
      <c r="I258" s="152" t="s">
        <v>258</v>
      </c>
      <c r="J258" s="152" t="s">
        <v>259</v>
      </c>
      <c r="K258" s="152" t="s">
        <v>260</v>
      </c>
      <c r="L258" s="152" t="s">
        <v>266</v>
      </c>
      <c r="M258" s="152" t="s">
        <v>269</v>
      </c>
      <c r="N258" s="152" t="s">
        <v>273</v>
      </c>
      <c r="O258" s="15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 t="s">
        <v>3</v>
      </c>
    </row>
    <row r="259" spans="1:65">
      <c r="A259" s="30"/>
      <c r="B259" s="19"/>
      <c r="C259" s="9"/>
      <c r="D259" s="10" t="s">
        <v>293</v>
      </c>
      <c r="E259" s="11" t="s">
        <v>293</v>
      </c>
      <c r="F259" s="11" t="s">
        <v>293</v>
      </c>
      <c r="G259" s="11" t="s">
        <v>293</v>
      </c>
      <c r="H259" s="11" t="s">
        <v>293</v>
      </c>
      <c r="I259" s="11" t="s">
        <v>293</v>
      </c>
      <c r="J259" s="11" t="s">
        <v>294</v>
      </c>
      <c r="K259" s="11" t="s">
        <v>293</v>
      </c>
      <c r="L259" s="11" t="s">
        <v>293</v>
      </c>
      <c r="M259" s="11" t="s">
        <v>294</v>
      </c>
      <c r="N259" s="11" t="s">
        <v>293</v>
      </c>
      <c r="O259" s="15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</v>
      </c>
    </row>
    <row r="260" spans="1:65">
      <c r="A260" s="30"/>
      <c r="B260" s="19"/>
      <c r="C260" s="9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15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3</v>
      </c>
    </row>
    <row r="261" spans="1:65">
      <c r="A261" s="30"/>
      <c r="B261" s="18">
        <v>1</v>
      </c>
      <c r="C261" s="14">
        <v>1</v>
      </c>
      <c r="D261" s="154">
        <v>3.75</v>
      </c>
      <c r="E261" s="154">
        <v>4.21</v>
      </c>
      <c r="F261" s="21">
        <v>3.8357232065548956</v>
      </c>
      <c r="G261" s="21">
        <v>4</v>
      </c>
      <c r="H261" s="21">
        <v>3.87</v>
      </c>
      <c r="I261" s="21">
        <v>4.0999999999999996</v>
      </c>
      <c r="J261" s="21">
        <v>4.3</v>
      </c>
      <c r="K261" s="21">
        <v>4.0142499999999997</v>
      </c>
      <c r="L261" s="21">
        <v>4.04</v>
      </c>
      <c r="M261" s="21">
        <v>4</v>
      </c>
      <c r="N261" s="21">
        <v>4</v>
      </c>
      <c r="O261" s="15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</v>
      </c>
    </row>
    <row r="262" spans="1:65">
      <c r="A262" s="30"/>
      <c r="B262" s="19">
        <v>1</v>
      </c>
      <c r="C262" s="9">
        <v>2</v>
      </c>
      <c r="D262" s="155">
        <v>3.72</v>
      </c>
      <c r="E262" s="155">
        <v>4.09</v>
      </c>
      <c r="F262" s="11">
        <v>3.9738094460280067</v>
      </c>
      <c r="G262" s="11">
        <v>3.9</v>
      </c>
      <c r="H262" s="11">
        <v>4.1100000000000003</v>
      </c>
      <c r="I262" s="11">
        <v>4.0999999999999996</v>
      </c>
      <c r="J262" s="11">
        <v>4.0999999999999996</v>
      </c>
      <c r="K262" s="11">
        <v>3.9628750000000004</v>
      </c>
      <c r="L262" s="11">
        <v>3.87</v>
      </c>
      <c r="M262" s="11">
        <v>4</v>
      </c>
      <c r="N262" s="11">
        <v>3.95</v>
      </c>
      <c r="O262" s="15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54</v>
      </c>
    </row>
    <row r="263" spans="1:65">
      <c r="A263" s="30"/>
      <c r="B263" s="19">
        <v>1</v>
      </c>
      <c r="C263" s="9">
        <v>3</v>
      </c>
      <c r="D263" s="155">
        <v>3.97</v>
      </c>
      <c r="E263" s="155">
        <v>4.28</v>
      </c>
      <c r="F263" s="11">
        <v>3.8655627526671581</v>
      </c>
      <c r="G263" s="11">
        <v>3.98</v>
      </c>
      <c r="H263" s="11">
        <v>4.1399999999999997</v>
      </c>
      <c r="I263" s="11">
        <v>4.0999999999999996</v>
      </c>
      <c r="J263" s="11">
        <v>4.0999999999999996</v>
      </c>
      <c r="K263" s="11">
        <v>3.9826249999999996</v>
      </c>
      <c r="L263" s="11">
        <v>4.29</v>
      </c>
      <c r="M263" s="11">
        <v>4.2</v>
      </c>
      <c r="N263" s="11">
        <v>4.0999999999999996</v>
      </c>
      <c r="O263" s="15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16</v>
      </c>
    </row>
    <row r="264" spans="1:65">
      <c r="A264" s="30"/>
      <c r="B264" s="19">
        <v>1</v>
      </c>
      <c r="C264" s="9">
        <v>4</v>
      </c>
      <c r="D264" s="155">
        <v>3.69</v>
      </c>
      <c r="E264" s="155">
        <v>4.28</v>
      </c>
      <c r="F264" s="11">
        <v>3.8838761198240448</v>
      </c>
      <c r="G264" s="11">
        <v>3.9600000000000004</v>
      </c>
      <c r="H264" s="11">
        <v>3.9</v>
      </c>
      <c r="I264" s="11">
        <v>3.9</v>
      </c>
      <c r="J264" s="11">
        <v>4.2</v>
      </c>
      <c r="K264" s="11">
        <v>4.0753750000000002</v>
      </c>
      <c r="L264" s="11">
        <v>3.9600000000000004</v>
      </c>
      <c r="M264" s="11">
        <v>4</v>
      </c>
      <c r="N264" s="11">
        <v>4</v>
      </c>
      <c r="O264" s="15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4.0282346254050729</v>
      </c>
    </row>
    <row r="265" spans="1:65">
      <c r="A265" s="30"/>
      <c r="B265" s="19">
        <v>1</v>
      </c>
      <c r="C265" s="9">
        <v>5</v>
      </c>
      <c r="D265" s="155">
        <v>3.8299999999999996</v>
      </c>
      <c r="E265" s="155">
        <v>4.1399999999999997</v>
      </c>
      <c r="F265" s="11">
        <v>3.9384624943498308</v>
      </c>
      <c r="G265" s="11">
        <v>3.84</v>
      </c>
      <c r="H265" s="11">
        <v>4.16</v>
      </c>
      <c r="I265" s="11">
        <v>4.0999999999999996</v>
      </c>
      <c r="J265" s="11">
        <v>4.0999999999999996</v>
      </c>
      <c r="K265" s="11">
        <v>4.055625</v>
      </c>
      <c r="L265" s="11">
        <v>4.13</v>
      </c>
      <c r="M265" s="11">
        <v>4.0999999999999996</v>
      </c>
      <c r="N265" s="11">
        <v>4</v>
      </c>
      <c r="O265" s="15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22</v>
      </c>
    </row>
    <row r="266" spans="1:65">
      <c r="A266" s="30"/>
      <c r="B266" s="19">
        <v>1</v>
      </c>
      <c r="C266" s="9">
        <v>6</v>
      </c>
      <c r="D266" s="155">
        <v>3.92</v>
      </c>
      <c r="E266" s="155">
        <v>4.2</v>
      </c>
      <c r="F266" s="11">
        <v>3.9362357524499894</v>
      </c>
      <c r="G266" s="11">
        <v>3.8299999999999996</v>
      </c>
      <c r="H266" s="11">
        <v>4.2300000000000004</v>
      </c>
      <c r="I266" s="11">
        <v>4.0999999999999996</v>
      </c>
      <c r="J266" s="11">
        <v>4</v>
      </c>
      <c r="K266" s="11">
        <v>4.0102500000000001</v>
      </c>
      <c r="L266" s="11">
        <v>4.18</v>
      </c>
      <c r="M266" s="11">
        <v>4</v>
      </c>
      <c r="N266" s="11">
        <v>4.05</v>
      </c>
      <c r="O266" s="15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6"/>
    </row>
    <row r="267" spans="1:65">
      <c r="A267" s="30"/>
      <c r="B267" s="20" t="s">
        <v>282</v>
      </c>
      <c r="C267" s="12"/>
      <c r="D267" s="22">
        <v>3.8133333333333339</v>
      </c>
      <c r="E267" s="22">
        <v>4.2</v>
      </c>
      <c r="F267" s="22">
        <v>3.9056116286456537</v>
      </c>
      <c r="G267" s="22">
        <v>3.918333333333333</v>
      </c>
      <c r="H267" s="22">
        <v>4.0683333333333334</v>
      </c>
      <c r="I267" s="22">
        <v>4.0666666666666664</v>
      </c>
      <c r="J267" s="22">
        <v>4.1333333333333329</v>
      </c>
      <c r="K267" s="22">
        <v>4.0168333333333335</v>
      </c>
      <c r="L267" s="22">
        <v>4.0783333333333331</v>
      </c>
      <c r="M267" s="22">
        <v>4.05</v>
      </c>
      <c r="N267" s="22">
        <v>4.0166666666666666</v>
      </c>
      <c r="O267" s="15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6"/>
    </row>
    <row r="268" spans="1:65">
      <c r="A268" s="30"/>
      <c r="B268" s="3" t="s">
        <v>283</v>
      </c>
      <c r="C268" s="29"/>
      <c r="D268" s="11">
        <v>3.79</v>
      </c>
      <c r="E268" s="11">
        <v>4.2050000000000001</v>
      </c>
      <c r="F268" s="11">
        <v>3.9100559361370171</v>
      </c>
      <c r="G268" s="11">
        <v>3.93</v>
      </c>
      <c r="H268" s="11">
        <v>4.125</v>
      </c>
      <c r="I268" s="11">
        <v>4.0999999999999996</v>
      </c>
      <c r="J268" s="11">
        <v>4.0999999999999996</v>
      </c>
      <c r="K268" s="11">
        <v>4.0122499999999999</v>
      </c>
      <c r="L268" s="11">
        <v>4.085</v>
      </c>
      <c r="M268" s="11">
        <v>4</v>
      </c>
      <c r="N268" s="11">
        <v>4</v>
      </c>
      <c r="O268" s="15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6"/>
    </row>
    <row r="269" spans="1:65">
      <c r="A269" s="30"/>
      <c r="B269" s="3" t="s">
        <v>284</v>
      </c>
      <c r="C269" s="29"/>
      <c r="D269" s="23">
        <v>0.1132548748031036</v>
      </c>
      <c r="E269" s="23">
        <v>7.5630681604756347E-2</v>
      </c>
      <c r="F269" s="23">
        <v>5.2208610372667538E-2</v>
      </c>
      <c r="G269" s="23">
        <v>7.2778201864752687E-2</v>
      </c>
      <c r="H269" s="23">
        <v>0.14770466027403026</v>
      </c>
      <c r="I269" s="23">
        <v>8.1649658092772498E-2</v>
      </c>
      <c r="J269" s="23">
        <v>0.10327955589886449</v>
      </c>
      <c r="K269" s="23">
        <v>4.2576157255753706E-2</v>
      </c>
      <c r="L269" s="23">
        <v>0.15276343367005935</v>
      </c>
      <c r="M269" s="23">
        <v>8.3666002653407581E-2</v>
      </c>
      <c r="N269" s="23">
        <v>5.1639777949432045E-2</v>
      </c>
      <c r="O269" s="212"/>
      <c r="P269" s="213"/>
      <c r="Q269" s="213"/>
      <c r="R269" s="213"/>
      <c r="S269" s="213"/>
      <c r="T269" s="213"/>
      <c r="U269" s="213"/>
      <c r="V269" s="213"/>
      <c r="W269" s="213"/>
      <c r="X269" s="213"/>
      <c r="Y269" s="213"/>
      <c r="Z269" s="213"/>
      <c r="AA269" s="213"/>
      <c r="AB269" s="213"/>
      <c r="AC269" s="213"/>
      <c r="AD269" s="213"/>
      <c r="AE269" s="213"/>
      <c r="AF269" s="213"/>
      <c r="AG269" s="213"/>
      <c r="AH269" s="213"/>
      <c r="AI269" s="213"/>
      <c r="AJ269" s="213"/>
      <c r="AK269" s="213"/>
      <c r="AL269" s="213"/>
      <c r="AM269" s="213"/>
      <c r="AN269" s="213"/>
      <c r="AO269" s="213"/>
      <c r="AP269" s="213"/>
      <c r="AQ269" s="213"/>
      <c r="AR269" s="213"/>
      <c r="AS269" s="213"/>
      <c r="AT269" s="213"/>
      <c r="AU269" s="213"/>
      <c r="AV269" s="213"/>
      <c r="AW269" s="213"/>
      <c r="AX269" s="213"/>
      <c r="AY269" s="213"/>
      <c r="AZ269" s="213"/>
      <c r="BA269" s="213"/>
      <c r="BB269" s="213"/>
      <c r="BC269" s="213"/>
      <c r="BD269" s="213"/>
      <c r="BE269" s="213"/>
      <c r="BF269" s="213"/>
      <c r="BG269" s="213"/>
      <c r="BH269" s="213"/>
      <c r="BI269" s="213"/>
      <c r="BJ269" s="213"/>
      <c r="BK269" s="213"/>
      <c r="BL269" s="213"/>
      <c r="BM269" s="57"/>
    </row>
    <row r="270" spans="1:65">
      <c r="A270" s="30"/>
      <c r="B270" s="3" t="s">
        <v>87</v>
      </c>
      <c r="C270" s="29"/>
      <c r="D270" s="13">
        <v>2.9699704930883808E-2</v>
      </c>
      <c r="E270" s="13">
        <v>1.8007305143989606E-2</v>
      </c>
      <c r="F270" s="13">
        <v>1.3367588827763677E-2</v>
      </c>
      <c r="G270" s="13">
        <v>1.8573764831497922E-2</v>
      </c>
      <c r="H270" s="13">
        <v>3.6305938617131564E-2</v>
      </c>
      <c r="I270" s="13">
        <v>2.0077784776911273E-2</v>
      </c>
      <c r="J270" s="13">
        <v>2.4986989330370444E-2</v>
      </c>
      <c r="K270" s="13">
        <v>1.0599433365193239E-2</v>
      </c>
      <c r="L270" s="13">
        <v>3.745731924889073E-2</v>
      </c>
      <c r="M270" s="13">
        <v>2.0658272260100637E-2</v>
      </c>
      <c r="N270" s="13">
        <v>1.2856376252970633E-2</v>
      </c>
      <c r="O270" s="15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6"/>
    </row>
    <row r="271" spans="1:65">
      <c r="A271" s="30"/>
      <c r="B271" s="3" t="s">
        <v>285</v>
      </c>
      <c r="C271" s="29"/>
      <c r="D271" s="13">
        <v>-5.334875250721749E-2</v>
      </c>
      <c r="E271" s="13">
        <v>4.2640360000791855E-2</v>
      </c>
      <c r="F271" s="13">
        <v>-3.0440877496575425E-2</v>
      </c>
      <c r="G271" s="13">
        <v>-2.7282743507197837E-2</v>
      </c>
      <c r="H271" s="13">
        <v>9.9544122071162366E-3</v>
      </c>
      <c r="I271" s="13">
        <v>9.5406660325125792E-3</v>
      </c>
      <c r="J271" s="13">
        <v>2.6090513016652217E-2</v>
      </c>
      <c r="K271" s="13">
        <v>-2.8303445881315836E-3</v>
      </c>
      <c r="L271" s="13">
        <v>1.2436889254737071E-2</v>
      </c>
      <c r="M271" s="13">
        <v>5.4032042864777807E-3</v>
      </c>
      <c r="N271" s="13">
        <v>-2.8717192055919272E-3</v>
      </c>
      <c r="O271" s="15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6"/>
    </row>
    <row r="272" spans="1:65">
      <c r="A272" s="30"/>
      <c r="B272" s="46" t="s">
        <v>286</v>
      </c>
      <c r="C272" s="47"/>
      <c r="D272" s="45">
        <v>4.79</v>
      </c>
      <c r="E272" s="45">
        <v>3.03</v>
      </c>
      <c r="F272" s="45">
        <v>2.92</v>
      </c>
      <c r="G272" s="45">
        <v>2.66</v>
      </c>
      <c r="H272" s="45">
        <v>0.37</v>
      </c>
      <c r="I272" s="45">
        <v>0.34</v>
      </c>
      <c r="J272" s="45">
        <v>1.69</v>
      </c>
      <c r="K272" s="45">
        <v>0.67</v>
      </c>
      <c r="L272" s="45">
        <v>0.56999999999999995</v>
      </c>
      <c r="M272" s="45">
        <v>0</v>
      </c>
      <c r="N272" s="45">
        <v>0.67</v>
      </c>
      <c r="O272" s="15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6"/>
    </row>
    <row r="273" spans="1:65">
      <c r="B273" s="31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BM273" s="56"/>
    </row>
    <row r="274" spans="1:65" ht="15">
      <c r="B274" s="8" t="s">
        <v>523</v>
      </c>
      <c r="BM274" s="28" t="s">
        <v>67</v>
      </c>
    </row>
    <row r="275" spans="1:65" ht="15">
      <c r="A275" s="25" t="s">
        <v>36</v>
      </c>
      <c r="B275" s="18" t="s">
        <v>119</v>
      </c>
      <c r="C275" s="15" t="s">
        <v>120</v>
      </c>
      <c r="D275" s="16" t="s">
        <v>243</v>
      </c>
      <c r="E275" s="17" t="s">
        <v>243</v>
      </c>
      <c r="F275" s="17" t="s">
        <v>243</v>
      </c>
      <c r="G275" s="17" t="s">
        <v>243</v>
      </c>
      <c r="H275" s="17" t="s">
        <v>243</v>
      </c>
      <c r="I275" s="17" t="s">
        <v>243</v>
      </c>
      <c r="J275" s="17" t="s">
        <v>243</v>
      </c>
      <c r="K275" s="17" t="s">
        <v>243</v>
      </c>
      <c r="L275" s="17" t="s">
        <v>243</v>
      </c>
      <c r="M275" s="17" t="s">
        <v>243</v>
      </c>
      <c r="N275" s="17" t="s">
        <v>243</v>
      </c>
      <c r="O275" s="15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1</v>
      </c>
    </row>
    <row r="276" spans="1:65">
      <c r="A276" s="30"/>
      <c r="B276" s="19" t="s">
        <v>244</v>
      </c>
      <c r="C276" s="9" t="s">
        <v>244</v>
      </c>
      <c r="D276" s="151" t="s">
        <v>246</v>
      </c>
      <c r="E276" s="152" t="s">
        <v>247</v>
      </c>
      <c r="F276" s="152" t="s">
        <v>248</v>
      </c>
      <c r="G276" s="152" t="s">
        <v>251</v>
      </c>
      <c r="H276" s="152" t="s">
        <v>255</v>
      </c>
      <c r="I276" s="152" t="s">
        <v>258</v>
      </c>
      <c r="J276" s="152" t="s">
        <v>259</v>
      </c>
      <c r="K276" s="152" t="s">
        <v>260</v>
      </c>
      <c r="L276" s="152" t="s">
        <v>266</v>
      </c>
      <c r="M276" s="152" t="s">
        <v>269</v>
      </c>
      <c r="N276" s="152" t="s">
        <v>273</v>
      </c>
      <c r="O276" s="15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 t="s">
        <v>3</v>
      </c>
    </row>
    <row r="277" spans="1:65">
      <c r="A277" s="30"/>
      <c r="B277" s="19"/>
      <c r="C277" s="9"/>
      <c r="D277" s="10" t="s">
        <v>293</v>
      </c>
      <c r="E277" s="11" t="s">
        <v>293</v>
      </c>
      <c r="F277" s="11" t="s">
        <v>293</v>
      </c>
      <c r="G277" s="11" t="s">
        <v>293</v>
      </c>
      <c r="H277" s="11" t="s">
        <v>293</v>
      </c>
      <c r="I277" s="11" t="s">
        <v>293</v>
      </c>
      <c r="J277" s="11" t="s">
        <v>294</v>
      </c>
      <c r="K277" s="11" t="s">
        <v>293</v>
      </c>
      <c r="L277" s="11" t="s">
        <v>293</v>
      </c>
      <c r="M277" s="11" t="s">
        <v>294</v>
      </c>
      <c r="N277" s="11" t="s">
        <v>293</v>
      </c>
      <c r="O277" s="15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2</v>
      </c>
    </row>
    <row r="278" spans="1:65">
      <c r="A278" s="30"/>
      <c r="B278" s="19"/>
      <c r="C278" s="9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15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3</v>
      </c>
    </row>
    <row r="279" spans="1:65">
      <c r="A279" s="30"/>
      <c r="B279" s="18">
        <v>1</v>
      </c>
      <c r="C279" s="14">
        <v>1</v>
      </c>
      <c r="D279" s="154">
        <v>1.46</v>
      </c>
      <c r="E279" s="21">
        <v>1.72</v>
      </c>
      <c r="F279" s="21">
        <v>1.6374463057235651</v>
      </c>
      <c r="G279" s="21">
        <v>1.75</v>
      </c>
      <c r="H279" s="21">
        <v>1.74</v>
      </c>
      <c r="I279" s="21">
        <v>1.6</v>
      </c>
      <c r="J279" s="21">
        <v>1.7</v>
      </c>
      <c r="K279" s="21">
        <v>1.69031</v>
      </c>
      <c r="L279" s="21">
        <v>1.69</v>
      </c>
      <c r="M279" s="21">
        <v>1.7</v>
      </c>
      <c r="N279" s="21">
        <v>1.65</v>
      </c>
      <c r="O279" s="15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</v>
      </c>
    </row>
    <row r="280" spans="1:65">
      <c r="A280" s="30"/>
      <c r="B280" s="19">
        <v>1</v>
      </c>
      <c r="C280" s="9">
        <v>2</v>
      </c>
      <c r="D280" s="155">
        <v>1.46</v>
      </c>
      <c r="E280" s="11">
        <v>1.68</v>
      </c>
      <c r="F280" s="11">
        <v>1.6713055746954235</v>
      </c>
      <c r="G280" s="11">
        <v>1.73</v>
      </c>
      <c r="H280" s="11">
        <v>1.67</v>
      </c>
      <c r="I280" s="11">
        <v>1.7</v>
      </c>
      <c r="J280" s="11">
        <v>1.8</v>
      </c>
      <c r="K280" s="11">
        <v>1.658202</v>
      </c>
      <c r="L280" s="156">
        <v>1.59</v>
      </c>
      <c r="M280" s="11">
        <v>1.7</v>
      </c>
      <c r="N280" s="11">
        <v>1.7</v>
      </c>
      <c r="O280" s="15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55</v>
      </c>
    </row>
    <row r="281" spans="1:65">
      <c r="A281" s="30"/>
      <c r="B281" s="19">
        <v>1</v>
      </c>
      <c r="C281" s="9">
        <v>3</v>
      </c>
      <c r="D281" s="155">
        <v>1.48</v>
      </c>
      <c r="E281" s="11">
        <v>1.72</v>
      </c>
      <c r="F281" s="11">
        <v>1.684232867342137</v>
      </c>
      <c r="G281" s="11">
        <v>1.79</v>
      </c>
      <c r="H281" s="11">
        <v>1.78</v>
      </c>
      <c r="I281" s="11">
        <v>1.7</v>
      </c>
      <c r="J281" s="11">
        <v>1.7</v>
      </c>
      <c r="K281" s="11">
        <v>1.4972240000000001</v>
      </c>
      <c r="L281" s="11">
        <v>1.69</v>
      </c>
      <c r="M281" s="11">
        <v>1.7</v>
      </c>
      <c r="N281" s="11">
        <v>1.75</v>
      </c>
      <c r="O281" s="15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16</v>
      </c>
    </row>
    <row r="282" spans="1:65">
      <c r="A282" s="30"/>
      <c r="B282" s="19">
        <v>1</v>
      </c>
      <c r="C282" s="9">
        <v>4</v>
      </c>
      <c r="D282" s="155">
        <v>1.48</v>
      </c>
      <c r="E282" s="11">
        <v>1.69</v>
      </c>
      <c r="F282" s="11">
        <v>1.6553434214570093</v>
      </c>
      <c r="G282" s="11">
        <v>1.73</v>
      </c>
      <c r="H282" s="11">
        <v>1.68</v>
      </c>
      <c r="I282" s="11">
        <v>1.5</v>
      </c>
      <c r="J282" s="11">
        <v>1.8</v>
      </c>
      <c r="K282" s="11">
        <v>1.8005710000000001</v>
      </c>
      <c r="L282" s="11">
        <v>1.66</v>
      </c>
      <c r="M282" s="11">
        <v>1.7</v>
      </c>
      <c r="N282" s="11">
        <v>1.6</v>
      </c>
      <c r="O282" s="15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1.6896621617057275</v>
      </c>
    </row>
    <row r="283" spans="1:65">
      <c r="A283" s="30"/>
      <c r="B283" s="19">
        <v>1</v>
      </c>
      <c r="C283" s="9">
        <v>5</v>
      </c>
      <c r="D283" s="155">
        <v>1.54</v>
      </c>
      <c r="E283" s="11">
        <v>1.72</v>
      </c>
      <c r="F283" s="11">
        <v>1.6872668098400971</v>
      </c>
      <c r="G283" s="11">
        <v>1.72</v>
      </c>
      <c r="H283" s="11">
        <v>1.73</v>
      </c>
      <c r="I283" s="11">
        <v>1.5</v>
      </c>
      <c r="J283" s="11">
        <v>1.7</v>
      </c>
      <c r="K283" s="11">
        <v>1.7881450000000003</v>
      </c>
      <c r="L283" s="11">
        <v>1.67</v>
      </c>
      <c r="M283" s="11">
        <v>1.7</v>
      </c>
      <c r="N283" s="11">
        <v>1.65</v>
      </c>
      <c r="O283" s="15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23</v>
      </c>
    </row>
    <row r="284" spans="1:65">
      <c r="A284" s="30"/>
      <c r="B284" s="19">
        <v>1</v>
      </c>
      <c r="C284" s="9">
        <v>6</v>
      </c>
      <c r="D284" s="155">
        <v>1.42</v>
      </c>
      <c r="E284" s="11">
        <v>1.69</v>
      </c>
      <c r="F284" s="11">
        <v>1.625684723285415</v>
      </c>
      <c r="G284" s="11">
        <v>1.75</v>
      </c>
      <c r="H284" s="11">
        <v>1.78</v>
      </c>
      <c r="I284" s="11">
        <v>1.6</v>
      </c>
      <c r="J284" s="11">
        <v>1.7</v>
      </c>
      <c r="K284" s="11">
        <v>1.6719980000000001</v>
      </c>
      <c r="L284" s="11">
        <v>1.7</v>
      </c>
      <c r="M284" s="11">
        <v>1.6</v>
      </c>
      <c r="N284" s="11">
        <v>1.7</v>
      </c>
      <c r="O284" s="15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6"/>
    </row>
    <row r="285" spans="1:65">
      <c r="A285" s="30"/>
      <c r="B285" s="20" t="s">
        <v>282</v>
      </c>
      <c r="C285" s="12"/>
      <c r="D285" s="22">
        <v>1.4733333333333334</v>
      </c>
      <c r="E285" s="22">
        <v>1.7033333333333334</v>
      </c>
      <c r="F285" s="22">
        <v>1.6602132837239412</v>
      </c>
      <c r="G285" s="22">
        <v>1.7450000000000001</v>
      </c>
      <c r="H285" s="22">
        <v>1.7299999999999998</v>
      </c>
      <c r="I285" s="22">
        <v>1.5999999999999999</v>
      </c>
      <c r="J285" s="22">
        <v>1.7333333333333332</v>
      </c>
      <c r="K285" s="22">
        <v>1.6844083333333335</v>
      </c>
      <c r="L285" s="22">
        <v>1.6666666666666667</v>
      </c>
      <c r="M285" s="22">
        <v>1.6833333333333333</v>
      </c>
      <c r="N285" s="22">
        <v>1.6749999999999998</v>
      </c>
      <c r="O285" s="15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6"/>
    </row>
    <row r="286" spans="1:65">
      <c r="A286" s="30"/>
      <c r="B286" s="3" t="s">
        <v>283</v>
      </c>
      <c r="C286" s="29"/>
      <c r="D286" s="11">
        <v>1.47</v>
      </c>
      <c r="E286" s="11">
        <v>1.7050000000000001</v>
      </c>
      <c r="F286" s="11">
        <v>1.6633244980762165</v>
      </c>
      <c r="G286" s="11">
        <v>1.74</v>
      </c>
      <c r="H286" s="11">
        <v>1.7349999999999999</v>
      </c>
      <c r="I286" s="11">
        <v>1.6</v>
      </c>
      <c r="J286" s="11">
        <v>1.7</v>
      </c>
      <c r="K286" s="11">
        <v>1.681154</v>
      </c>
      <c r="L286" s="11">
        <v>1.68</v>
      </c>
      <c r="M286" s="11">
        <v>1.7</v>
      </c>
      <c r="N286" s="11">
        <v>1.6749999999999998</v>
      </c>
      <c r="O286" s="15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6"/>
    </row>
    <row r="287" spans="1:65">
      <c r="A287" s="30"/>
      <c r="B287" s="3" t="s">
        <v>284</v>
      </c>
      <c r="C287" s="29"/>
      <c r="D287" s="23">
        <v>3.9327683210007035E-2</v>
      </c>
      <c r="E287" s="23">
        <v>1.861898672502527E-2</v>
      </c>
      <c r="F287" s="23">
        <v>2.5164041500643372E-2</v>
      </c>
      <c r="G287" s="23">
        <v>2.5099800796022292E-2</v>
      </c>
      <c r="H287" s="23">
        <v>4.7328638264796968E-2</v>
      </c>
      <c r="I287" s="23">
        <v>8.9442719099991574E-2</v>
      </c>
      <c r="J287" s="23">
        <v>5.1639777949432274E-2</v>
      </c>
      <c r="K287" s="23">
        <v>0.10969836255234934</v>
      </c>
      <c r="L287" s="23">
        <v>4.0331955899344414E-2</v>
      </c>
      <c r="M287" s="23">
        <v>4.0824829046386249E-2</v>
      </c>
      <c r="N287" s="23">
        <v>5.2440442408507558E-2</v>
      </c>
      <c r="O287" s="212"/>
      <c r="P287" s="213"/>
      <c r="Q287" s="213"/>
      <c r="R287" s="213"/>
      <c r="S287" s="213"/>
      <c r="T287" s="213"/>
      <c r="U287" s="213"/>
      <c r="V287" s="213"/>
      <c r="W287" s="213"/>
      <c r="X287" s="213"/>
      <c r="Y287" s="213"/>
      <c r="Z287" s="213"/>
      <c r="AA287" s="213"/>
      <c r="AB287" s="213"/>
      <c r="AC287" s="213"/>
      <c r="AD287" s="213"/>
      <c r="AE287" s="213"/>
      <c r="AF287" s="213"/>
      <c r="AG287" s="213"/>
      <c r="AH287" s="213"/>
      <c r="AI287" s="213"/>
      <c r="AJ287" s="213"/>
      <c r="AK287" s="213"/>
      <c r="AL287" s="213"/>
      <c r="AM287" s="213"/>
      <c r="AN287" s="213"/>
      <c r="AO287" s="213"/>
      <c r="AP287" s="213"/>
      <c r="AQ287" s="213"/>
      <c r="AR287" s="213"/>
      <c r="AS287" s="213"/>
      <c r="AT287" s="213"/>
      <c r="AU287" s="213"/>
      <c r="AV287" s="213"/>
      <c r="AW287" s="213"/>
      <c r="AX287" s="213"/>
      <c r="AY287" s="213"/>
      <c r="AZ287" s="213"/>
      <c r="BA287" s="213"/>
      <c r="BB287" s="213"/>
      <c r="BC287" s="213"/>
      <c r="BD287" s="213"/>
      <c r="BE287" s="213"/>
      <c r="BF287" s="213"/>
      <c r="BG287" s="213"/>
      <c r="BH287" s="213"/>
      <c r="BI287" s="213"/>
      <c r="BJ287" s="213"/>
      <c r="BK287" s="213"/>
      <c r="BL287" s="213"/>
      <c r="BM287" s="57"/>
    </row>
    <row r="288" spans="1:65">
      <c r="A288" s="30"/>
      <c r="B288" s="3" t="s">
        <v>87</v>
      </c>
      <c r="C288" s="29"/>
      <c r="D288" s="13">
        <v>2.6692997653850928E-2</v>
      </c>
      <c r="E288" s="13">
        <v>1.0930911971639101E-2</v>
      </c>
      <c r="F288" s="13">
        <v>1.5157113695777191E-2</v>
      </c>
      <c r="G288" s="13">
        <v>1.4383839997720509E-2</v>
      </c>
      <c r="H288" s="13">
        <v>2.7357594372715014E-2</v>
      </c>
      <c r="I288" s="13">
        <v>5.5901699437494741E-2</v>
      </c>
      <c r="J288" s="13">
        <v>2.9792179586210929E-2</v>
      </c>
      <c r="K288" s="13">
        <v>6.5125753881342702E-2</v>
      </c>
      <c r="L288" s="13">
        <v>2.4199173539606648E-2</v>
      </c>
      <c r="M288" s="13">
        <v>2.4252373690922525E-2</v>
      </c>
      <c r="N288" s="13">
        <v>3.1307726811049291E-2</v>
      </c>
      <c r="O288" s="15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6"/>
    </row>
    <row r="289" spans="1:65">
      <c r="A289" s="30"/>
      <c r="B289" s="3" t="s">
        <v>285</v>
      </c>
      <c r="C289" s="29"/>
      <c r="D289" s="13">
        <v>-0.12803081780206782</v>
      </c>
      <c r="E289" s="13">
        <v>8.0910681066590495E-3</v>
      </c>
      <c r="F289" s="13">
        <v>-1.7428855690333589E-2</v>
      </c>
      <c r="G289" s="13">
        <v>3.2750830046645918E-2</v>
      </c>
      <c r="H289" s="13">
        <v>2.3873315748250468E-2</v>
      </c>
      <c r="I289" s="13">
        <v>-5.306514150450814E-2</v>
      </c>
      <c r="J289" s="13">
        <v>2.5846096703449506E-2</v>
      </c>
      <c r="K289" s="13">
        <v>-3.1093957664828364E-3</v>
      </c>
      <c r="L289" s="13">
        <v>-1.3609522400529261E-2</v>
      </c>
      <c r="M289" s="13">
        <v>-3.7456176245345141E-3</v>
      </c>
      <c r="N289" s="13">
        <v>-8.6775700125319988E-3</v>
      </c>
      <c r="O289" s="15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6"/>
    </row>
    <row r="290" spans="1:65">
      <c r="A290" s="30"/>
      <c r="B290" s="46" t="s">
        <v>286</v>
      </c>
      <c r="C290" s="47"/>
      <c r="D290" s="45">
        <v>6.12</v>
      </c>
      <c r="E290" s="45">
        <v>0.57999999999999996</v>
      </c>
      <c r="F290" s="45">
        <v>0.67</v>
      </c>
      <c r="G290" s="45">
        <v>1.8</v>
      </c>
      <c r="H290" s="45">
        <v>1.36</v>
      </c>
      <c r="I290" s="45">
        <v>2.4300000000000002</v>
      </c>
      <c r="J290" s="45">
        <v>1.46</v>
      </c>
      <c r="K290" s="45">
        <v>0.03</v>
      </c>
      <c r="L290" s="45">
        <v>0.49</v>
      </c>
      <c r="M290" s="45">
        <v>0</v>
      </c>
      <c r="N290" s="45">
        <v>0.24</v>
      </c>
      <c r="O290" s="15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6"/>
    </row>
    <row r="291" spans="1:65">
      <c r="B291" s="31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BM291" s="56"/>
    </row>
    <row r="292" spans="1:65" ht="15">
      <c r="B292" s="8" t="s">
        <v>524</v>
      </c>
      <c r="BM292" s="28" t="s">
        <v>67</v>
      </c>
    </row>
    <row r="293" spans="1:65" ht="15">
      <c r="A293" s="25" t="s">
        <v>39</v>
      </c>
      <c r="B293" s="18" t="s">
        <v>119</v>
      </c>
      <c r="C293" s="15" t="s">
        <v>120</v>
      </c>
      <c r="D293" s="16" t="s">
        <v>243</v>
      </c>
      <c r="E293" s="17" t="s">
        <v>243</v>
      </c>
      <c r="F293" s="17" t="s">
        <v>243</v>
      </c>
      <c r="G293" s="17" t="s">
        <v>243</v>
      </c>
      <c r="H293" s="17" t="s">
        <v>243</v>
      </c>
      <c r="I293" s="17" t="s">
        <v>243</v>
      </c>
      <c r="J293" s="17" t="s">
        <v>243</v>
      </c>
      <c r="K293" s="17" t="s">
        <v>243</v>
      </c>
      <c r="L293" s="17" t="s">
        <v>243</v>
      </c>
      <c r="M293" s="17" t="s">
        <v>243</v>
      </c>
      <c r="N293" s="17" t="s">
        <v>243</v>
      </c>
      <c r="O293" s="15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1</v>
      </c>
    </row>
    <row r="294" spans="1:65">
      <c r="A294" s="30"/>
      <c r="B294" s="19" t="s">
        <v>244</v>
      </c>
      <c r="C294" s="9" t="s">
        <v>244</v>
      </c>
      <c r="D294" s="151" t="s">
        <v>246</v>
      </c>
      <c r="E294" s="152" t="s">
        <v>247</v>
      </c>
      <c r="F294" s="152" t="s">
        <v>248</v>
      </c>
      <c r="G294" s="152" t="s">
        <v>251</v>
      </c>
      <c r="H294" s="152" t="s">
        <v>255</v>
      </c>
      <c r="I294" s="152" t="s">
        <v>258</v>
      </c>
      <c r="J294" s="152" t="s">
        <v>259</v>
      </c>
      <c r="K294" s="152" t="s">
        <v>260</v>
      </c>
      <c r="L294" s="152" t="s">
        <v>266</v>
      </c>
      <c r="M294" s="152" t="s">
        <v>269</v>
      </c>
      <c r="N294" s="152" t="s">
        <v>273</v>
      </c>
      <c r="O294" s="15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 t="s">
        <v>3</v>
      </c>
    </row>
    <row r="295" spans="1:65">
      <c r="A295" s="30"/>
      <c r="B295" s="19"/>
      <c r="C295" s="9"/>
      <c r="D295" s="10" t="s">
        <v>293</v>
      </c>
      <c r="E295" s="11" t="s">
        <v>293</v>
      </c>
      <c r="F295" s="11" t="s">
        <v>293</v>
      </c>
      <c r="G295" s="11" t="s">
        <v>293</v>
      </c>
      <c r="H295" s="11" t="s">
        <v>293</v>
      </c>
      <c r="I295" s="11" t="s">
        <v>293</v>
      </c>
      <c r="J295" s="11" t="s">
        <v>294</v>
      </c>
      <c r="K295" s="11" t="s">
        <v>293</v>
      </c>
      <c r="L295" s="11" t="s">
        <v>293</v>
      </c>
      <c r="M295" s="11" t="s">
        <v>294</v>
      </c>
      <c r="N295" s="11" t="s">
        <v>293</v>
      </c>
      <c r="O295" s="15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</v>
      </c>
    </row>
    <row r="296" spans="1:65">
      <c r="A296" s="30"/>
      <c r="B296" s="19"/>
      <c r="C296" s="9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15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2</v>
      </c>
    </row>
    <row r="297" spans="1:65">
      <c r="A297" s="30"/>
      <c r="B297" s="18">
        <v>1</v>
      </c>
      <c r="C297" s="14">
        <v>1</v>
      </c>
      <c r="D297" s="21">
        <v>1.55</v>
      </c>
      <c r="E297" s="21">
        <v>1.66</v>
      </c>
      <c r="F297" s="21">
        <v>1.8030513560335319</v>
      </c>
      <c r="G297" s="21">
        <v>2.1800000000000002</v>
      </c>
      <c r="H297" s="21">
        <v>1.7</v>
      </c>
      <c r="I297" s="154">
        <v>1.7</v>
      </c>
      <c r="J297" s="21">
        <v>1.58</v>
      </c>
      <c r="K297" s="21">
        <v>1.8469000000000002</v>
      </c>
      <c r="L297" s="21">
        <v>1.9</v>
      </c>
      <c r="M297" s="154">
        <v>1.6</v>
      </c>
      <c r="N297" s="21">
        <v>1.55</v>
      </c>
      <c r="O297" s="15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1</v>
      </c>
    </row>
    <row r="298" spans="1:65">
      <c r="A298" s="30"/>
      <c r="B298" s="19">
        <v>1</v>
      </c>
      <c r="C298" s="9">
        <v>2</v>
      </c>
      <c r="D298" s="11">
        <v>1.59</v>
      </c>
      <c r="E298" s="11">
        <v>1.68</v>
      </c>
      <c r="F298" s="11">
        <v>1.8471209674951912</v>
      </c>
      <c r="G298" s="11">
        <v>2.15</v>
      </c>
      <c r="H298" s="11">
        <v>1.8</v>
      </c>
      <c r="I298" s="155">
        <v>1.7</v>
      </c>
      <c r="J298" s="11">
        <v>1.61</v>
      </c>
      <c r="K298" s="11">
        <v>1.76363</v>
      </c>
      <c r="L298" s="11">
        <v>1.86</v>
      </c>
      <c r="M298" s="155">
        <v>1.6</v>
      </c>
      <c r="N298" s="11">
        <v>1.55</v>
      </c>
      <c r="O298" s="15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56</v>
      </c>
    </row>
    <row r="299" spans="1:65">
      <c r="A299" s="30"/>
      <c r="B299" s="19">
        <v>1</v>
      </c>
      <c r="C299" s="9">
        <v>3</v>
      </c>
      <c r="D299" s="11">
        <v>1.61</v>
      </c>
      <c r="E299" s="11">
        <v>1.69</v>
      </c>
      <c r="F299" s="11">
        <v>1.8173052922106998</v>
      </c>
      <c r="G299" s="11">
        <v>2.23</v>
      </c>
      <c r="H299" s="11">
        <v>1.8</v>
      </c>
      <c r="I299" s="155">
        <v>1.7</v>
      </c>
      <c r="J299" s="11">
        <v>1.57</v>
      </c>
      <c r="K299" s="11">
        <v>1.7870600000000001</v>
      </c>
      <c r="L299" s="11">
        <v>1.91</v>
      </c>
      <c r="M299" s="155">
        <v>1.6</v>
      </c>
      <c r="N299" s="11">
        <v>1.5</v>
      </c>
      <c r="O299" s="15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16</v>
      </c>
    </row>
    <row r="300" spans="1:65">
      <c r="A300" s="30"/>
      <c r="B300" s="19">
        <v>1</v>
      </c>
      <c r="C300" s="9">
        <v>4</v>
      </c>
      <c r="D300" s="11">
        <v>1.61</v>
      </c>
      <c r="E300" s="11">
        <v>1.61</v>
      </c>
      <c r="F300" s="11">
        <v>1.8008522513435747</v>
      </c>
      <c r="G300" s="11">
        <v>2.13</v>
      </c>
      <c r="H300" s="11">
        <v>1.8</v>
      </c>
      <c r="I300" s="155">
        <v>1.6</v>
      </c>
      <c r="J300" s="11">
        <v>1.62</v>
      </c>
      <c r="K300" s="11">
        <v>1.7232099999999999</v>
      </c>
      <c r="L300" s="11">
        <v>1.9</v>
      </c>
      <c r="M300" s="155">
        <v>1.6</v>
      </c>
      <c r="N300" s="11">
        <v>1.55</v>
      </c>
      <c r="O300" s="15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1.7610003380810106</v>
      </c>
    </row>
    <row r="301" spans="1:65">
      <c r="A301" s="30"/>
      <c r="B301" s="19">
        <v>1</v>
      </c>
      <c r="C301" s="9">
        <v>5</v>
      </c>
      <c r="D301" s="11">
        <v>1.61</v>
      </c>
      <c r="E301" s="11">
        <v>1.61</v>
      </c>
      <c r="F301" s="11">
        <v>1.7954907141292744</v>
      </c>
      <c r="G301" s="11">
        <v>2.14</v>
      </c>
      <c r="H301" s="11">
        <v>1.8</v>
      </c>
      <c r="I301" s="155">
        <v>1.7</v>
      </c>
      <c r="J301" s="11">
        <v>1.67</v>
      </c>
      <c r="K301" s="11">
        <v>1.8826400000000001</v>
      </c>
      <c r="L301" s="156">
        <v>1.67</v>
      </c>
      <c r="M301" s="155">
        <v>1.6</v>
      </c>
      <c r="N301" s="11">
        <v>1.55</v>
      </c>
      <c r="O301" s="15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24</v>
      </c>
    </row>
    <row r="302" spans="1:65">
      <c r="A302" s="30"/>
      <c r="B302" s="19">
        <v>1</v>
      </c>
      <c r="C302" s="9">
        <v>6</v>
      </c>
      <c r="D302" s="11">
        <v>1.62</v>
      </c>
      <c r="E302" s="11">
        <v>1.63</v>
      </c>
      <c r="F302" s="11">
        <v>1.8443876751623089</v>
      </c>
      <c r="G302" s="11">
        <v>2.09</v>
      </c>
      <c r="H302" s="11">
        <v>1.7</v>
      </c>
      <c r="I302" s="155">
        <v>1.7</v>
      </c>
      <c r="J302" s="11">
        <v>1.66</v>
      </c>
      <c r="K302" s="11">
        <v>1.8443700000000003</v>
      </c>
      <c r="L302" s="11">
        <v>1.92</v>
      </c>
      <c r="M302" s="155">
        <v>1.5</v>
      </c>
      <c r="N302" s="11">
        <v>1.55</v>
      </c>
      <c r="O302" s="15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6"/>
    </row>
    <row r="303" spans="1:65">
      <c r="A303" s="30"/>
      <c r="B303" s="20" t="s">
        <v>282</v>
      </c>
      <c r="C303" s="12"/>
      <c r="D303" s="22">
        <v>1.5983333333333334</v>
      </c>
      <c r="E303" s="22">
        <v>1.6466666666666665</v>
      </c>
      <c r="F303" s="22">
        <v>1.8180347093957634</v>
      </c>
      <c r="G303" s="22">
        <v>2.1533333333333338</v>
      </c>
      <c r="H303" s="22">
        <v>1.7666666666666666</v>
      </c>
      <c r="I303" s="22">
        <v>1.6833333333333329</v>
      </c>
      <c r="J303" s="22">
        <v>1.6183333333333334</v>
      </c>
      <c r="K303" s="22">
        <v>1.8079683333333332</v>
      </c>
      <c r="L303" s="22">
        <v>1.86</v>
      </c>
      <c r="M303" s="22">
        <v>1.5833333333333333</v>
      </c>
      <c r="N303" s="22">
        <v>1.5416666666666667</v>
      </c>
      <c r="O303" s="15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6"/>
    </row>
    <row r="304" spans="1:65">
      <c r="A304" s="30"/>
      <c r="B304" s="3" t="s">
        <v>283</v>
      </c>
      <c r="C304" s="29"/>
      <c r="D304" s="11">
        <v>1.61</v>
      </c>
      <c r="E304" s="11">
        <v>1.645</v>
      </c>
      <c r="F304" s="11">
        <v>1.8101783241221159</v>
      </c>
      <c r="G304" s="11">
        <v>2.145</v>
      </c>
      <c r="H304" s="11">
        <v>1.8</v>
      </c>
      <c r="I304" s="11">
        <v>1.7</v>
      </c>
      <c r="J304" s="11">
        <v>1.6150000000000002</v>
      </c>
      <c r="K304" s="11">
        <v>1.8157150000000002</v>
      </c>
      <c r="L304" s="11">
        <v>1.9</v>
      </c>
      <c r="M304" s="11">
        <v>1.6</v>
      </c>
      <c r="N304" s="11">
        <v>1.55</v>
      </c>
      <c r="O304" s="15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6"/>
    </row>
    <row r="305" spans="1:65">
      <c r="A305" s="30"/>
      <c r="B305" s="3" t="s">
        <v>284</v>
      </c>
      <c r="C305" s="29"/>
      <c r="D305" s="23">
        <v>2.5625508125043446E-2</v>
      </c>
      <c r="E305" s="23">
        <v>3.5023801430836464E-2</v>
      </c>
      <c r="F305" s="23">
        <v>2.2667115959545046E-2</v>
      </c>
      <c r="G305" s="23">
        <v>4.7609522856952385E-2</v>
      </c>
      <c r="H305" s="23">
        <v>5.1639777949432274E-2</v>
      </c>
      <c r="I305" s="23">
        <v>4.0824829046386249E-2</v>
      </c>
      <c r="J305" s="23">
        <v>4.0702170294305694E-2</v>
      </c>
      <c r="K305" s="23">
        <v>6.0006058166377489E-2</v>
      </c>
      <c r="L305" s="23">
        <v>9.5289033996572764E-2</v>
      </c>
      <c r="M305" s="23">
        <v>4.0824829046386339E-2</v>
      </c>
      <c r="N305" s="23">
        <v>2.041241452319317E-2</v>
      </c>
      <c r="O305" s="15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6"/>
    </row>
    <row r="306" spans="1:65">
      <c r="A306" s="30"/>
      <c r="B306" s="3" t="s">
        <v>87</v>
      </c>
      <c r="C306" s="29"/>
      <c r="D306" s="13">
        <v>1.6032643248202364E-2</v>
      </c>
      <c r="E306" s="13">
        <v>2.1269515038969514E-2</v>
      </c>
      <c r="F306" s="13">
        <v>1.2467922555273228E-2</v>
      </c>
      <c r="G306" s="13">
        <v>2.2109685537284384E-2</v>
      </c>
      <c r="H306" s="13">
        <v>2.9230062990244682E-2</v>
      </c>
      <c r="I306" s="13">
        <v>2.4252373690922532E-2</v>
      </c>
      <c r="J306" s="13">
        <v>2.5150671654565825E-2</v>
      </c>
      <c r="K306" s="13">
        <v>3.3189772774252585E-2</v>
      </c>
      <c r="L306" s="13">
        <v>5.123066343901761E-2</v>
      </c>
      <c r="M306" s="13">
        <v>2.5784102555612427E-2</v>
      </c>
      <c r="N306" s="13">
        <v>1.3240485096125298E-2</v>
      </c>
      <c r="O306" s="15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6"/>
    </row>
    <row r="307" spans="1:65">
      <c r="A307" s="30"/>
      <c r="B307" s="3" t="s">
        <v>285</v>
      </c>
      <c r="C307" s="29"/>
      <c r="D307" s="13">
        <v>-9.2371932719182759E-2</v>
      </c>
      <c r="E307" s="13">
        <v>-6.4925411393694121E-2</v>
      </c>
      <c r="F307" s="13">
        <v>3.2387484591231752E-2</v>
      </c>
      <c r="G307" s="13">
        <v>0.22278984663901569</v>
      </c>
      <c r="H307" s="13">
        <v>3.2176760351054767E-3</v>
      </c>
      <c r="I307" s="13">
        <v>-4.4103912457116645E-2</v>
      </c>
      <c r="J307" s="13">
        <v>-8.101475148104953E-2</v>
      </c>
      <c r="K307" s="13">
        <v>2.6671201723620586E-2</v>
      </c>
      <c r="L307" s="13">
        <v>5.6217855146394102E-2</v>
      </c>
      <c r="M307" s="13">
        <v>-0.10088981864778279</v>
      </c>
      <c r="N307" s="13">
        <v>-0.12455061289389369</v>
      </c>
      <c r="O307" s="15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6"/>
    </row>
    <row r="308" spans="1:65">
      <c r="A308" s="30"/>
      <c r="B308" s="46" t="s">
        <v>286</v>
      </c>
      <c r="C308" s="47"/>
      <c r="D308" s="45">
        <v>0.95</v>
      </c>
      <c r="E308" s="45">
        <v>0.67</v>
      </c>
      <c r="F308" s="45">
        <v>0.28999999999999998</v>
      </c>
      <c r="G308" s="45">
        <v>2.17</v>
      </c>
      <c r="H308" s="45">
        <v>0</v>
      </c>
      <c r="I308" s="45" t="s">
        <v>287</v>
      </c>
      <c r="J308" s="45">
        <v>0.83</v>
      </c>
      <c r="K308" s="45">
        <v>0.23</v>
      </c>
      <c r="L308" s="45">
        <v>0.52</v>
      </c>
      <c r="M308" s="45" t="s">
        <v>287</v>
      </c>
      <c r="N308" s="45">
        <v>1.26</v>
      </c>
      <c r="O308" s="15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6"/>
    </row>
    <row r="309" spans="1:65">
      <c r="B309" s="31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BM309" s="56"/>
    </row>
    <row r="310" spans="1:65" ht="15">
      <c r="B310" s="8" t="s">
        <v>525</v>
      </c>
      <c r="BM310" s="28" t="s">
        <v>67</v>
      </c>
    </row>
    <row r="311" spans="1:65" ht="15">
      <c r="A311" s="25" t="s">
        <v>52</v>
      </c>
      <c r="B311" s="18" t="s">
        <v>119</v>
      </c>
      <c r="C311" s="15" t="s">
        <v>120</v>
      </c>
      <c r="D311" s="16" t="s">
        <v>243</v>
      </c>
      <c r="E311" s="17" t="s">
        <v>243</v>
      </c>
      <c r="F311" s="17" t="s">
        <v>243</v>
      </c>
      <c r="G311" s="17" t="s">
        <v>243</v>
      </c>
      <c r="H311" s="17" t="s">
        <v>243</v>
      </c>
      <c r="I311" s="17" t="s">
        <v>243</v>
      </c>
      <c r="J311" s="17" t="s">
        <v>243</v>
      </c>
      <c r="K311" s="17" t="s">
        <v>243</v>
      </c>
      <c r="L311" s="17" t="s">
        <v>243</v>
      </c>
      <c r="M311" s="17" t="s">
        <v>243</v>
      </c>
      <c r="N311" s="17" t="s">
        <v>243</v>
      </c>
      <c r="O311" s="17" t="s">
        <v>243</v>
      </c>
      <c r="P311" s="17" t="s">
        <v>243</v>
      </c>
      <c r="Q311" s="17" t="s">
        <v>243</v>
      </c>
      <c r="R311" s="17" t="s">
        <v>243</v>
      </c>
      <c r="S311" s="17" t="s">
        <v>243</v>
      </c>
      <c r="T311" s="17" t="s">
        <v>243</v>
      </c>
      <c r="U311" s="17" t="s">
        <v>243</v>
      </c>
      <c r="V311" s="17" t="s">
        <v>243</v>
      </c>
      <c r="W311" s="17" t="s">
        <v>243</v>
      </c>
      <c r="X311" s="17" t="s">
        <v>243</v>
      </c>
      <c r="Y311" s="17" t="s">
        <v>243</v>
      </c>
      <c r="Z311" s="17" t="s">
        <v>243</v>
      </c>
      <c r="AA311" s="17" t="s">
        <v>243</v>
      </c>
      <c r="AB311" s="17" t="s">
        <v>243</v>
      </c>
      <c r="AC311" s="17" t="s">
        <v>243</v>
      </c>
      <c r="AD311" s="17" t="s">
        <v>243</v>
      </c>
      <c r="AE311" s="17" t="s">
        <v>243</v>
      </c>
      <c r="AF311" s="17" t="s">
        <v>243</v>
      </c>
      <c r="AG311" s="15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1</v>
      </c>
    </row>
    <row r="312" spans="1:65">
      <c r="A312" s="30"/>
      <c r="B312" s="19" t="s">
        <v>244</v>
      </c>
      <c r="C312" s="9" t="s">
        <v>244</v>
      </c>
      <c r="D312" s="151" t="s">
        <v>246</v>
      </c>
      <c r="E312" s="152" t="s">
        <v>247</v>
      </c>
      <c r="F312" s="152" t="s">
        <v>248</v>
      </c>
      <c r="G312" s="152" t="s">
        <v>249</v>
      </c>
      <c r="H312" s="152" t="s">
        <v>250</v>
      </c>
      <c r="I312" s="152" t="s">
        <v>251</v>
      </c>
      <c r="J312" s="152" t="s">
        <v>252</v>
      </c>
      <c r="K312" s="152" t="s">
        <v>253</v>
      </c>
      <c r="L312" s="152" t="s">
        <v>254</v>
      </c>
      <c r="M312" s="152" t="s">
        <v>255</v>
      </c>
      <c r="N312" s="152" t="s">
        <v>256</v>
      </c>
      <c r="O312" s="152" t="s">
        <v>257</v>
      </c>
      <c r="P312" s="152" t="s">
        <v>258</v>
      </c>
      <c r="Q312" s="152" t="s">
        <v>259</v>
      </c>
      <c r="R312" s="152" t="s">
        <v>260</v>
      </c>
      <c r="S312" s="152" t="s">
        <v>262</v>
      </c>
      <c r="T312" s="152" t="s">
        <v>263</v>
      </c>
      <c r="U312" s="152" t="s">
        <v>264</v>
      </c>
      <c r="V312" s="152" t="s">
        <v>265</v>
      </c>
      <c r="W312" s="152" t="s">
        <v>288</v>
      </c>
      <c r="X312" s="152" t="s">
        <v>266</v>
      </c>
      <c r="Y312" s="152" t="s">
        <v>267</v>
      </c>
      <c r="Z312" s="152" t="s">
        <v>268</v>
      </c>
      <c r="AA312" s="152" t="s">
        <v>269</v>
      </c>
      <c r="AB312" s="152" t="s">
        <v>270</v>
      </c>
      <c r="AC312" s="152" t="s">
        <v>271</v>
      </c>
      <c r="AD312" s="152" t="s">
        <v>272</v>
      </c>
      <c r="AE312" s="152" t="s">
        <v>273</v>
      </c>
      <c r="AF312" s="152" t="s">
        <v>274</v>
      </c>
      <c r="AG312" s="15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 t="s">
        <v>1</v>
      </c>
    </row>
    <row r="313" spans="1:65">
      <c r="A313" s="30"/>
      <c r="B313" s="19"/>
      <c r="C313" s="9"/>
      <c r="D313" s="10" t="s">
        <v>293</v>
      </c>
      <c r="E313" s="11" t="s">
        <v>123</v>
      </c>
      <c r="F313" s="11" t="s">
        <v>293</v>
      </c>
      <c r="G313" s="11" t="s">
        <v>293</v>
      </c>
      <c r="H313" s="11" t="s">
        <v>293</v>
      </c>
      <c r="I313" s="11" t="s">
        <v>123</v>
      </c>
      <c r="J313" s="11" t="s">
        <v>294</v>
      </c>
      <c r="K313" s="11" t="s">
        <v>123</v>
      </c>
      <c r="L313" s="11" t="s">
        <v>123</v>
      </c>
      <c r="M313" s="11" t="s">
        <v>123</v>
      </c>
      <c r="N313" s="11" t="s">
        <v>123</v>
      </c>
      <c r="O313" s="11" t="s">
        <v>123</v>
      </c>
      <c r="P313" s="11" t="s">
        <v>293</v>
      </c>
      <c r="Q313" s="11" t="s">
        <v>294</v>
      </c>
      <c r="R313" s="11" t="s">
        <v>123</v>
      </c>
      <c r="S313" s="11" t="s">
        <v>294</v>
      </c>
      <c r="T313" s="11" t="s">
        <v>294</v>
      </c>
      <c r="U313" s="11" t="s">
        <v>294</v>
      </c>
      <c r="V313" s="11" t="s">
        <v>294</v>
      </c>
      <c r="W313" s="11" t="s">
        <v>294</v>
      </c>
      <c r="X313" s="11" t="s">
        <v>123</v>
      </c>
      <c r="Y313" s="11" t="s">
        <v>294</v>
      </c>
      <c r="Z313" s="11" t="s">
        <v>294</v>
      </c>
      <c r="AA313" s="11" t="s">
        <v>294</v>
      </c>
      <c r="AB313" s="11" t="s">
        <v>294</v>
      </c>
      <c r="AC313" s="11" t="s">
        <v>293</v>
      </c>
      <c r="AD313" s="11" t="s">
        <v>293</v>
      </c>
      <c r="AE313" s="11" t="s">
        <v>123</v>
      </c>
      <c r="AF313" s="11" t="s">
        <v>294</v>
      </c>
      <c r="AG313" s="15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2</v>
      </c>
    </row>
    <row r="314" spans="1:65">
      <c r="A314" s="30"/>
      <c r="B314" s="19"/>
      <c r="C314" s="9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  <c r="AG314" s="15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3</v>
      </c>
    </row>
    <row r="315" spans="1:65">
      <c r="A315" s="30"/>
      <c r="B315" s="18">
        <v>1</v>
      </c>
      <c r="C315" s="14">
        <v>1</v>
      </c>
      <c r="D315" s="21">
        <v>12.65</v>
      </c>
      <c r="E315" s="21">
        <v>13.200000000000001</v>
      </c>
      <c r="F315" s="21">
        <v>12.770261510141978</v>
      </c>
      <c r="G315" s="21">
        <v>13.390000000000002</v>
      </c>
      <c r="H315" s="157">
        <v>9.83</v>
      </c>
      <c r="I315" s="21">
        <v>13.29</v>
      </c>
      <c r="J315" s="21">
        <v>13</v>
      </c>
      <c r="K315" s="21">
        <v>12.8</v>
      </c>
      <c r="L315" s="21">
        <v>12.67</v>
      </c>
      <c r="M315" s="21">
        <v>12.15</v>
      </c>
      <c r="N315" s="154">
        <v>13.839453892007352</v>
      </c>
      <c r="O315" s="21">
        <v>12.354900000000001</v>
      </c>
      <c r="P315" s="21">
        <v>12.25</v>
      </c>
      <c r="Q315" s="21">
        <v>12.1</v>
      </c>
      <c r="R315" s="21">
        <v>12.812467</v>
      </c>
      <c r="S315" s="157">
        <v>12.05</v>
      </c>
      <c r="T315" s="21">
        <v>12.25</v>
      </c>
      <c r="U315" s="21">
        <v>11.75</v>
      </c>
      <c r="V315" s="21">
        <v>11.95</v>
      </c>
      <c r="W315" s="21">
        <v>11.35</v>
      </c>
      <c r="X315" s="21">
        <v>12.590000000000002</v>
      </c>
      <c r="Y315" s="154">
        <v>9.74</v>
      </c>
      <c r="Z315" s="21">
        <v>12.57</v>
      </c>
      <c r="AA315" s="21">
        <v>12.3</v>
      </c>
      <c r="AB315" s="21">
        <v>12.5</v>
      </c>
      <c r="AC315" s="21">
        <v>12.991400000000001</v>
      </c>
      <c r="AD315" s="21">
        <v>12.75</v>
      </c>
      <c r="AE315" s="21">
        <v>12.3</v>
      </c>
      <c r="AF315" s="21">
        <v>13.542210999999998</v>
      </c>
      <c r="AG315" s="15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</v>
      </c>
    </row>
    <row r="316" spans="1:65">
      <c r="A316" s="30"/>
      <c r="B316" s="19">
        <v>1</v>
      </c>
      <c r="C316" s="9">
        <v>2</v>
      </c>
      <c r="D316" s="11">
        <v>12.48</v>
      </c>
      <c r="E316" s="11">
        <v>13.16</v>
      </c>
      <c r="F316" s="11">
        <v>12.787354692494279</v>
      </c>
      <c r="G316" s="11">
        <v>12.21</v>
      </c>
      <c r="H316" s="156">
        <v>8.7100000000000009</v>
      </c>
      <c r="I316" s="11">
        <v>12.8</v>
      </c>
      <c r="J316" s="11">
        <v>12.83</v>
      </c>
      <c r="K316" s="11">
        <v>12.8</v>
      </c>
      <c r="L316" s="11">
        <v>12.48</v>
      </c>
      <c r="M316" s="11">
        <v>12.39</v>
      </c>
      <c r="N316" s="155">
        <v>13.996990300973566</v>
      </c>
      <c r="O316" s="11">
        <v>12.444599999999999</v>
      </c>
      <c r="P316" s="11">
        <v>12.11</v>
      </c>
      <c r="Q316" s="11">
        <v>12.4</v>
      </c>
      <c r="R316" s="11">
        <v>12.713875</v>
      </c>
      <c r="S316" s="11">
        <v>12.55</v>
      </c>
      <c r="T316" s="11">
        <v>12.2</v>
      </c>
      <c r="U316" s="11">
        <v>11.6</v>
      </c>
      <c r="V316" s="11">
        <v>12.15</v>
      </c>
      <c r="W316" s="11">
        <v>11.4</v>
      </c>
      <c r="X316" s="156">
        <v>11.96</v>
      </c>
      <c r="Y316" s="155">
        <v>9.92</v>
      </c>
      <c r="Z316" s="11">
        <v>12.509999999999998</v>
      </c>
      <c r="AA316" s="11">
        <v>12.16</v>
      </c>
      <c r="AB316" s="11">
        <v>12.590000000000002</v>
      </c>
      <c r="AC316" s="11">
        <v>12.8607</v>
      </c>
      <c r="AD316" s="11">
        <v>12.770000000000001</v>
      </c>
      <c r="AE316" s="11">
        <v>12.3</v>
      </c>
      <c r="AF316" s="11">
        <v>13.220884</v>
      </c>
      <c r="AG316" s="15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32</v>
      </c>
    </row>
    <row r="317" spans="1:65">
      <c r="A317" s="30"/>
      <c r="B317" s="19">
        <v>1</v>
      </c>
      <c r="C317" s="9">
        <v>3</v>
      </c>
      <c r="D317" s="11">
        <v>12.45</v>
      </c>
      <c r="E317" s="11">
        <v>13.23</v>
      </c>
      <c r="F317" s="11">
        <v>12.673452363507112</v>
      </c>
      <c r="G317" s="11">
        <v>12.27</v>
      </c>
      <c r="H317" s="11">
        <v>12.7</v>
      </c>
      <c r="I317" s="11">
        <v>13.08</v>
      </c>
      <c r="J317" s="11">
        <v>12.86</v>
      </c>
      <c r="K317" s="11">
        <v>12.9</v>
      </c>
      <c r="L317" s="11">
        <v>12.57</v>
      </c>
      <c r="M317" s="11">
        <v>12.5</v>
      </c>
      <c r="N317" s="155">
        <v>14.026652598441203</v>
      </c>
      <c r="O317" s="11">
        <v>12.296899999999999</v>
      </c>
      <c r="P317" s="11">
        <v>12.79</v>
      </c>
      <c r="Q317" s="11">
        <v>11.9</v>
      </c>
      <c r="R317" s="11">
        <v>12.908003000000001</v>
      </c>
      <c r="S317" s="11">
        <v>12.4</v>
      </c>
      <c r="T317" s="11">
        <v>12.2</v>
      </c>
      <c r="U317" s="11">
        <v>11.95</v>
      </c>
      <c r="V317" s="11">
        <v>12.25</v>
      </c>
      <c r="W317" s="11">
        <v>11.25</v>
      </c>
      <c r="X317" s="11">
        <v>12.629999999999999</v>
      </c>
      <c r="Y317" s="11" t="s">
        <v>301</v>
      </c>
      <c r="Z317" s="11">
        <v>12.67</v>
      </c>
      <c r="AA317" s="11">
        <v>12.57</v>
      </c>
      <c r="AB317" s="11">
        <v>12.629999999999999</v>
      </c>
      <c r="AC317" s="11">
        <v>13.1242</v>
      </c>
      <c r="AD317" s="11">
        <v>12.78</v>
      </c>
      <c r="AE317" s="11">
        <v>12.6</v>
      </c>
      <c r="AF317" s="11">
        <v>13.185367999999997</v>
      </c>
      <c r="AG317" s="15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16</v>
      </c>
    </row>
    <row r="318" spans="1:65">
      <c r="A318" s="30"/>
      <c r="B318" s="19">
        <v>1</v>
      </c>
      <c r="C318" s="9">
        <v>4</v>
      </c>
      <c r="D318" s="11">
        <v>12.54</v>
      </c>
      <c r="E318" s="11">
        <v>13.05</v>
      </c>
      <c r="F318" s="11">
        <v>12.664442192073444</v>
      </c>
      <c r="G318" s="11">
        <v>12.24</v>
      </c>
      <c r="H318" s="11">
        <v>12.4</v>
      </c>
      <c r="I318" s="11">
        <v>13.29</v>
      </c>
      <c r="J318" s="11">
        <v>12.879999999999999</v>
      </c>
      <c r="K318" s="11">
        <v>12.7</v>
      </c>
      <c r="L318" s="11">
        <v>12.509999999999998</v>
      </c>
      <c r="M318" s="11">
        <v>12.06</v>
      </c>
      <c r="N318" s="155">
        <v>13.952231281325227</v>
      </c>
      <c r="O318" s="11">
        <v>12.3584</v>
      </c>
      <c r="P318" s="11">
        <v>12.18</v>
      </c>
      <c r="Q318" s="11">
        <v>11.7</v>
      </c>
      <c r="R318" s="11">
        <v>12.756827000000001</v>
      </c>
      <c r="S318" s="11">
        <v>12.6</v>
      </c>
      <c r="T318" s="11">
        <v>12.2</v>
      </c>
      <c r="U318" s="11">
        <v>11.5</v>
      </c>
      <c r="V318" s="11">
        <v>11.95</v>
      </c>
      <c r="W318" s="11">
        <v>11.45</v>
      </c>
      <c r="X318" s="11">
        <v>12.57</v>
      </c>
      <c r="Y318" s="11" t="s">
        <v>301</v>
      </c>
      <c r="Z318" s="11">
        <v>12.47</v>
      </c>
      <c r="AA318" s="11">
        <v>12.689999999999998</v>
      </c>
      <c r="AB318" s="11">
        <v>12.7</v>
      </c>
      <c r="AC318" s="156">
        <v>13.478599999999998</v>
      </c>
      <c r="AD318" s="11">
        <v>12.869999999999997</v>
      </c>
      <c r="AE318" s="11">
        <v>12.2</v>
      </c>
      <c r="AF318" s="11">
        <v>13.252594999999999</v>
      </c>
      <c r="AG318" s="15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12.559621388794072</v>
      </c>
    </row>
    <row r="319" spans="1:65">
      <c r="A319" s="30"/>
      <c r="B319" s="19">
        <v>1</v>
      </c>
      <c r="C319" s="9">
        <v>5</v>
      </c>
      <c r="D319" s="11">
        <v>12.72</v>
      </c>
      <c r="E319" s="11">
        <v>13.15</v>
      </c>
      <c r="F319" s="11">
        <v>12.849487867947554</v>
      </c>
      <c r="G319" s="11">
        <v>13.489999999999998</v>
      </c>
      <c r="H319" s="11">
        <v>13.200000000000001</v>
      </c>
      <c r="I319" s="11">
        <v>13.01</v>
      </c>
      <c r="J319" s="11">
        <v>12.67</v>
      </c>
      <c r="K319" s="11">
        <v>12.8</v>
      </c>
      <c r="L319" s="11">
        <v>12.58</v>
      </c>
      <c r="M319" s="11">
        <v>12.33</v>
      </c>
      <c r="N319" s="155">
        <v>13.865364686688725</v>
      </c>
      <c r="O319" s="11">
        <v>12.354800000000001</v>
      </c>
      <c r="P319" s="11">
        <v>12.57</v>
      </c>
      <c r="Q319" s="11">
        <v>12.6</v>
      </c>
      <c r="R319" s="11">
        <v>12.834619</v>
      </c>
      <c r="S319" s="11">
        <v>12.5</v>
      </c>
      <c r="T319" s="11">
        <v>12.25</v>
      </c>
      <c r="U319" s="11">
        <v>12.05</v>
      </c>
      <c r="V319" s="11">
        <v>12.25</v>
      </c>
      <c r="W319" s="11">
        <v>11.95</v>
      </c>
      <c r="X319" s="11">
        <v>12.809999999999999</v>
      </c>
      <c r="Y319" s="155">
        <v>9.93</v>
      </c>
      <c r="Z319" s="11">
        <v>12.54</v>
      </c>
      <c r="AA319" s="11">
        <v>12.38</v>
      </c>
      <c r="AB319" s="11">
        <v>12.53</v>
      </c>
      <c r="AC319" s="11">
        <v>12.9498</v>
      </c>
      <c r="AD319" s="11">
        <v>13.019999999999998</v>
      </c>
      <c r="AE319" s="11">
        <v>12.5</v>
      </c>
      <c r="AF319" s="11">
        <v>13.417507999999998</v>
      </c>
      <c r="AG319" s="15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8">
        <v>25</v>
      </c>
    </row>
    <row r="320" spans="1:65">
      <c r="A320" s="30"/>
      <c r="B320" s="19">
        <v>1</v>
      </c>
      <c r="C320" s="9">
        <v>6</v>
      </c>
      <c r="D320" s="11">
        <v>12.5</v>
      </c>
      <c r="E320" s="11">
        <v>12.97</v>
      </c>
      <c r="F320" s="11">
        <v>12.701887236702547</v>
      </c>
      <c r="G320" s="11">
        <v>13.96</v>
      </c>
      <c r="H320" s="11">
        <v>12.8</v>
      </c>
      <c r="I320" s="11">
        <v>13.08</v>
      </c>
      <c r="J320" s="11">
        <v>12.740000000000002</v>
      </c>
      <c r="K320" s="11">
        <v>12.9</v>
      </c>
      <c r="L320" s="11">
        <v>12.42</v>
      </c>
      <c r="M320" s="11">
        <v>12.54</v>
      </c>
      <c r="N320" s="155">
        <v>14.037961081637739</v>
      </c>
      <c r="O320" s="11">
        <v>12.357200000000001</v>
      </c>
      <c r="P320" s="11">
        <v>12.11</v>
      </c>
      <c r="Q320" s="11">
        <v>12.1</v>
      </c>
      <c r="R320" s="11">
        <v>12.827963</v>
      </c>
      <c r="S320" s="11">
        <v>12.45</v>
      </c>
      <c r="T320" s="11">
        <v>12.25</v>
      </c>
      <c r="U320" s="11">
        <v>11.6</v>
      </c>
      <c r="V320" s="11">
        <v>12.1</v>
      </c>
      <c r="W320" s="11">
        <v>11.85</v>
      </c>
      <c r="X320" s="11">
        <v>12.770000000000001</v>
      </c>
      <c r="Y320" s="11" t="s">
        <v>301</v>
      </c>
      <c r="Z320" s="11">
        <v>12.37</v>
      </c>
      <c r="AA320" s="11">
        <v>12.15</v>
      </c>
      <c r="AB320" s="11">
        <v>12.46</v>
      </c>
      <c r="AC320" s="11">
        <v>12.973199999999999</v>
      </c>
      <c r="AD320" s="11">
        <v>13.13</v>
      </c>
      <c r="AE320" s="11">
        <v>12.1</v>
      </c>
      <c r="AF320" s="11">
        <v>13.091552</v>
      </c>
      <c r="AG320" s="15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6"/>
    </row>
    <row r="321" spans="1:65">
      <c r="A321" s="30"/>
      <c r="B321" s="20" t="s">
        <v>282</v>
      </c>
      <c r="C321" s="12"/>
      <c r="D321" s="22">
        <v>12.556666666666667</v>
      </c>
      <c r="E321" s="22">
        <v>13.126666666666667</v>
      </c>
      <c r="F321" s="22">
        <v>12.741147643811152</v>
      </c>
      <c r="G321" s="22">
        <v>12.926666666666668</v>
      </c>
      <c r="H321" s="22">
        <v>11.606666666666667</v>
      </c>
      <c r="I321" s="22">
        <v>13.091666666666667</v>
      </c>
      <c r="J321" s="22">
        <v>12.829999999999998</v>
      </c>
      <c r="K321" s="22">
        <v>12.816666666666668</v>
      </c>
      <c r="L321" s="22">
        <v>12.538333333333332</v>
      </c>
      <c r="M321" s="22">
        <v>12.328333333333333</v>
      </c>
      <c r="N321" s="22">
        <v>13.9531089735123</v>
      </c>
      <c r="O321" s="22">
        <v>12.361133333333335</v>
      </c>
      <c r="P321" s="22">
        <v>12.334999999999999</v>
      </c>
      <c r="Q321" s="22">
        <v>12.133333333333333</v>
      </c>
      <c r="R321" s="22">
        <v>12.808959</v>
      </c>
      <c r="S321" s="22">
        <v>12.424999999999999</v>
      </c>
      <c r="T321" s="22">
        <v>12.225</v>
      </c>
      <c r="U321" s="22">
        <v>11.741666666666665</v>
      </c>
      <c r="V321" s="22">
        <v>12.108333333333333</v>
      </c>
      <c r="W321" s="22">
        <v>11.541666666666666</v>
      </c>
      <c r="X321" s="22">
        <v>12.555</v>
      </c>
      <c r="Y321" s="22">
        <v>9.8633333333333333</v>
      </c>
      <c r="Z321" s="22">
        <v>12.521666666666667</v>
      </c>
      <c r="AA321" s="22">
        <v>12.375</v>
      </c>
      <c r="AB321" s="22">
        <v>12.568333333333333</v>
      </c>
      <c r="AC321" s="22">
        <v>13.062983333333335</v>
      </c>
      <c r="AD321" s="22">
        <v>12.886666666666665</v>
      </c>
      <c r="AE321" s="22">
        <v>12.333333333333334</v>
      </c>
      <c r="AF321" s="22">
        <v>13.285019666666665</v>
      </c>
      <c r="AG321" s="15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6"/>
    </row>
    <row r="322" spans="1:65">
      <c r="A322" s="30"/>
      <c r="B322" s="3" t="s">
        <v>283</v>
      </c>
      <c r="C322" s="29"/>
      <c r="D322" s="11">
        <v>12.52</v>
      </c>
      <c r="E322" s="11">
        <v>13.155000000000001</v>
      </c>
      <c r="F322" s="11">
        <v>12.736074373422262</v>
      </c>
      <c r="G322" s="11">
        <v>12.830000000000002</v>
      </c>
      <c r="H322" s="11">
        <v>12.55</v>
      </c>
      <c r="I322" s="11">
        <v>13.08</v>
      </c>
      <c r="J322" s="11">
        <v>12.844999999999999</v>
      </c>
      <c r="K322" s="11">
        <v>12.8</v>
      </c>
      <c r="L322" s="11">
        <v>12.54</v>
      </c>
      <c r="M322" s="11">
        <v>12.36</v>
      </c>
      <c r="N322" s="11">
        <v>13.974610791149397</v>
      </c>
      <c r="O322" s="11">
        <v>12.35605</v>
      </c>
      <c r="P322" s="11">
        <v>12.215</v>
      </c>
      <c r="Q322" s="11">
        <v>12.1</v>
      </c>
      <c r="R322" s="11">
        <v>12.820215000000001</v>
      </c>
      <c r="S322" s="11">
        <v>12.475</v>
      </c>
      <c r="T322" s="11">
        <v>12.225</v>
      </c>
      <c r="U322" s="11">
        <v>11.675000000000001</v>
      </c>
      <c r="V322" s="11">
        <v>12.125</v>
      </c>
      <c r="W322" s="11">
        <v>11.425000000000001</v>
      </c>
      <c r="X322" s="11">
        <v>12.61</v>
      </c>
      <c r="Y322" s="11">
        <v>9.92</v>
      </c>
      <c r="Z322" s="11">
        <v>12.524999999999999</v>
      </c>
      <c r="AA322" s="11">
        <v>12.34</v>
      </c>
      <c r="AB322" s="11">
        <v>12.56</v>
      </c>
      <c r="AC322" s="11">
        <v>12.982299999999999</v>
      </c>
      <c r="AD322" s="11">
        <v>12.824999999999999</v>
      </c>
      <c r="AE322" s="11">
        <v>12.3</v>
      </c>
      <c r="AF322" s="11">
        <v>13.236739499999999</v>
      </c>
      <c r="AG322" s="15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6"/>
    </row>
    <row r="323" spans="1:65">
      <c r="A323" s="30"/>
      <c r="B323" s="3" t="s">
        <v>284</v>
      </c>
      <c r="C323" s="29"/>
      <c r="D323" s="23">
        <v>0.10595596569644743</v>
      </c>
      <c r="E323" s="23">
        <v>9.8115578103921186E-2</v>
      </c>
      <c r="F323" s="23">
        <v>7.3113705411122026E-2</v>
      </c>
      <c r="G323" s="23">
        <v>0.77667668090825726</v>
      </c>
      <c r="H323" s="23">
        <v>1.8619738630460672</v>
      </c>
      <c r="I323" s="23">
        <v>0.18476110701840487</v>
      </c>
      <c r="J323" s="23">
        <v>0.11489125293076016</v>
      </c>
      <c r="K323" s="23">
        <v>7.5277265270908375E-2</v>
      </c>
      <c r="L323" s="23">
        <v>8.7502380919988021E-2</v>
      </c>
      <c r="M323" s="23">
        <v>0.19072668053176653</v>
      </c>
      <c r="N323" s="23">
        <v>8.384679324390007E-2</v>
      </c>
      <c r="O323" s="23">
        <v>4.7317044145494425E-2</v>
      </c>
      <c r="P323" s="23">
        <v>0.28098042636454235</v>
      </c>
      <c r="Q323" s="23">
        <v>0.32659863237109049</v>
      </c>
      <c r="R323" s="23">
        <v>6.7231421368285943E-2</v>
      </c>
      <c r="S323" s="23">
        <v>0.19685019685029501</v>
      </c>
      <c r="T323" s="23">
        <v>2.7386127875258695E-2</v>
      </c>
      <c r="U323" s="23">
        <v>0.21775368347439436</v>
      </c>
      <c r="V323" s="23">
        <v>0.13570801990548226</v>
      </c>
      <c r="W323" s="23">
        <v>0.28708303096258847</v>
      </c>
      <c r="X323" s="23">
        <v>0.30735972410190598</v>
      </c>
      <c r="Y323" s="23">
        <v>0.10692676621563604</v>
      </c>
      <c r="Z323" s="23">
        <v>0.10048217088950012</v>
      </c>
      <c r="AA323" s="23">
        <v>0.21897488440458115</v>
      </c>
      <c r="AB323" s="23">
        <v>8.8863190729719987E-2</v>
      </c>
      <c r="AC323" s="23">
        <v>0.22063496020954265</v>
      </c>
      <c r="AD323" s="23">
        <v>0.15552063100009145</v>
      </c>
      <c r="AE323" s="23">
        <v>0.18618986725025261</v>
      </c>
      <c r="AF323" s="23">
        <v>0.16506088323605478</v>
      </c>
      <c r="AG323" s="212"/>
      <c r="AH323" s="213"/>
      <c r="AI323" s="213"/>
      <c r="AJ323" s="213"/>
      <c r="AK323" s="213"/>
      <c r="AL323" s="213"/>
      <c r="AM323" s="213"/>
      <c r="AN323" s="213"/>
      <c r="AO323" s="213"/>
      <c r="AP323" s="213"/>
      <c r="AQ323" s="213"/>
      <c r="AR323" s="213"/>
      <c r="AS323" s="213"/>
      <c r="AT323" s="213"/>
      <c r="AU323" s="213"/>
      <c r="AV323" s="213"/>
      <c r="AW323" s="213"/>
      <c r="AX323" s="213"/>
      <c r="AY323" s="213"/>
      <c r="AZ323" s="213"/>
      <c r="BA323" s="213"/>
      <c r="BB323" s="213"/>
      <c r="BC323" s="213"/>
      <c r="BD323" s="213"/>
      <c r="BE323" s="213"/>
      <c r="BF323" s="213"/>
      <c r="BG323" s="213"/>
      <c r="BH323" s="213"/>
      <c r="BI323" s="213"/>
      <c r="BJ323" s="213"/>
      <c r="BK323" s="213"/>
      <c r="BL323" s="213"/>
      <c r="BM323" s="57"/>
    </row>
    <row r="324" spans="1:65">
      <c r="A324" s="30"/>
      <c r="B324" s="3" t="s">
        <v>87</v>
      </c>
      <c r="C324" s="29"/>
      <c r="D324" s="13">
        <v>8.43822397370168E-3</v>
      </c>
      <c r="E324" s="13">
        <v>7.4745234716039497E-3</v>
      </c>
      <c r="F324" s="13">
        <v>5.7383924474524138E-3</v>
      </c>
      <c r="G324" s="13">
        <v>6.0083291457575336E-2</v>
      </c>
      <c r="H324" s="13">
        <v>0.16042279118719704</v>
      </c>
      <c r="I324" s="13">
        <v>1.4112878957484776E-2</v>
      </c>
      <c r="J324" s="13">
        <v>8.9548911091785026E-3</v>
      </c>
      <c r="K324" s="13">
        <v>5.8733887077431759E-3</v>
      </c>
      <c r="L324" s="13">
        <v>6.9787888544454099E-3</v>
      </c>
      <c r="M324" s="13">
        <v>1.5470597312296866E-2</v>
      </c>
      <c r="N324" s="13">
        <v>6.009183573572708E-3</v>
      </c>
      <c r="O324" s="13">
        <v>3.8278888245544705E-3</v>
      </c>
      <c r="P324" s="13">
        <v>2.2779118473007082E-2</v>
      </c>
      <c r="Q324" s="13">
        <v>2.6917469700914052E-2</v>
      </c>
      <c r="R324" s="13">
        <v>5.2487810577179573E-3</v>
      </c>
      <c r="S324" s="13">
        <v>1.5843074193182698E-2</v>
      </c>
      <c r="T324" s="13">
        <v>2.2401740593258647E-3</v>
      </c>
      <c r="U324" s="13">
        <v>1.8545381133376386E-2</v>
      </c>
      <c r="V324" s="13">
        <v>1.1207819950900118E-2</v>
      </c>
      <c r="W324" s="13">
        <v>2.4873620011199003E-2</v>
      </c>
      <c r="X324" s="13">
        <v>2.4481061258614576E-2</v>
      </c>
      <c r="Y324" s="13">
        <v>1.08408346957387E-2</v>
      </c>
      <c r="Z324" s="13">
        <v>8.0246642531212661E-3</v>
      </c>
      <c r="AA324" s="13">
        <v>1.7694940153905547E-2</v>
      </c>
      <c r="AB324" s="13">
        <v>7.0704037180522464E-3</v>
      </c>
      <c r="AC324" s="13">
        <v>1.6890089696933137E-2</v>
      </c>
      <c r="AD324" s="13">
        <v>1.2068336601145225E-2</v>
      </c>
      <c r="AE324" s="13">
        <v>1.5096475722993453E-2</v>
      </c>
      <c r="AF324" s="13">
        <v>1.2424587044474439E-2</v>
      </c>
      <c r="AG324" s="15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6"/>
    </row>
    <row r="325" spans="1:65">
      <c r="A325" s="30"/>
      <c r="B325" s="3" t="s">
        <v>285</v>
      </c>
      <c r="C325" s="29"/>
      <c r="D325" s="13">
        <v>-2.3525566861770653E-4</v>
      </c>
      <c r="E325" s="13">
        <v>4.5148277986988061E-2</v>
      </c>
      <c r="F325" s="13">
        <v>1.4453162989374935E-2</v>
      </c>
      <c r="G325" s="13">
        <v>2.922423109028438E-2</v>
      </c>
      <c r="H325" s="13">
        <v>-7.5874478427960357E-2</v>
      </c>
      <c r="I325" s="13">
        <v>4.2361569780064778E-2</v>
      </c>
      <c r="J325" s="13">
        <v>2.1527608423543843E-2</v>
      </c>
      <c r="K325" s="13">
        <v>2.0466005297097301E-2</v>
      </c>
      <c r="L325" s="13">
        <v>-1.6949599674822569E-3</v>
      </c>
      <c r="M325" s="13">
        <v>-1.8415209209021177E-2</v>
      </c>
      <c r="N325" s="13">
        <v>0.11094980824513745</v>
      </c>
      <c r="O325" s="13">
        <v>-1.5803665517961529E-2</v>
      </c>
      <c r="P325" s="13">
        <v>-1.7884407645797684E-2</v>
      </c>
      <c r="Q325" s="13">
        <v>-3.3941154933307294E-2</v>
      </c>
      <c r="R325" s="13">
        <v>1.9852319069776359E-2</v>
      </c>
      <c r="S325" s="13">
        <v>-1.0718586542281083E-2</v>
      </c>
      <c r="T325" s="13">
        <v>-2.6642633438984764E-2</v>
      </c>
      <c r="U325" s="13">
        <v>-6.5125746772685456E-2</v>
      </c>
      <c r="V325" s="13">
        <v>-3.5931660795395226E-2</v>
      </c>
      <c r="W325" s="13">
        <v>-8.1049793669389136E-2</v>
      </c>
      <c r="X325" s="13">
        <v>-3.6795605942352427E-4</v>
      </c>
      <c r="Y325" s="13">
        <v>-0.21467908721089457</v>
      </c>
      <c r="Z325" s="13">
        <v>-3.0219638755408784E-3</v>
      </c>
      <c r="AA325" s="13">
        <v>-1.4699598266456948E-2</v>
      </c>
      <c r="AB325" s="13">
        <v>6.9364706702335077E-4</v>
      </c>
      <c r="AC325" s="13">
        <v>4.0077796054295955E-2</v>
      </c>
      <c r="AD325" s="13">
        <v>2.6039421710943422E-2</v>
      </c>
      <c r="AE325" s="13">
        <v>-1.8017108036603502E-2</v>
      </c>
      <c r="AF325" s="13">
        <v>5.7756380978156496E-2</v>
      </c>
      <c r="AG325" s="15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6"/>
    </row>
    <row r="326" spans="1:65">
      <c r="A326" s="30"/>
      <c r="B326" s="46" t="s">
        <v>286</v>
      </c>
      <c r="C326" s="47"/>
      <c r="D326" s="45">
        <v>0.04</v>
      </c>
      <c r="E326" s="45">
        <v>1.36</v>
      </c>
      <c r="F326" s="45">
        <v>0.47</v>
      </c>
      <c r="G326" s="45">
        <v>0.9</v>
      </c>
      <c r="H326" s="45">
        <v>2.15</v>
      </c>
      <c r="I326" s="45">
        <v>1.28</v>
      </c>
      <c r="J326" s="45">
        <v>0.67</v>
      </c>
      <c r="K326" s="45">
        <v>0.64</v>
      </c>
      <c r="L326" s="45">
        <v>0</v>
      </c>
      <c r="M326" s="45">
        <v>0.49</v>
      </c>
      <c r="N326" s="45">
        <v>3.27</v>
      </c>
      <c r="O326" s="45">
        <v>0.41</v>
      </c>
      <c r="P326" s="45">
        <v>0.47</v>
      </c>
      <c r="Q326" s="45">
        <v>0.94</v>
      </c>
      <c r="R326" s="45">
        <v>0.63</v>
      </c>
      <c r="S326" s="45">
        <v>0.26</v>
      </c>
      <c r="T326" s="45">
        <v>0.72</v>
      </c>
      <c r="U326" s="45">
        <v>1.84</v>
      </c>
      <c r="V326" s="45">
        <v>0.99</v>
      </c>
      <c r="W326" s="45">
        <v>2.2999999999999998</v>
      </c>
      <c r="X326" s="45">
        <v>0.04</v>
      </c>
      <c r="Y326" s="45">
        <v>6.18</v>
      </c>
      <c r="Z326" s="45">
        <v>0.04</v>
      </c>
      <c r="AA326" s="45">
        <v>0.38</v>
      </c>
      <c r="AB326" s="45">
        <v>7.0000000000000007E-2</v>
      </c>
      <c r="AC326" s="45">
        <v>1.21</v>
      </c>
      <c r="AD326" s="45">
        <v>0.81</v>
      </c>
      <c r="AE326" s="45">
        <v>0.47</v>
      </c>
      <c r="AF326" s="45">
        <v>1.73</v>
      </c>
      <c r="AG326" s="15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6"/>
    </row>
    <row r="327" spans="1:65">
      <c r="B327" s="31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BM327" s="56"/>
    </row>
    <row r="328" spans="1:65" ht="15">
      <c r="B328" s="8" t="s">
        <v>526</v>
      </c>
      <c r="BM328" s="28" t="s">
        <v>67</v>
      </c>
    </row>
    <row r="329" spans="1:65" ht="15">
      <c r="A329" s="25" t="s">
        <v>42</v>
      </c>
      <c r="B329" s="18" t="s">
        <v>119</v>
      </c>
      <c r="C329" s="15" t="s">
        <v>120</v>
      </c>
      <c r="D329" s="16" t="s">
        <v>243</v>
      </c>
      <c r="E329" s="17" t="s">
        <v>243</v>
      </c>
      <c r="F329" s="17" t="s">
        <v>243</v>
      </c>
      <c r="G329" s="17" t="s">
        <v>243</v>
      </c>
      <c r="H329" s="17" t="s">
        <v>243</v>
      </c>
      <c r="I329" s="17" t="s">
        <v>243</v>
      </c>
      <c r="J329" s="17" t="s">
        <v>243</v>
      </c>
      <c r="K329" s="17" t="s">
        <v>243</v>
      </c>
      <c r="L329" s="17" t="s">
        <v>243</v>
      </c>
      <c r="M329" s="17" t="s">
        <v>243</v>
      </c>
      <c r="N329" s="17" t="s">
        <v>243</v>
      </c>
      <c r="O329" s="17" t="s">
        <v>243</v>
      </c>
      <c r="P329" s="17" t="s">
        <v>243</v>
      </c>
      <c r="Q329" s="17" t="s">
        <v>243</v>
      </c>
      <c r="R329" s="17" t="s">
        <v>243</v>
      </c>
      <c r="S329" s="17" t="s">
        <v>243</v>
      </c>
      <c r="T329" s="17" t="s">
        <v>243</v>
      </c>
      <c r="U329" s="17" t="s">
        <v>243</v>
      </c>
      <c r="V329" s="17" t="s">
        <v>243</v>
      </c>
      <c r="W329" s="17" t="s">
        <v>243</v>
      </c>
      <c r="X329" s="17" t="s">
        <v>243</v>
      </c>
      <c r="Y329" s="17" t="s">
        <v>243</v>
      </c>
      <c r="Z329" s="17" t="s">
        <v>243</v>
      </c>
      <c r="AA329" s="17" t="s">
        <v>243</v>
      </c>
      <c r="AB329" s="17" t="s">
        <v>243</v>
      </c>
      <c r="AC329" s="17" t="s">
        <v>243</v>
      </c>
      <c r="AD329" s="17" t="s">
        <v>243</v>
      </c>
      <c r="AE329" s="17" t="s">
        <v>243</v>
      </c>
      <c r="AF329" s="17" t="s">
        <v>243</v>
      </c>
      <c r="AG329" s="15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1</v>
      </c>
    </row>
    <row r="330" spans="1:65">
      <c r="A330" s="30"/>
      <c r="B330" s="19" t="s">
        <v>244</v>
      </c>
      <c r="C330" s="9" t="s">
        <v>244</v>
      </c>
      <c r="D330" s="151" t="s">
        <v>246</v>
      </c>
      <c r="E330" s="152" t="s">
        <v>247</v>
      </c>
      <c r="F330" s="152" t="s">
        <v>248</v>
      </c>
      <c r="G330" s="152" t="s">
        <v>249</v>
      </c>
      <c r="H330" s="152" t="s">
        <v>250</v>
      </c>
      <c r="I330" s="152" t="s">
        <v>251</v>
      </c>
      <c r="J330" s="152" t="s">
        <v>252</v>
      </c>
      <c r="K330" s="152" t="s">
        <v>253</v>
      </c>
      <c r="L330" s="152" t="s">
        <v>254</v>
      </c>
      <c r="M330" s="152" t="s">
        <v>255</v>
      </c>
      <c r="N330" s="152" t="s">
        <v>256</v>
      </c>
      <c r="O330" s="152" t="s">
        <v>257</v>
      </c>
      <c r="P330" s="152" t="s">
        <v>258</v>
      </c>
      <c r="Q330" s="152" t="s">
        <v>259</v>
      </c>
      <c r="R330" s="152" t="s">
        <v>260</v>
      </c>
      <c r="S330" s="152" t="s">
        <v>262</v>
      </c>
      <c r="T330" s="152" t="s">
        <v>263</v>
      </c>
      <c r="U330" s="152" t="s">
        <v>264</v>
      </c>
      <c r="V330" s="152" t="s">
        <v>265</v>
      </c>
      <c r="W330" s="152" t="s">
        <v>288</v>
      </c>
      <c r="X330" s="152" t="s">
        <v>266</v>
      </c>
      <c r="Y330" s="152" t="s">
        <v>267</v>
      </c>
      <c r="Z330" s="152" t="s">
        <v>268</v>
      </c>
      <c r="AA330" s="152" t="s">
        <v>269</v>
      </c>
      <c r="AB330" s="152" t="s">
        <v>270</v>
      </c>
      <c r="AC330" s="152" t="s">
        <v>271</v>
      </c>
      <c r="AD330" s="152" t="s">
        <v>272</v>
      </c>
      <c r="AE330" s="152" t="s">
        <v>273</v>
      </c>
      <c r="AF330" s="152" t="s">
        <v>274</v>
      </c>
      <c r="AG330" s="15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 t="s">
        <v>3</v>
      </c>
    </row>
    <row r="331" spans="1:65">
      <c r="A331" s="30"/>
      <c r="B331" s="19"/>
      <c r="C331" s="9"/>
      <c r="D331" s="10" t="s">
        <v>293</v>
      </c>
      <c r="E331" s="11" t="s">
        <v>293</v>
      </c>
      <c r="F331" s="11" t="s">
        <v>293</v>
      </c>
      <c r="G331" s="11" t="s">
        <v>294</v>
      </c>
      <c r="H331" s="11" t="s">
        <v>123</v>
      </c>
      <c r="I331" s="11" t="s">
        <v>293</v>
      </c>
      <c r="J331" s="11" t="s">
        <v>293</v>
      </c>
      <c r="K331" s="11" t="s">
        <v>293</v>
      </c>
      <c r="L331" s="11" t="s">
        <v>123</v>
      </c>
      <c r="M331" s="11" t="s">
        <v>293</v>
      </c>
      <c r="N331" s="11" t="s">
        <v>123</v>
      </c>
      <c r="O331" s="11" t="s">
        <v>123</v>
      </c>
      <c r="P331" s="11" t="s">
        <v>293</v>
      </c>
      <c r="Q331" s="11" t="s">
        <v>294</v>
      </c>
      <c r="R331" s="11" t="s">
        <v>123</v>
      </c>
      <c r="S331" s="11" t="s">
        <v>294</v>
      </c>
      <c r="T331" s="11" t="s">
        <v>294</v>
      </c>
      <c r="U331" s="11" t="s">
        <v>294</v>
      </c>
      <c r="V331" s="11" t="s">
        <v>294</v>
      </c>
      <c r="W331" s="11" t="s">
        <v>294</v>
      </c>
      <c r="X331" s="11" t="s">
        <v>293</v>
      </c>
      <c r="Y331" s="11" t="s">
        <v>294</v>
      </c>
      <c r="Z331" s="11" t="s">
        <v>294</v>
      </c>
      <c r="AA331" s="11" t="s">
        <v>294</v>
      </c>
      <c r="AB331" s="11" t="s">
        <v>294</v>
      </c>
      <c r="AC331" s="11" t="s">
        <v>293</v>
      </c>
      <c r="AD331" s="11" t="s">
        <v>293</v>
      </c>
      <c r="AE331" s="11" t="s">
        <v>293</v>
      </c>
      <c r="AF331" s="11" t="s">
        <v>294</v>
      </c>
      <c r="AG331" s="15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19"/>
      <c r="C332" s="9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  <c r="AG332" s="15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2</v>
      </c>
    </row>
    <row r="333" spans="1:65">
      <c r="A333" s="30"/>
      <c r="B333" s="18">
        <v>1</v>
      </c>
      <c r="C333" s="14">
        <v>1</v>
      </c>
      <c r="D333" s="240">
        <v>18.399999999999999</v>
      </c>
      <c r="E333" s="240">
        <v>18.36</v>
      </c>
      <c r="F333" s="240">
        <v>18.746832888074522</v>
      </c>
      <c r="G333" s="234">
        <v>17</v>
      </c>
      <c r="H333" s="234">
        <v>30</v>
      </c>
      <c r="I333" s="240">
        <v>17.399999999999999</v>
      </c>
      <c r="J333" s="240">
        <v>17.89</v>
      </c>
      <c r="K333" s="240">
        <v>18.399999999999999</v>
      </c>
      <c r="L333" s="241">
        <v>21.9</v>
      </c>
      <c r="M333" s="240">
        <v>20.100000000000001</v>
      </c>
      <c r="N333" s="240">
        <v>19.087743931536963</v>
      </c>
      <c r="O333" s="240">
        <v>18.22</v>
      </c>
      <c r="P333" s="234">
        <v>15.46</v>
      </c>
      <c r="Q333" s="240">
        <v>17.399999999999999</v>
      </c>
      <c r="R333" s="240">
        <v>18.233000000000004</v>
      </c>
      <c r="S333" s="240">
        <v>17.7</v>
      </c>
      <c r="T333" s="240">
        <v>18.2</v>
      </c>
      <c r="U333" s="240">
        <v>17.8</v>
      </c>
      <c r="V333" s="240">
        <v>17.649999999999999</v>
      </c>
      <c r="W333" s="240">
        <v>17.2</v>
      </c>
      <c r="X333" s="234">
        <v>26.69</v>
      </c>
      <c r="Y333" s="234">
        <v>20</v>
      </c>
      <c r="Z333" s="240">
        <v>18.600000000000001</v>
      </c>
      <c r="AA333" s="240">
        <v>18</v>
      </c>
      <c r="AB333" s="234">
        <v>20.440000000000001</v>
      </c>
      <c r="AC333" s="234">
        <v>17</v>
      </c>
      <c r="AD333" s="240">
        <v>17.79</v>
      </c>
      <c r="AE333" s="240">
        <v>18.2</v>
      </c>
      <c r="AF333" s="240">
        <v>19.170000000000002</v>
      </c>
      <c r="AG333" s="231"/>
      <c r="AH333" s="232"/>
      <c r="AI333" s="232"/>
      <c r="AJ333" s="232"/>
      <c r="AK333" s="232"/>
      <c r="AL333" s="232"/>
      <c r="AM333" s="232"/>
      <c r="AN333" s="232"/>
      <c r="AO333" s="232"/>
      <c r="AP333" s="232"/>
      <c r="AQ333" s="232"/>
      <c r="AR333" s="232"/>
      <c r="AS333" s="232"/>
      <c r="AT333" s="232"/>
      <c r="AU333" s="232"/>
      <c r="AV333" s="232"/>
      <c r="AW333" s="232"/>
      <c r="AX333" s="232"/>
      <c r="AY333" s="232"/>
      <c r="AZ333" s="232"/>
      <c r="BA333" s="232"/>
      <c r="BB333" s="232"/>
      <c r="BC333" s="232"/>
      <c r="BD333" s="232"/>
      <c r="BE333" s="232"/>
      <c r="BF333" s="232"/>
      <c r="BG333" s="232"/>
      <c r="BH333" s="232"/>
      <c r="BI333" s="232"/>
      <c r="BJ333" s="232"/>
      <c r="BK333" s="232"/>
      <c r="BL333" s="232"/>
      <c r="BM333" s="235">
        <v>1</v>
      </c>
    </row>
    <row r="334" spans="1:65">
      <c r="A334" s="30"/>
      <c r="B334" s="19">
        <v>1</v>
      </c>
      <c r="C334" s="9">
        <v>2</v>
      </c>
      <c r="D334" s="230">
        <v>18.7</v>
      </c>
      <c r="E334" s="230">
        <v>18.399999999999999</v>
      </c>
      <c r="F334" s="230">
        <v>18.202043124854548</v>
      </c>
      <c r="G334" s="236">
        <v>16</v>
      </c>
      <c r="H334" s="236">
        <v>20</v>
      </c>
      <c r="I334" s="230">
        <v>17.2</v>
      </c>
      <c r="J334" s="230">
        <v>17.2</v>
      </c>
      <c r="K334" s="230">
        <v>18.5</v>
      </c>
      <c r="L334" s="230">
        <v>19.5</v>
      </c>
      <c r="M334" s="230">
        <v>18.239999999999998</v>
      </c>
      <c r="N334" s="230">
        <v>18.897377564870698</v>
      </c>
      <c r="O334" s="230">
        <v>18.25</v>
      </c>
      <c r="P334" s="236">
        <v>15.509999999999998</v>
      </c>
      <c r="Q334" s="230">
        <v>16.600000000000001</v>
      </c>
      <c r="R334" s="230">
        <v>18.167999999999999</v>
      </c>
      <c r="S334" s="230">
        <v>17.8</v>
      </c>
      <c r="T334" s="230">
        <v>18.600000000000001</v>
      </c>
      <c r="U334" s="230">
        <v>17.399999999999999</v>
      </c>
      <c r="V334" s="230">
        <v>18</v>
      </c>
      <c r="W334" s="230">
        <v>17.2</v>
      </c>
      <c r="X334" s="236">
        <v>25.86</v>
      </c>
      <c r="Y334" s="236">
        <v>21</v>
      </c>
      <c r="Z334" s="230">
        <v>18.8</v>
      </c>
      <c r="AA334" s="230">
        <v>18.28</v>
      </c>
      <c r="AB334" s="236">
        <v>20.61</v>
      </c>
      <c r="AC334" s="236">
        <v>17</v>
      </c>
      <c r="AD334" s="230">
        <v>17.87</v>
      </c>
      <c r="AE334" s="230">
        <v>18.600000000000001</v>
      </c>
      <c r="AF334" s="230">
        <v>18.649999999999999</v>
      </c>
      <c r="AG334" s="231"/>
      <c r="AH334" s="232"/>
      <c r="AI334" s="232"/>
      <c r="AJ334" s="232"/>
      <c r="AK334" s="232"/>
      <c r="AL334" s="232"/>
      <c r="AM334" s="232"/>
      <c r="AN334" s="232"/>
      <c r="AO334" s="232"/>
      <c r="AP334" s="232"/>
      <c r="AQ334" s="232"/>
      <c r="AR334" s="232"/>
      <c r="AS334" s="232"/>
      <c r="AT334" s="232"/>
      <c r="AU334" s="232"/>
      <c r="AV334" s="232"/>
      <c r="AW334" s="232"/>
      <c r="AX334" s="232"/>
      <c r="AY334" s="232"/>
      <c r="AZ334" s="232"/>
      <c r="BA334" s="232"/>
      <c r="BB334" s="232"/>
      <c r="BC334" s="232"/>
      <c r="BD334" s="232"/>
      <c r="BE334" s="232"/>
      <c r="BF334" s="232"/>
      <c r="BG334" s="232"/>
      <c r="BH334" s="232"/>
      <c r="BI334" s="232"/>
      <c r="BJ334" s="232"/>
      <c r="BK334" s="232"/>
      <c r="BL334" s="232"/>
      <c r="BM334" s="235">
        <v>23</v>
      </c>
    </row>
    <row r="335" spans="1:65">
      <c r="A335" s="30"/>
      <c r="B335" s="19">
        <v>1</v>
      </c>
      <c r="C335" s="9">
        <v>3</v>
      </c>
      <c r="D335" s="230">
        <v>19</v>
      </c>
      <c r="E335" s="230">
        <v>18.25</v>
      </c>
      <c r="F335" s="230">
        <v>18.877844931004045</v>
      </c>
      <c r="G335" s="236">
        <v>18</v>
      </c>
      <c r="H335" s="236">
        <v>30</v>
      </c>
      <c r="I335" s="230">
        <v>17.600000000000001</v>
      </c>
      <c r="J335" s="230">
        <v>17.77</v>
      </c>
      <c r="K335" s="230">
        <v>18.600000000000001</v>
      </c>
      <c r="L335" s="230">
        <v>18.3</v>
      </c>
      <c r="M335" s="242">
        <v>20.82</v>
      </c>
      <c r="N335" s="230">
        <v>19.00410304641116</v>
      </c>
      <c r="O335" s="230">
        <v>18.329999999999998</v>
      </c>
      <c r="P335" s="236">
        <v>15.62</v>
      </c>
      <c r="Q335" s="230">
        <v>17</v>
      </c>
      <c r="R335" s="230">
        <v>19.234000000000002</v>
      </c>
      <c r="S335" s="230">
        <v>17.8</v>
      </c>
      <c r="T335" s="230">
        <v>18.25</v>
      </c>
      <c r="U335" s="230">
        <v>18.2</v>
      </c>
      <c r="V335" s="230">
        <v>17.95</v>
      </c>
      <c r="W335" s="230">
        <v>17.05</v>
      </c>
      <c r="X335" s="236">
        <v>27.15</v>
      </c>
      <c r="Y335" s="236">
        <v>20</v>
      </c>
      <c r="Z335" s="230">
        <v>19</v>
      </c>
      <c r="AA335" s="230">
        <v>18.510000000000002</v>
      </c>
      <c r="AB335" s="236">
        <v>21.42</v>
      </c>
      <c r="AC335" s="236">
        <v>18</v>
      </c>
      <c r="AD335" s="230">
        <v>17.350000000000001</v>
      </c>
      <c r="AE335" s="230">
        <v>18.8</v>
      </c>
      <c r="AF335" s="230">
        <v>18.7</v>
      </c>
      <c r="AG335" s="231"/>
      <c r="AH335" s="232"/>
      <c r="AI335" s="232"/>
      <c r="AJ335" s="232"/>
      <c r="AK335" s="232"/>
      <c r="AL335" s="232"/>
      <c r="AM335" s="232"/>
      <c r="AN335" s="232"/>
      <c r="AO335" s="232"/>
      <c r="AP335" s="232"/>
      <c r="AQ335" s="232"/>
      <c r="AR335" s="232"/>
      <c r="AS335" s="232"/>
      <c r="AT335" s="232"/>
      <c r="AU335" s="232"/>
      <c r="AV335" s="232"/>
      <c r="AW335" s="232"/>
      <c r="AX335" s="232"/>
      <c r="AY335" s="232"/>
      <c r="AZ335" s="232"/>
      <c r="BA335" s="232"/>
      <c r="BB335" s="232"/>
      <c r="BC335" s="232"/>
      <c r="BD335" s="232"/>
      <c r="BE335" s="232"/>
      <c r="BF335" s="232"/>
      <c r="BG335" s="232"/>
      <c r="BH335" s="232"/>
      <c r="BI335" s="232"/>
      <c r="BJ335" s="232"/>
      <c r="BK335" s="232"/>
      <c r="BL335" s="232"/>
      <c r="BM335" s="235">
        <v>16</v>
      </c>
    </row>
    <row r="336" spans="1:65">
      <c r="A336" s="30"/>
      <c r="B336" s="19">
        <v>1</v>
      </c>
      <c r="C336" s="9">
        <v>4</v>
      </c>
      <c r="D336" s="230">
        <v>18.8</v>
      </c>
      <c r="E336" s="230">
        <v>18.37</v>
      </c>
      <c r="F336" s="230">
        <v>18.567363631790066</v>
      </c>
      <c r="G336" s="236">
        <v>17</v>
      </c>
      <c r="H336" s="236">
        <v>20</v>
      </c>
      <c r="I336" s="230">
        <v>17.5</v>
      </c>
      <c r="J336" s="230">
        <v>17.149999999999999</v>
      </c>
      <c r="K336" s="230">
        <v>18.3</v>
      </c>
      <c r="L336" s="230">
        <v>17.600000000000001</v>
      </c>
      <c r="M336" s="230">
        <v>19.559999999999999</v>
      </c>
      <c r="N336" s="230">
        <v>19.117403077464143</v>
      </c>
      <c r="O336" s="230">
        <v>18.34</v>
      </c>
      <c r="P336" s="242">
        <v>14.67</v>
      </c>
      <c r="Q336" s="230">
        <v>17.2</v>
      </c>
      <c r="R336" s="242">
        <v>16.666499999999999</v>
      </c>
      <c r="S336" s="230">
        <v>18.3</v>
      </c>
      <c r="T336" s="230">
        <v>18.350000000000001</v>
      </c>
      <c r="U336" s="230">
        <v>17.7</v>
      </c>
      <c r="V336" s="230">
        <v>17.850000000000001</v>
      </c>
      <c r="W336" s="230">
        <v>17</v>
      </c>
      <c r="X336" s="236">
        <v>26.33</v>
      </c>
      <c r="Y336" s="236">
        <v>21</v>
      </c>
      <c r="Z336" s="230">
        <v>19.100000000000001</v>
      </c>
      <c r="AA336" s="230">
        <v>18.93</v>
      </c>
      <c r="AB336" s="236">
        <v>20.09</v>
      </c>
      <c r="AC336" s="236">
        <v>20</v>
      </c>
      <c r="AD336" s="230">
        <v>18.48</v>
      </c>
      <c r="AE336" s="230">
        <v>18.2</v>
      </c>
      <c r="AF336" s="230">
        <v>18.5</v>
      </c>
      <c r="AG336" s="231"/>
      <c r="AH336" s="232"/>
      <c r="AI336" s="232"/>
      <c r="AJ336" s="232"/>
      <c r="AK336" s="232"/>
      <c r="AL336" s="232"/>
      <c r="AM336" s="232"/>
      <c r="AN336" s="232"/>
      <c r="AO336" s="232"/>
      <c r="AP336" s="232"/>
      <c r="AQ336" s="232"/>
      <c r="AR336" s="232"/>
      <c r="AS336" s="232"/>
      <c r="AT336" s="232"/>
      <c r="AU336" s="232"/>
      <c r="AV336" s="232"/>
      <c r="AW336" s="232"/>
      <c r="AX336" s="232"/>
      <c r="AY336" s="232"/>
      <c r="AZ336" s="232"/>
      <c r="BA336" s="232"/>
      <c r="BB336" s="232"/>
      <c r="BC336" s="232"/>
      <c r="BD336" s="232"/>
      <c r="BE336" s="232"/>
      <c r="BF336" s="232"/>
      <c r="BG336" s="232"/>
      <c r="BH336" s="232"/>
      <c r="BI336" s="232"/>
      <c r="BJ336" s="232"/>
      <c r="BK336" s="232"/>
      <c r="BL336" s="232"/>
      <c r="BM336" s="235">
        <v>18.178883699647042</v>
      </c>
    </row>
    <row r="337" spans="1:65">
      <c r="A337" s="30"/>
      <c r="B337" s="19">
        <v>1</v>
      </c>
      <c r="C337" s="9">
        <v>5</v>
      </c>
      <c r="D337" s="230">
        <v>19.2</v>
      </c>
      <c r="E337" s="230">
        <v>18.12</v>
      </c>
      <c r="F337" s="230">
        <v>18.587322248233534</v>
      </c>
      <c r="G337" s="236">
        <v>17</v>
      </c>
      <c r="H337" s="236">
        <v>30</v>
      </c>
      <c r="I337" s="230">
        <v>17.3</v>
      </c>
      <c r="J337" s="230">
        <v>17.96</v>
      </c>
      <c r="K337" s="230">
        <v>18.7</v>
      </c>
      <c r="L337" s="242">
        <v>20.9</v>
      </c>
      <c r="M337" s="230">
        <v>18.55</v>
      </c>
      <c r="N337" s="230">
        <v>18.954430734802735</v>
      </c>
      <c r="O337" s="230">
        <v>18.32</v>
      </c>
      <c r="P337" s="236">
        <v>15.6</v>
      </c>
      <c r="Q337" s="242">
        <v>15.6</v>
      </c>
      <c r="R337" s="230">
        <v>18.128999999999998</v>
      </c>
      <c r="S337" s="230">
        <v>18.55</v>
      </c>
      <c r="T337" s="242">
        <v>17.7</v>
      </c>
      <c r="U337" s="230">
        <v>18.149999999999999</v>
      </c>
      <c r="V337" s="230">
        <v>18.2</v>
      </c>
      <c r="W337" s="230">
        <v>16.399999999999999</v>
      </c>
      <c r="X337" s="236">
        <v>26.15</v>
      </c>
      <c r="Y337" s="236">
        <v>20</v>
      </c>
      <c r="Z337" s="230">
        <v>18</v>
      </c>
      <c r="AA337" s="230">
        <v>18.37</v>
      </c>
      <c r="AB337" s="236">
        <v>20.91</v>
      </c>
      <c r="AC337" s="236">
        <v>19</v>
      </c>
      <c r="AD337" s="230">
        <v>17.62</v>
      </c>
      <c r="AE337" s="230">
        <v>18.600000000000001</v>
      </c>
      <c r="AF337" s="230">
        <v>18.86</v>
      </c>
      <c r="AG337" s="231"/>
      <c r="AH337" s="232"/>
      <c r="AI337" s="232"/>
      <c r="AJ337" s="232"/>
      <c r="AK337" s="232"/>
      <c r="AL337" s="232"/>
      <c r="AM337" s="232"/>
      <c r="AN337" s="232"/>
      <c r="AO337" s="232"/>
      <c r="AP337" s="232"/>
      <c r="AQ337" s="232"/>
      <c r="AR337" s="232"/>
      <c r="AS337" s="232"/>
      <c r="AT337" s="232"/>
      <c r="AU337" s="232"/>
      <c r="AV337" s="232"/>
      <c r="AW337" s="232"/>
      <c r="AX337" s="232"/>
      <c r="AY337" s="232"/>
      <c r="AZ337" s="232"/>
      <c r="BA337" s="232"/>
      <c r="BB337" s="232"/>
      <c r="BC337" s="232"/>
      <c r="BD337" s="232"/>
      <c r="BE337" s="232"/>
      <c r="BF337" s="232"/>
      <c r="BG337" s="232"/>
      <c r="BH337" s="232"/>
      <c r="BI337" s="232"/>
      <c r="BJ337" s="232"/>
      <c r="BK337" s="232"/>
      <c r="BL337" s="232"/>
      <c r="BM337" s="235">
        <v>26</v>
      </c>
    </row>
    <row r="338" spans="1:65">
      <c r="A338" s="30"/>
      <c r="B338" s="19">
        <v>1</v>
      </c>
      <c r="C338" s="9">
        <v>6</v>
      </c>
      <c r="D338" s="230">
        <v>18.3</v>
      </c>
      <c r="E338" s="230">
        <v>18.29</v>
      </c>
      <c r="F338" s="230">
        <v>18.891235639445348</v>
      </c>
      <c r="G338" s="236">
        <v>17</v>
      </c>
      <c r="H338" s="236">
        <v>20</v>
      </c>
      <c r="I338" s="230">
        <v>17.3</v>
      </c>
      <c r="J338" s="230">
        <v>17.22</v>
      </c>
      <c r="K338" s="230">
        <v>19</v>
      </c>
      <c r="L338" s="230">
        <v>16</v>
      </c>
      <c r="M338" s="230">
        <v>18.05</v>
      </c>
      <c r="N338" s="230">
        <v>19.130547534921455</v>
      </c>
      <c r="O338" s="230">
        <v>18.36</v>
      </c>
      <c r="P338" s="236">
        <v>15.77</v>
      </c>
      <c r="Q338" s="230">
        <v>16.5</v>
      </c>
      <c r="R338" s="230">
        <v>18.493000000000002</v>
      </c>
      <c r="S338" s="230">
        <v>18.2</v>
      </c>
      <c r="T338" s="230">
        <v>18.3</v>
      </c>
      <c r="U338" s="230">
        <v>17</v>
      </c>
      <c r="V338" s="230">
        <v>17.850000000000001</v>
      </c>
      <c r="W338" s="242">
        <v>18.75</v>
      </c>
      <c r="X338" s="236">
        <v>26.28</v>
      </c>
      <c r="Y338" s="236">
        <v>21</v>
      </c>
      <c r="Z338" s="230">
        <v>18.7</v>
      </c>
      <c r="AA338" s="230">
        <v>18.2</v>
      </c>
      <c r="AB338" s="236">
        <v>20.83</v>
      </c>
      <c r="AC338" s="236">
        <v>19</v>
      </c>
      <c r="AD338" s="230">
        <v>18.600000000000001</v>
      </c>
      <c r="AE338" s="230">
        <v>18.399999999999999</v>
      </c>
      <c r="AF338" s="230">
        <v>18.86</v>
      </c>
      <c r="AG338" s="231"/>
      <c r="AH338" s="232"/>
      <c r="AI338" s="232"/>
      <c r="AJ338" s="232"/>
      <c r="AK338" s="232"/>
      <c r="AL338" s="232"/>
      <c r="AM338" s="232"/>
      <c r="AN338" s="232"/>
      <c r="AO338" s="232"/>
      <c r="AP338" s="232"/>
      <c r="AQ338" s="232"/>
      <c r="AR338" s="232"/>
      <c r="AS338" s="232"/>
      <c r="AT338" s="232"/>
      <c r="AU338" s="232"/>
      <c r="AV338" s="232"/>
      <c r="AW338" s="232"/>
      <c r="AX338" s="232"/>
      <c r="AY338" s="232"/>
      <c r="AZ338" s="232"/>
      <c r="BA338" s="232"/>
      <c r="BB338" s="232"/>
      <c r="BC338" s="232"/>
      <c r="BD338" s="232"/>
      <c r="BE338" s="232"/>
      <c r="BF338" s="232"/>
      <c r="BG338" s="232"/>
      <c r="BH338" s="232"/>
      <c r="BI338" s="232"/>
      <c r="BJ338" s="232"/>
      <c r="BK338" s="232"/>
      <c r="BL338" s="232"/>
      <c r="BM338" s="233"/>
    </row>
    <row r="339" spans="1:65">
      <c r="A339" s="30"/>
      <c r="B339" s="20" t="s">
        <v>282</v>
      </c>
      <c r="C339" s="12"/>
      <c r="D339" s="237">
        <v>18.733333333333331</v>
      </c>
      <c r="E339" s="237">
        <v>18.298333333333332</v>
      </c>
      <c r="F339" s="237">
        <v>18.645440410567009</v>
      </c>
      <c r="G339" s="237">
        <v>17</v>
      </c>
      <c r="H339" s="237">
        <v>25</v>
      </c>
      <c r="I339" s="237">
        <v>17.383333333333329</v>
      </c>
      <c r="J339" s="237">
        <v>17.531666666666666</v>
      </c>
      <c r="K339" s="237">
        <v>18.583333333333332</v>
      </c>
      <c r="L339" s="237">
        <v>19.033333333333335</v>
      </c>
      <c r="M339" s="237">
        <v>19.22</v>
      </c>
      <c r="N339" s="237">
        <v>19.031934315001191</v>
      </c>
      <c r="O339" s="237">
        <v>18.303333333333335</v>
      </c>
      <c r="P339" s="237">
        <v>15.438333333333333</v>
      </c>
      <c r="Q339" s="237">
        <v>16.716666666666665</v>
      </c>
      <c r="R339" s="237">
        <v>18.153916666666664</v>
      </c>
      <c r="S339" s="237">
        <v>18.058333333333334</v>
      </c>
      <c r="T339" s="237">
        <v>18.233333333333334</v>
      </c>
      <c r="U339" s="237">
        <v>17.708333333333332</v>
      </c>
      <c r="V339" s="237">
        <v>17.916666666666668</v>
      </c>
      <c r="W339" s="237">
        <v>17.266666666666666</v>
      </c>
      <c r="X339" s="237">
        <v>26.409999999999997</v>
      </c>
      <c r="Y339" s="237">
        <v>20.5</v>
      </c>
      <c r="Z339" s="237">
        <v>18.7</v>
      </c>
      <c r="AA339" s="237">
        <v>18.381666666666668</v>
      </c>
      <c r="AB339" s="237">
        <v>20.716666666666665</v>
      </c>
      <c r="AC339" s="237">
        <v>18.333333333333332</v>
      </c>
      <c r="AD339" s="237">
        <v>17.951666666666668</v>
      </c>
      <c r="AE339" s="237">
        <v>18.466666666666669</v>
      </c>
      <c r="AF339" s="237">
        <v>18.79</v>
      </c>
      <c r="AG339" s="231"/>
      <c r="AH339" s="232"/>
      <c r="AI339" s="232"/>
      <c r="AJ339" s="232"/>
      <c r="AK339" s="232"/>
      <c r="AL339" s="232"/>
      <c r="AM339" s="232"/>
      <c r="AN339" s="232"/>
      <c r="AO339" s="232"/>
      <c r="AP339" s="232"/>
      <c r="AQ339" s="232"/>
      <c r="AR339" s="232"/>
      <c r="AS339" s="232"/>
      <c r="AT339" s="232"/>
      <c r="AU339" s="232"/>
      <c r="AV339" s="232"/>
      <c r="AW339" s="232"/>
      <c r="AX339" s="232"/>
      <c r="AY339" s="232"/>
      <c r="AZ339" s="232"/>
      <c r="BA339" s="232"/>
      <c r="BB339" s="232"/>
      <c r="BC339" s="232"/>
      <c r="BD339" s="232"/>
      <c r="BE339" s="232"/>
      <c r="BF339" s="232"/>
      <c r="BG339" s="232"/>
      <c r="BH339" s="232"/>
      <c r="BI339" s="232"/>
      <c r="BJ339" s="232"/>
      <c r="BK339" s="232"/>
      <c r="BL339" s="232"/>
      <c r="BM339" s="233"/>
    </row>
    <row r="340" spans="1:65">
      <c r="A340" s="30"/>
      <c r="B340" s="3" t="s">
        <v>283</v>
      </c>
      <c r="C340" s="29"/>
      <c r="D340" s="230">
        <v>18.75</v>
      </c>
      <c r="E340" s="230">
        <v>18.324999999999999</v>
      </c>
      <c r="F340" s="230">
        <v>18.667077568154028</v>
      </c>
      <c r="G340" s="230">
        <v>17</v>
      </c>
      <c r="H340" s="230">
        <v>25</v>
      </c>
      <c r="I340" s="230">
        <v>17.350000000000001</v>
      </c>
      <c r="J340" s="230">
        <v>17.494999999999997</v>
      </c>
      <c r="K340" s="230">
        <v>18.55</v>
      </c>
      <c r="L340" s="230">
        <v>18.899999999999999</v>
      </c>
      <c r="M340" s="230">
        <v>19.055</v>
      </c>
      <c r="N340" s="230">
        <v>19.045923488974061</v>
      </c>
      <c r="O340" s="230">
        <v>18.324999999999999</v>
      </c>
      <c r="P340" s="230">
        <v>15.555</v>
      </c>
      <c r="Q340" s="230">
        <v>16.8</v>
      </c>
      <c r="R340" s="230">
        <v>18.200500000000002</v>
      </c>
      <c r="S340" s="230">
        <v>18</v>
      </c>
      <c r="T340" s="230">
        <v>18.274999999999999</v>
      </c>
      <c r="U340" s="230">
        <v>17.75</v>
      </c>
      <c r="V340" s="230">
        <v>17.899999999999999</v>
      </c>
      <c r="W340" s="230">
        <v>17.125</v>
      </c>
      <c r="X340" s="230">
        <v>26.305</v>
      </c>
      <c r="Y340" s="230">
        <v>20.5</v>
      </c>
      <c r="Z340" s="230">
        <v>18.75</v>
      </c>
      <c r="AA340" s="230">
        <v>18.325000000000003</v>
      </c>
      <c r="AB340" s="230">
        <v>20.72</v>
      </c>
      <c r="AC340" s="230">
        <v>18.5</v>
      </c>
      <c r="AD340" s="230">
        <v>17.829999999999998</v>
      </c>
      <c r="AE340" s="230">
        <v>18.5</v>
      </c>
      <c r="AF340" s="230">
        <v>18.78</v>
      </c>
      <c r="AG340" s="231"/>
      <c r="AH340" s="232"/>
      <c r="AI340" s="232"/>
      <c r="AJ340" s="232"/>
      <c r="AK340" s="232"/>
      <c r="AL340" s="232"/>
      <c r="AM340" s="232"/>
      <c r="AN340" s="232"/>
      <c r="AO340" s="232"/>
      <c r="AP340" s="232"/>
      <c r="AQ340" s="232"/>
      <c r="AR340" s="232"/>
      <c r="AS340" s="232"/>
      <c r="AT340" s="232"/>
      <c r="AU340" s="232"/>
      <c r="AV340" s="232"/>
      <c r="AW340" s="232"/>
      <c r="AX340" s="232"/>
      <c r="AY340" s="232"/>
      <c r="AZ340" s="232"/>
      <c r="BA340" s="232"/>
      <c r="BB340" s="232"/>
      <c r="BC340" s="232"/>
      <c r="BD340" s="232"/>
      <c r="BE340" s="232"/>
      <c r="BF340" s="232"/>
      <c r="BG340" s="232"/>
      <c r="BH340" s="232"/>
      <c r="BI340" s="232"/>
      <c r="BJ340" s="232"/>
      <c r="BK340" s="232"/>
      <c r="BL340" s="232"/>
      <c r="BM340" s="233"/>
    </row>
    <row r="341" spans="1:65">
      <c r="A341" s="30"/>
      <c r="B341" s="3" t="s">
        <v>284</v>
      </c>
      <c r="C341" s="29"/>
      <c r="D341" s="23">
        <v>0.34448028487370164</v>
      </c>
      <c r="E341" s="23">
        <v>0.10342469079802247</v>
      </c>
      <c r="F341" s="23">
        <v>0.25720903845254633</v>
      </c>
      <c r="G341" s="23">
        <v>0.63245553203367588</v>
      </c>
      <c r="H341" s="23">
        <v>5.4772255750516612</v>
      </c>
      <c r="I341" s="23">
        <v>0.14719601443879785</v>
      </c>
      <c r="J341" s="23">
        <v>0.37986401075472698</v>
      </c>
      <c r="K341" s="23">
        <v>0.24832774042918901</v>
      </c>
      <c r="L341" s="23">
        <v>2.1777664398797536</v>
      </c>
      <c r="M341" s="23">
        <v>1.1160824342314506</v>
      </c>
      <c r="N341" s="23">
        <v>9.4901099317604903E-2</v>
      </c>
      <c r="O341" s="23">
        <v>5.5377492419453896E-2</v>
      </c>
      <c r="P341" s="23">
        <v>0.39117344831502371</v>
      </c>
      <c r="Q341" s="23">
        <v>0.64627135683601689</v>
      </c>
      <c r="R341" s="23">
        <v>0.83678422646860906</v>
      </c>
      <c r="S341" s="23">
        <v>0.34119886674294037</v>
      </c>
      <c r="T341" s="23">
        <v>0.29608557321603352</v>
      </c>
      <c r="U341" s="23">
        <v>0.45652674255367176</v>
      </c>
      <c r="V341" s="23">
        <v>0.18348478592697176</v>
      </c>
      <c r="W341" s="23">
        <v>0.78464429308232853</v>
      </c>
      <c r="X341" s="23">
        <v>0.4515307298512472</v>
      </c>
      <c r="Y341" s="23">
        <v>0.54772255750516607</v>
      </c>
      <c r="Z341" s="23">
        <v>0.38987177379235882</v>
      </c>
      <c r="AA341" s="23">
        <v>0.31820852701753088</v>
      </c>
      <c r="AB341" s="23">
        <v>0.45288703521592116</v>
      </c>
      <c r="AC341" s="23">
        <v>1.2110601416389968</v>
      </c>
      <c r="AD341" s="23">
        <v>0.49077150148176563</v>
      </c>
      <c r="AE341" s="23">
        <v>0.24221202832780023</v>
      </c>
      <c r="AF341" s="23">
        <v>0.23065125189341659</v>
      </c>
      <c r="AG341" s="15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6"/>
    </row>
    <row r="342" spans="1:65">
      <c r="A342" s="30"/>
      <c r="B342" s="3" t="s">
        <v>87</v>
      </c>
      <c r="C342" s="29"/>
      <c r="D342" s="13">
        <v>1.8388627306425358E-2</v>
      </c>
      <c r="E342" s="13">
        <v>5.6521372145745047E-3</v>
      </c>
      <c r="F342" s="13">
        <v>1.3794741920216439E-2</v>
      </c>
      <c r="G342" s="13">
        <v>3.7203266590216229E-2</v>
      </c>
      <c r="H342" s="13">
        <v>0.21908902300206645</v>
      </c>
      <c r="I342" s="13">
        <v>8.4676518373229849E-3</v>
      </c>
      <c r="J342" s="13">
        <v>2.1667307391656638E-2</v>
      </c>
      <c r="K342" s="13">
        <v>1.3362927736099858E-2</v>
      </c>
      <c r="L342" s="13">
        <v>0.11441855200769283</v>
      </c>
      <c r="M342" s="13">
        <v>5.8068805110897535E-2</v>
      </c>
      <c r="N342" s="13">
        <v>4.986413768925356E-3</v>
      </c>
      <c r="O342" s="13">
        <v>3.0255413815035818E-3</v>
      </c>
      <c r="P342" s="13">
        <v>2.5337802978410259E-2</v>
      </c>
      <c r="Q342" s="13">
        <v>3.8660300508635115E-2</v>
      </c>
      <c r="R342" s="13">
        <v>4.6093867336356759E-2</v>
      </c>
      <c r="S342" s="13">
        <v>1.8894261194809803E-2</v>
      </c>
      <c r="T342" s="13">
        <v>1.6238696885705676E-2</v>
      </c>
      <c r="U342" s="13">
        <v>2.5780333697148525E-2</v>
      </c>
      <c r="V342" s="13">
        <v>1.0241011307551912E-2</v>
      </c>
      <c r="W342" s="13">
        <v>4.5442719676582734E-2</v>
      </c>
      <c r="X342" s="13">
        <v>1.7096960615344464E-2</v>
      </c>
      <c r="Y342" s="13">
        <v>2.6718173536837371E-2</v>
      </c>
      <c r="Z342" s="13">
        <v>2.0848757956810633E-2</v>
      </c>
      <c r="AA342" s="13">
        <v>1.7311190154186102E-2</v>
      </c>
      <c r="AB342" s="13">
        <v>2.1860999286367876E-2</v>
      </c>
      <c r="AC342" s="13">
        <v>6.6057825907581649E-2</v>
      </c>
      <c r="AD342" s="13">
        <v>2.7338492330244116E-2</v>
      </c>
      <c r="AE342" s="13">
        <v>1.3116174819194956E-2</v>
      </c>
      <c r="AF342" s="13">
        <v>1.2275212979958308E-2</v>
      </c>
      <c r="AG342" s="15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6"/>
    </row>
    <row r="343" spans="1:65">
      <c r="A343" s="30"/>
      <c r="B343" s="3" t="s">
        <v>285</v>
      </c>
      <c r="C343" s="29"/>
      <c r="D343" s="13">
        <v>3.0499652390485021E-2</v>
      </c>
      <c r="E343" s="13">
        <v>6.5707903554390601E-3</v>
      </c>
      <c r="F343" s="13">
        <v>2.5664761303744177E-2</v>
      </c>
      <c r="G343" s="13">
        <v>-6.4849069894755473E-2</v>
      </c>
      <c r="H343" s="13">
        <v>0.37522195603712438</v>
      </c>
      <c r="I343" s="13">
        <v>-4.3762333235519812E-2</v>
      </c>
      <c r="J343" s="13">
        <v>-3.5602682963032595E-2</v>
      </c>
      <c r="K343" s="13">
        <v>2.2248320654262299E-2</v>
      </c>
      <c r="L343" s="13">
        <v>4.7002315862930688E-2</v>
      </c>
      <c r="M343" s="13">
        <v>5.7270639801341172E-2</v>
      </c>
      <c r="N343" s="13">
        <v>4.6925357433840187E-2</v>
      </c>
      <c r="O343" s="13">
        <v>6.845834746646684E-3</v>
      </c>
      <c r="P343" s="13">
        <v>-0.15075460141520791</v>
      </c>
      <c r="Q343" s="13">
        <v>-8.0434918729842986E-2</v>
      </c>
      <c r="R343" s="13">
        <v>-1.3734084772687449E-3</v>
      </c>
      <c r="S343" s="13">
        <v>-6.631340422517118E-3</v>
      </c>
      <c r="T343" s="13">
        <v>2.9952132697428357E-3</v>
      </c>
      <c r="U343" s="13">
        <v>-2.5884447807037025E-2</v>
      </c>
      <c r="V343" s="13">
        <v>-1.4424264840060874E-2</v>
      </c>
      <c r="W343" s="13">
        <v>-5.0180035697026226E-2</v>
      </c>
      <c r="X343" s="13">
        <v>0.45278447435761793</v>
      </c>
      <c r="Y343" s="13">
        <v>0.12768200395044205</v>
      </c>
      <c r="Z343" s="13">
        <v>2.8666023115768935E-2</v>
      </c>
      <c r="AA343" s="13">
        <v>1.1154863542229609E-2</v>
      </c>
      <c r="AB343" s="13">
        <v>0.13960059423609694</v>
      </c>
      <c r="AC343" s="13">
        <v>8.4961010938910952E-3</v>
      </c>
      <c r="AD343" s="13">
        <v>-1.2498954101608839E-2</v>
      </c>
      <c r="AE343" s="13">
        <v>1.5830618192755885E-2</v>
      </c>
      <c r="AF343" s="13">
        <v>3.3616822157502613E-2</v>
      </c>
      <c r="AG343" s="15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6"/>
    </row>
    <row r="344" spans="1:65">
      <c r="A344" s="30"/>
      <c r="B344" s="46" t="s">
        <v>286</v>
      </c>
      <c r="C344" s="47"/>
      <c r="D344" s="45">
        <v>0.6</v>
      </c>
      <c r="E344" s="45">
        <v>7.0000000000000007E-2</v>
      </c>
      <c r="F344" s="45">
        <v>0.47</v>
      </c>
      <c r="G344" s="45" t="s">
        <v>287</v>
      </c>
      <c r="H344" s="45">
        <v>10.28</v>
      </c>
      <c r="I344" s="45">
        <v>1.48</v>
      </c>
      <c r="J344" s="45">
        <v>1.25</v>
      </c>
      <c r="K344" s="45">
        <v>0.37</v>
      </c>
      <c r="L344" s="45">
        <v>1.07</v>
      </c>
      <c r="M344" s="45">
        <v>1.36</v>
      </c>
      <c r="N344" s="45">
        <v>1.06</v>
      </c>
      <c r="O344" s="45">
        <v>0.06</v>
      </c>
      <c r="P344" s="45">
        <v>4.4800000000000004</v>
      </c>
      <c r="Q344" s="45">
        <v>2.5099999999999998</v>
      </c>
      <c r="R344" s="45">
        <v>0.28999999999999998</v>
      </c>
      <c r="S344" s="45">
        <v>0.44</v>
      </c>
      <c r="T344" s="45">
        <v>0.17</v>
      </c>
      <c r="U344" s="45">
        <v>0.98</v>
      </c>
      <c r="V344" s="45">
        <v>0.66</v>
      </c>
      <c r="W344" s="45">
        <v>1.66</v>
      </c>
      <c r="X344" s="45">
        <v>12.46</v>
      </c>
      <c r="Y344" s="45" t="s">
        <v>287</v>
      </c>
      <c r="Z344" s="45">
        <v>0.55000000000000004</v>
      </c>
      <c r="AA344" s="45">
        <v>0.06</v>
      </c>
      <c r="AB344" s="45">
        <v>3.67</v>
      </c>
      <c r="AC344" s="45" t="s">
        <v>287</v>
      </c>
      <c r="AD344" s="45">
        <v>0.6</v>
      </c>
      <c r="AE344" s="45">
        <v>0.19</v>
      </c>
      <c r="AF344" s="45">
        <v>0.69</v>
      </c>
      <c r="AG344" s="15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6"/>
    </row>
    <row r="345" spans="1:65">
      <c r="B345" s="31" t="s">
        <v>302</v>
      </c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BM345" s="56"/>
    </row>
    <row r="346" spans="1:65">
      <c r="BM346" s="56"/>
    </row>
    <row r="347" spans="1:65" ht="15">
      <c r="B347" s="8" t="s">
        <v>527</v>
      </c>
      <c r="BM347" s="28" t="s">
        <v>67</v>
      </c>
    </row>
    <row r="348" spans="1:65" ht="15">
      <c r="A348" s="25" t="s">
        <v>5</v>
      </c>
      <c r="B348" s="18" t="s">
        <v>119</v>
      </c>
      <c r="C348" s="15" t="s">
        <v>120</v>
      </c>
      <c r="D348" s="16" t="s">
        <v>243</v>
      </c>
      <c r="E348" s="17" t="s">
        <v>243</v>
      </c>
      <c r="F348" s="17" t="s">
        <v>243</v>
      </c>
      <c r="G348" s="17" t="s">
        <v>243</v>
      </c>
      <c r="H348" s="17" t="s">
        <v>243</v>
      </c>
      <c r="I348" s="17" t="s">
        <v>243</v>
      </c>
      <c r="J348" s="17" t="s">
        <v>243</v>
      </c>
      <c r="K348" s="17" t="s">
        <v>243</v>
      </c>
      <c r="L348" s="17" t="s">
        <v>243</v>
      </c>
      <c r="M348" s="17" t="s">
        <v>243</v>
      </c>
      <c r="N348" s="17" t="s">
        <v>243</v>
      </c>
      <c r="O348" s="15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1</v>
      </c>
    </row>
    <row r="349" spans="1:65">
      <c r="A349" s="30"/>
      <c r="B349" s="19" t="s">
        <v>244</v>
      </c>
      <c r="C349" s="9" t="s">
        <v>244</v>
      </c>
      <c r="D349" s="151" t="s">
        <v>246</v>
      </c>
      <c r="E349" s="152" t="s">
        <v>247</v>
      </c>
      <c r="F349" s="152" t="s">
        <v>248</v>
      </c>
      <c r="G349" s="152" t="s">
        <v>251</v>
      </c>
      <c r="H349" s="152" t="s">
        <v>255</v>
      </c>
      <c r="I349" s="152" t="s">
        <v>258</v>
      </c>
      <c r="J349" s="152" t="s">
        <v>259</v>
      </c>
      <c r="K349" s="152" t="s">
        <v>260</v>
      </c>
      <c r="L349" s="152" t="s">
        <v>266</v>
      </c>
      <c r="M349" s="152" t="s">
        <v>269</v>
      </c>
      <c r="N349" s="152" t="s">
        <v>273</v>
      </c>
      <c r="O349" s="15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 t="s">
        <v>3</v>
      </c>
    </row>
    <row r="350" spans="1:65">
      <c r="A350" s="30"/>
      <c r="B350" s="19"/>
      <c r="C350" s="9"/>
      <c r="D350" s="10" t="s">
        <v>293</v>
      </c>
      <c r="E350" s="11" t="s">
        <v>293</v>
      </c>
      <c r="F350" s="11" t="s">
        <v>293</v>
      </c>
      <c r="G350" s="11" t="s">
        <v>293</v>
      </c>
      <c r="H350" s="11" t="s">
        <v>293</v>
      </c>
      <c r="I350" s="11" t="s">
        <v>293</v>
      </c>
      <c r="J350" s="11" t="s">
        <v>294</v>
      </c>
      <c r="K350" s="11" t="s">
        <v>293</v>
      </c>
      <c r="L350" s="11" t="s">
        <v>293</v>
      </c>
      <c r="M350" s="11" t="s">
        <v>294</v>
      </c>
      <c r="N350" s="11" t="s">
        <v>293</v>
      </c>
      <c r="O350" s="15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2</v>
      </c>
    </row>
    <row r="351" spans="1:65">
      <c r="A351" s="30"/>
      <c r="B351" s="19"/>
      <c r="C351" s="9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15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3</v>
      </c>
    </row>
    <row r="352" spans="1:65">
      <c r="A352" s="30"/>
      <c r="B352" s="18">
        <v>1</v>
      </c>
      <c r="C352" s="14">
        <v>1</v>
      </c>
      <c r="D352" s="21">
        <v>5.32</v>
      </c>
      <c r="E352" s="21">
        <v>6.02</v>
      </c>
      <c r="F352" s="21">
        <v>5.752113082695093</v>
      </c>
      <c r="G352" s="21">
        <v>5.6</v>
      </c>
      <c r="H352" s="21">
        <v>4.8</v>
      </c>
      <c r="I352" s="21">
        <v>6.3</v>
      </c>
      <c r="J352" s="21">
        <v>6.1</v>
      </c>
      <c r="K352" s="21">
        <v>6.4139200000000001</v>
      </c>
      <c r="L352" s="21">
        <v>6</v>
      </c>
      <c r="M352" s="21">
        <v>5.7</v>
      </c>
      <c r="N352" s="21">
        <v>5.8</v>
      </c>
      <c r="O352" s="15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>
        <v>1</v>
      </c>
      <c r="C353" s="9">
        <v>2</v>
      </c>
      <c r="D353" s="11">
        <v>5.39</v>
      </c>
      <c r="E353" s="11">
        <v>6.03</v>
      </c>
      <c r="F353" s="11">
        <v>5.8521378091887835</v>
      </c>
      <c r="G353" s="11">
        <v>5.5</v>
      </c>
      <c r="H353" s="11">
        <v>4.8</v>
      </c>
      <c r="I353" s="11">
        <v>6.4</v>
      </c>
      <c r="J353" s="11">
        <v>6.3</v>
      </c>
      <c r="K353" s="11">
        <v>6.2679600000000004</v>
      </c>
      <c r="L353" s="11">
        <v>5.7</v>
      </c>
      <c r="M353" s="11">
        <v>5.8</v>
      </c>
      <c r="N353" s="11">
        <v>5.8</v>
      </c>
      <c r="O353" s="15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58</v>
      </c>
    </row>
    <row r="354" spans="1:65">
      <c r="A354" s="30"/>
      <c r="B354" s="19">
        <v>1</v>
      </c>
      <c r="C354" s="9">
        <v>3</v>
      </c>
      <c r="D354" s="11">
        <v>5.45</v>
      </c>
      <c r="E354" s="11">
        <v>6.09</v>
      </c>
      <c r="F354" s="11">
        <v>5.8195108636968582</v>
      </c>
      <c r="G354" s="11">
        <v>5.6</v>
      </c>
      <c r="H354" s="11">
        <v>5.0999999999999996</v>
      </c>
      <c r="I354" s="11">
        <v>6.2</v>
      </c>
      <c r="J354" s="11">
        <v>6</v>
      </c>
      <c r="K354" s="11">
        <v>6.3533600000000003</v>
      </c>
      <c r="L354" s="11">
        <v>6.3</v>
      </c>
      <c r="M354" s="11">
        <v>6.1</v>
      </c>
      <c r="N354" s="11">
        <v>6</v>
      </c>
      <c r="O354" s="15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16</v>
      </c>
    </row>
    <row r="355" spans="1:65">
      <c r="A355" s="30"/>
      <c r="B355" s="19">
        <v>1</v>
      </c>
      <c r="C355" s="9">
        <v>4</v>
      </c>
      <c r="D355" s="11">
        <v>5.33</v>
      </c>
      <c r="E355" s="11">
        <v>5.96</v>
      </c>
      <c r="F355" s="11">
        <v>5.8131737746282681</v>
      </c>
      <c r="G355" s="11">
        <v>5.4</v>
      </c>
      <c r="H355" s="11">
        <v>4.9000000000000004</v>
      </c>
      <c r="I355" s="11">
        <v>6</v>
      </c>
      <c r="J355" s="11">
        <v>6.2</v>
      </c>
      <c r="K355" s="11">
        <v>6.3840000000000003</v>
      </c>
      <c r="L355" s="11">
        <v>6.1</v>
      </c>
      <c r="M355" s="11">
        <v>5.9</v>
      </c>
      <c r="N355" s="11">
        <v>5.8</v>
      </c>
      <c r="O355" s="15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5.8227794646396553</v>
      </c>
    </row>
    <row r="356" spans="1:65">
      <c r="A356" s="30"/>
      <c r="B356" s="19">
        <v>1</v>
      </c>
      <c r="C356" s="9">
        <v>5</v>
      </c>
      <c r="D356" s="11">
        <v>5.62</v>
      </c>
      <c r="E356" s="11">
        <v>5.93</v>
      </c>
      <c r="F356" s="11">
        <v>5.91676023123921</v>
      </c>
      <c r="G356" s="11">
        <v>5.3</v>
      </c>
      <c r="H356" s="11">
        <v>4.8</v>
      </c>
      <c r="I356" s="11">
        <v>6.1</v>
      </c>
      <c r="J356" s="11">
        <v>6.1</v>
      </c>
      <c r="K356" s="11">
        <v>6.3023999999999996</v>
      </c>
      <c r="L356" s="11">
        <v>6.5</v>
      </c>
      <c r="M356" s="11">
        <v>5.8</v>
      </c>
      <c r="N356" s="11">
        <v>5.8</v>
      </c>
      <c r="O356" s="15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27</v>
      </c>
    </row>
    <row r="357" spans="1:65">
      <c r="A357" s="30"/>
      <c r="B357" s="19">
        <v>1</v>
      </c>
      <c r="C357" s="9">
        <v>6</v>
      </c>
      <c r="D357" s="11">
        <v>5.45</v>
      </c>
      <c r="E357" s="11">
        <v>5.93</v>
      </c>
      <c r="F357" s="11">
        <v>5.8945889047690576</v>
      </c>
      <c r="G357" s="11">
        <v>5.3</v>
      </c>
      <c r="H357" s="11">
        <v>4.9000000000000004</v>
      </c>
      <c r="I357" s="11">
        <v>6.1</v>
      </c>
      <c r="J357" s="11">
        <v>6.1</v>
      </c>
      <c r="K357" s="11">
        <v>6.2135200000000008</v>
      </c>
      <c r="L357" s="11">
        <v>6.3</v>
      </c>
      <c r="M357" s="11">
        <v>5.7</v>
      </c>
      <c r="N357" s="11">
        <v>5.8</v>
      </c>
      <c r="O357" s="15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6"/>
    </row>
    <row r="358" spans="1:65">
      <c r="A358" s="30"/>
      <c r="B358" s="20" t="s">
        <v>282</v>
      </c>
      <c r="C358" s="12"/>
      <c r="D358" s="22">
        <v>5.4266666666666667</v>
      </c>
      <c r="E358" s="22">
        <v>5.9933333333333332</v>
      </c>
      <c r="F358" s="22">
        <v>5.8413807777028781</v>
      </c>
      <c r="G358" s="22">
        <v>5.45</v>
      </c>
      <c r="H358" s="22">
        <v>4.8833333333333337</v>
      </c>
      <c r="I358" s="22">
        <v>6.1833333333333336</v>
      </c>
      <c r="J358" s="22">
        <v>6.1333333333333329</v>
      </c>
      <c r="K358" s="22">
        <v>6.3225266666666675</v>
      </c>
      <c r="L358" s="22">
        <v>6.1499999999999995</v>
      </c>
      <c r="M358" s="22">
        <v>5.833333333333333</v>
      </c>
      <c r="N358" s="22">
        <v>5.833333333333333</v>
      </c>
      <c r="O358" s="15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6"/>
    </row>
    <row r="359" spans="1:65">
      <c r="A359" s="30"/>
      <c r="B359" s="3" t="s">
        <v>283</v>
      </c>
      <c r="C359" s="29"/>
      <c r="D359" s="11">
        <v>5.42</v>
      </c>
      <c r="E359" s="11">
        <v>5.99</v>
      </c>
      <c r="F359" s="11">
        <v>5.8358243364428208</v>
      </c>
      <c r="G359" s="11">
        <v>5.45</v>
      </c>
      <c r="H359" s="11">
        <v>4.8499999999999996</v>
      </c>
      <c r="I359" s="11">
        <v>6.15</v>
      </c>
      <c r="J359" s="11">
        <v>6.1</v>
      </c>
      <c r="K359" s="11">
        <v>6.3278800000000004</v>
      </c>
      <c r="L359" s="11">
        <v>6.1999999999999993</v>
      </c>
      <c r="M359" s="11">
        <v>5.8</v>
      </c>
      <c r="N359" s="11">
        <v>5.8</v>
      </c>
      <c r="O359" s="15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6"/>
    </row>
    <row r="360" spans="1:65">
      <c r="A360" s="30"/>
      <c r="B360" s="3" t="s">
        <v>284</v>
      </c>
      <c r="C360" s="29"/>
      <c r="D360" s="23">
        <v>0.11003029885748138</v>
      </c>
      <c r="E360" s="23">
        <v>6.4083279150388944E-2</v>
      </c>
      <c r="F360" s="23">
        <v>5.9785500015974082E-2</v>
      </c>
      <c r="G360" s="23">
        <v>0.13784048752090211</v>
      </c>
      <c r="H360" s="23">
        <v>0.11690451944500117</v>
      </c>
      <c r="I360" s="23">
        <v>0.14719601443879762</v>
      </c>
      <c r="J360" s="23">
        <v>0.10327955589886449</v>
      </c>
      <c r="K360" s="23">
        <v>7.5296034069973705E-2</v>
      </c>
      <c r="L360" s="23">
        <v>0.28106938645110385</v>
      </c>
      <c r="M360" s="23">
        <v>0.15055453054181606</v>
      </c>
      <c r="N360" s="23">
        <v>8.1649658092772678E-2</v>
      </c>
      <c r="O360" s="212"/>
      <c r="P360" s="213"/>
      <c r="Q360" s="213"/>
      <c r="R360" s="213"/>
      <c r="S360" s="213"/>
      <c r="T360" s="213"/>
      <c r="U360" s="213"/>
      <c r="V360" s="213"/>
      <c r="W360" s="213"/>
      <c r="X360" s="213"/>
      <c r="Y360" s="213"/>
      <c r="Z360" s="213"/>
      <c r="AA360" s="213"/>
      <c r="AB360" s="213"/>
      <c r="AC360" s="213"/>
      <c r="AD360" s="213"/>
      <c r="AE360" s="213"/>
      <c r="AF360" s="213"/>
      <c r="AG360" s="213"/>
      <c r="AH360" s="213"/>
      <c r="AI360" s="213"/>
      <c r="AJ360" s="213"/>
      <c r="AK360" s="213"/>
      <c r="AL360" s="213"/>
      <c r="AM360" s="213"/>
      <c r="AN360" s="213"/>
      <c r="AO360" s="213"/>
      <c r="AP360" s="213"/>
      <c r="AQ360" s="213"/>
      <c r="AR360" s="213"/>
      <c r="AS360" s="213"/>
      <c r="AT360" s="213"/>
      <c r="AU360" s="213"/>
      <c r="AV360" s="213"/>
      <c r="AW360" s="213"/>
      <c r="AX360" s="213"/>
      <c r="AY360" s="213"/>
      <c r="AZ360" s="213"/>
      <c r="BA360" s="213"/>
      <c r="BB360" s="213"/>
      <c r="BC360" s="213"/>
      <c r="BD360" s="213"/>
      <c r="BE360" s="213"/>
      <c r="BF360" s="213"/>
      <c r="BG360" s="213"/>
      <c r="BH360" s="213"/>
      <c r="BI360" s="213"/>
      <c r="BJ360" s="213"/>
      <c r="BK360" s="213"/>
      <c r="BL360" s="213"/>
      <c r="BM360" s="57"/>
    </row>
    <row r="361" spans="1:65">
      <c r="A361" s="30"/>
      <c r="B361" s="3" t="s">
        <v>87</v>
      </c>
      <c r="C361" s="29"/>
      <c r="D361" s="13">
        <v>2.0275853597815977E-2</v>
      </c>
      <c r="E361" s="13">
        <v>1.0692426999508724E-2</v>
      </c>
      <c r="F361" s="13">
        <v>1.0234823287703001E-2</v>
      </c>
      <c r="G361" s="13">
        <v>2.529183257264259E-2</v>
      </c>
      <c r="H361" s="13">
        <v>2.393949203651901E-2</v>
      </c>
      <c r="I361" s="13">
        <v>2.3805285353983442E-2</v>
      </c>
      <c r="J361" s="13">
        <v>1.6839058026988776E-2</v>
      </c>
      <c r="K361" s="13">
        <v>1.1909168286619648E-2</v>
      </c>
      <c r="L361" s="13">
        <v>4.5702339260342097E-2</v>
      </c>
      <c r="M361" s="13">
        <v>2.5809348092882753E-2</v>
      </c>
      <c r="N361" s="13">
        <v>1.3997084244475317E-2</v>
      </c>
      <c r="O361" s="15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6"/>
    </row>
    <row r="362" spans="1:65">
      <c r="A362" s="30"/>
      <c r="B362" s="3" t="s">
        <v>285</v>
      </c>
      <c r="C362" s="29"/>
      <c r="D362" s="13">
        <v>-6.8028129929784686E-2</v>
      </c>
      <c r="E362" s="13">
        <v>2.9290799991552152E-2</v>
      </c>
      <c r="F362" s="13">
        <v>3.1945762631375718E-3</v>
      </c>
      <c r="G362" s="13">
        <v>-6.4020879874200243E-2</v>
      </c>
      <c r="H362" s="13">
        <v>-0.16133980979553719</v>
      </c>
      <c r="I362" s="13">
        <v>6.1921264729883019E-2</v>
      </c>
      <c r="J362" s="13">
        <v>5.3334300325059036E-2</v>
      </c>
      <c r="K362" s="13">
        <v>8.5826228704325436E-2</v>
      </c>
      <c r="L362" s="13">
        <v>5.6196621793333623E-2</v>
      </c>
      <c r="M362" s="13">
        <v>1.8125138961158083E-3</v>
      </c>
      <c r="N362" s="13">
        <v>1.8125138961158083E-3</v>
      </c>
      <c r="O362" s="15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6"/>
    </row>
    <row r="363" spans="1:65">
      <c r="A363" s="30"/>
      <c r="B363" s="46" t="s">
        <v>286</v>
      </c>
      <c r="C363" s="47"/>
      <c r="D363" s="45">
        <v>0.91</v>
      </c>
      <c r="E363" s="45">
        <v>0.33</v>
      </c>
      <c r="F363" s="45">
        <v>0</v>
      </c>
      <c r="G363" s="45">
        <v>0.86</v>
      </c>
      <c r="H363" s="45">
        <v>2.09</v>
      </c>
      <c r="I363" s="45">
        <v>0.75</v>
      </c>
      <c r="J363" s="45">
        <v>0.64</v>
      </c>
      <c r="K363" s="45">
        <v>1.05</v>
      </c>
      <c r="L363" s="45">
        <v>0.67</v>
      </c>
      <c r="M363" s="45">
        <v>0.02</v>
      </c>
      <c r="N363" s="45">
        <v>0.02</v>
      </c>
      <c r="O363" s="15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6"/>
    </row>
    <row r="364" spans="1:65">
      <c r="B364" s="31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BM364" s="56"/>
    </row>
    <row r="365" spans="1:65" ht="15">
      <c r="B365" s="8" t="s">
        <v>528</v>
      </c>
      <c r="BM365" s="28" t="s">
        <v>292</v>
      </c>
    </row>
    <row r="366" spans="1:65" ht="15">
      <c r="A366" s="25" t="s">
        <v>82</v>
      </c>
      <c r="B366" s="18" t="s">
        <v>119</v>
      </c>
      <c r="C366" s="15" t="s">
        <v>120</v>
      </c>
      <c r="D366" s="16" t="s">
        <v>243</v>
      </c>
      <c r="E366" s="17" t="s">
        <v>243</v>
      </c>
      <c r="F366" s="17" t="s">
        <v>243</v>
      </c>
      <c r="G366" s="17" t="s">
        <v>243</v>
      </c>
      <c r="H366" s="17" t="s">
        <v>243</v>
      </c>
      <c r="I366" s="17" t="s">
        <v>243</v>
      </c>
      <c r="J366" s="17" t="s">
        <v>243</v>
      </c>
      <c r="K366" s="17" t="s">
        <v>243</v>
      </c>
      <c r="L366" s="17" t="s">
        <v>243</v>
      </c>
      <c r="M366" s="17" t="s">
        <v>243</v>
      </c>
      <c r="N366" s="17" t="s">
        <v>243</v>
      </c>
      <c r="O366" s="17" t="s">
        <v>243</v>
      </c>
      <c r="P366" s="17" t="s">
        <v>243</v>
      </c>
      <c r="Q366" s="17" t="s">
        <v>243</v>
      </c>
      <c r="R366" s="17" t="s">
        <v>243</v>
      </c>
      <c r="S366" s="17" t="s">
        <v>243</v>
      </c>
      <c r="T366" s="17" t="s">
        <v>243</v>
      </c>
      <c r="U366" s="17" t="s">
        <v>243</v>
      </c>
      <c r="V366" s="17" t="s">
        <v>243</v>
      </c>
      <c r="W366" s="15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244</v>
      </c>
      <c r="C367" s="9" t="s">
        <v>244</v>
      </c>
      <c r="D367" s="151" t="s">
        <v>247</v>
      </c>
      <c r="E367" s="152" t="s">
        <v>248</v>
      </c>
      <c r="F367" s="152" t="s">
        <v>249</v>
      </c>
      <c r="G367" s="152" t="s">
        <v>250</v>
      </c>
      <c r="H367" s="152" t="s">
        <v>253</v>
      </c>
      <c r="I367" s="152" t="s">
        <v>255</v>
      </c>
      <c r="J367" s="152" t="s">
        <v>256</v>
      </c>
      <c r="K367" s="152" t="s">
        <v>258</v>
      </c>
      <c r="L367" s="152" t="s">
        <v>259</v>
      </c>
      <c r="M367" s="152" t="s">
        <v>262</v>
      </c>
      <c r="N367" s="152" t="s">
        <v>263</v>
      </c>
      <c r="O367" s="152" t="s">
        <v>264</v>
      </c>
      <c r="P367" s="152" t="s">
        <v>265</v>
      </c>
      <c r="Q367" s="152" t="s">
        <v>288</v>
      </c>
      <c r="R367" s="152" t="s">
        <v>266</v>
      </c>
      <c r="S367" s="152" t="s">
        <v>267</v>
      </c>
      <c r="T367" s="152" t="s">
        <v>268</v>
      </c>
      <c r="U367" s="152" t="s">
        <v>272</v>
      </c>
      <c r="V367" s="152" t="s">
        <v>274</v>
      </c>
      <c r="W367" s="15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293</v>
      </c>
      <c r="E368" s="11" t="s">
        <v>293</v>
      </c>
      <c r="F368" s="11" t="s">
        <v>293</v>
      </c>
      <c r="G368" s="11" t="s">
        <v>293</v>
      </c>
      <c r="H368" s="11" t="s">
        <v>293</v>
      </c>
      <c r="I368" s="11" t="s">
        <v>293</v>
      </c>
      <c r="J368" s="11" t="s">
        <v>123</v>
      </c>
      <c r="K368" s="11" t="s">
        <v>293</v>
      </c>
      <c r="L368" s="11" t="s">
        <v>294</v>
      </c>
      <c r="M368" s="11" t="s">
        <v>294</v>
      </c>
      <c r="N368" s="11" t="s">
        <v>294</v>
      </c>
      <c r="O368" s="11" t="s">
        <v>294</v>
      </c>
      <c r="P368" s="11" t="s">
        <v>294</v>
      </c>
      <c r="Q368" s="11" t="s">
        <v>294</v>
      </c>
      <c r="R368" s="11" t="s">
        <v>293</v>
      </c>
      <c r="S368" s="11" t="s">
        <v>294</v>
      </c>
      <c r="T368" s="11" t="s">
        <v>294</v>
      </c>
      <c r="U368" s="11" t="s">
        <v>293</v>
      </c>
      <c r="V368" s="11" t="s">
        <v>294</v>
      </c>
      <c r="W368" s="15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2</v>
      </c>
    </row>
    <row r="369" spans="1:65">
      <c r="A369" s="30"/>
      <c r="B369" s="19"/>
      <c r="C369" s="9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15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2</v>
      </c>
    </row>
    <row r="370" spans="1:65">
      <c r="A370" s="30"/>
      <c r="B370" s="18">
        <v>1</v>
      </c>
      <c r="C370" s="14">
        <v>1</v>
      </c>
      <c r="D370" s="154">
        <v>2.6</v>
      </c>
      <c r="E370" s="21">
        <v>0.33779055407695546</v>
      </c>
      <c r="F370" s="21">
        <v>0.28000000000000003</v>
      </c>
      <c r="G370" s="154">
        <v>1.85</v>
      </c>
      <c r="H370" s="154">
        <v>2.2000000000000002</v>
      </c>
      <c r="I370" s="21">
        <v>0.2</v>
      </c>
      <c r="J370" s="21">
        <v>0.26883216540661525</v>
      </c>
      <c r="K370" s="154" t="s">
        <v>303</v>
      </c>
      <c r="L370" s="21">
        <v>0.1</v>
      </c>
      <c r="M370" s="21">
        <v>0.16</v>
      </c>
      <c r="N370" s="21">
        <v>0.17</v>
      </c>
      <c r="O370" s="21">
        <v>0.25</v>
      </c>
      <c r="P370" s="21">
        <v>0.21</v>
      </c>
      <c r="Q370" s="21">
        <v>0.21</v>
      </c>
      <c r="R370" s="157">
        <v>1.2</v>
      </c>
      <c r="S370" s="154">
        <v>4.3</v>
      </c>
      <c r="T370" s="21">
        <v>0.8</v>
      </c>
      <c r="U370" s="154">
        <v>2.2000000000000002</v>
      </c>
      <c r="V370" s="21">
        <v>0.34</v>
      </c>
      <c r="W370" s="15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1</v>
      </c>
    </row>
    <row r="371" spans="1:65">
      <c r="A371" s="30"/>
      <c r="B371" s="19">
        <v>1</v>
      </c>
      <c r="C371" s="9">
        <v>2</v>
      </c>
      <c r="D371" s="155">
        <v>2.5</v>
      </c>
      <c r="E371" s="11">
        <v>0.3286150604072875</v>
      </c>
      <c r="F371" s="11">
        <v>0.28000000000000003</v>
      </c>
      <c r="G371" s="155">
        <v>1.62</v>
      </c>
      <c r="H371" s="155">
        <v>2.4</v>
      </c>
      <c r="I371" s="11">
        <v>0.2</v>
      </c>
      <c r="J371" s="11">
        <v>0.25221524634969683</v>
      </c>
      <c r="K371" s="155" t="s">
        <v>303</v>
      </c>
      <c r="L371" s="155" t="s">
        <v>113</v>
      </c>
      <c r="M371" s="11">
        <v>0.15</v>
      </c>
      <c r="N371" s="11">
        <v>0.15</v>
      </c>
      <c r="O371" s="11">
        <v>0.23</v>
      </c>
      <c r="P371" s="11">
        <v>0.19</v>
      </c>
      <c r="Q371" s="11">
        <v>0.16</v>
      </c>
      <c r="R371" s="155">
        <v>0.8</v>
      </c>
      <c r="S371" s="155">
        <v>4.5999999999999996</v>
      </c>
      <c r="T371" s="11">
        <v>0.7</v>
      </c>
      <c r="U371" s="155">
        <v>2.2999999999999998</v>
      </c>
      <c r="V371" s="11">
        <v>0.27</v>
      </c>
      <c r="W371" s="15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7</v>
      </c>
    </row>
    <row r="372" spans="1:65">
      <c r="A372" s="30"/>
      <c r="B372" s="19">
        <v>1</v>
      </c>
      <c r="C372" s="9">
        <v>3</v>
      </c>
      <c r="D372" s="155">
        <v>2.2999999999999998</v>
      </c>
      <c r="E372" s="11">
        <v>0.3315618097798575</v>
      </c>
      <c r="F372" s="11">
        <v>0.27</v>
      </c>
      <c r="G372" s="155">
        <v>2.4300000000000002</v>
      </c>
      <c r="H372" s="155">
        <v>2.4</v>
      </c>
      <c r="I372" s="11">
        <v>0.3</v>
      </c>
      <c r="J372" s="11">
        <v>0.20871529339439021</v>
      </c>
      <c r="K372" s="155" t="s">
        <v>303</v>
      </c>
      <c r="L372" s="155" t="s">
        <v>113</v>
      </c>
      <c r="M372" s="11">
        <v>0.18</v>
      </c>
      <c r="N372" s="11">
        <v>0.16</v>
      </c>
      <c r="O372" s="11">
        <v>0.25</v>
      </c>
      <c r="P372" s="11">
        <v>0.19</v>
      </c>
      <c r="Q372" s="11">
        <v>0.17</v>
      </c>
      <c r="R372" s="155">
        <v>0.9</v>
      </c>
      <c r="S372" s="155">
        <v>4.5</v>
      </c>
      <c r="T372" s="11">
        <v>0.8</v>
      </c>
      <c r="U372" s="155">
        <v>2.2000000000000002</v>
      </c>
      <c r="V372" s="11">
        <v>0.43</v>
      </c>
      <c r="W372" s="15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16</v>
      </c>
    </row>
    <row r="373" spans="1:65">
      <c r="A373" s="30"/>
      <c r="B373" s="19">
        <v>1</v>
      </c>
      <c r="C373" s="9">
        <v>4</v>
      </c>
      <c r="D373" s="155">
        <v>2.5</v>
      </c>
      <c r="E373" s="11">
        <v>0.33918001419633448</v>
      </c>
      <c r="F373" s="11">
        <v>0.27</v>
      </c>
      <c r="G373" s="155">
        <v>2.2999999999999998</v>
      </c>
      <c r="H373" s="155">
        <v>2.2000000000000002</v>
      </c>
      <c r="I373" s="11">
        <v>0.3</v>
      </c>
      <c r="J373" s="11">
        <v>0.21657807414052763</v>
      </c>
      <c r="K373" s="155" t="s">
        <v>303</v>
      </c>
      <c r="L373" s="11">
        <v>0.1</v>
      </c>
      <c r="M373" s="11">
        <v>0.18</v>
      </c>
      <c r="N373" s="11">
        <v>0.16</v>
      </c>
      <c r="O373" s="11">
        <v>0.25</v>
      </c>
      <c r="P373" s="11">
        <v>0.19</v>
      </c>
      <c r="Q373" s="11">
        <v>0.18</v>
      </c>
      <c r="R373" s="155">
        <v>0.8</v>
      </c>
      <c r="S373" s="155">
        <v>4.3</v>
      </c>
      <c r="T373" s="11">
        <v>0.8</v>
      </c>
      <c r="U373" s="155">
        <v>2.2000000000000002</v>
      </c>
      <c r="V373" s="11">
        <v>0.38</v>
      </c>
      <c r="W373" s="15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0.28016946760804501</v>
      </c>
    </row>
    <row r="374" spans="1:65">
      <c r="A374" s="30"/>
      <c r="B374" s="19">
        <v>1</v>
      </c>
      <c r="C374" s="9">
        <v>5</v>
      </c>
      <c r="D374" s="155">
        <v>2.5</v>
      </c>
      <c r="E374" s="11">
        <v>0.3318913350160535</v>
      </c>
      <c r="F374" s="11">
        <v>0.27</v>
      </c>
      <c r="G374" s="155">
        <v>2.4</v>
      </c>
      <c r="H374" s="155">
        <v>2.2999999999999998</v>
      </c>
      <c r="I374" s="11">
        <v>0.3</v>
      </c>
      <c r="J374" s="11">
        <v>0.26750761493248526</v>
      </c>
      <c r="K374" s="155" t="s">
        <v>303</v>
      </c>
      <c r="L374" s="11">
        <v>0.2</v>
      </c>
      <c r="M374" s="11">
        <v>0.17</v>
      </c>
      <c r="N374" s="11">
        <v>0.17</v>
      </c>
      <c r="O374" s="11">
        <v>0.24</v>
      </c>
      <c r="P374" s="11">
        <v>0.17</v>
      </c>
      <c r="Q374" s="11">
        <v>0.19</v>
      </c>
      <c r="R374" s="155">
        <v>0.9</v>
      </c>
      <c r="S374" s="155">
        <v>4.5999999999999996</v>
      </c>
      <c r="T374" s="156">
        <v>0.9</v>
      </c>
      <c r="U374" s="155">
        <v>2.1</v>
      </c>
      <c r="V374" s="11">
        <v>0.47</v>
      </c>
      <c r="W374" s="15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9</v>
      </c>
    </row>
    <row r="375" spans="1:65">
      <c r="A375" s="30"/>
      <c r="B375" s="19">
        <v>1</v>
      </c>
      <c r="C375" s="9">
        <v>6</v>
      </c>
      <c r="D375" s="155">
        <v>2.5</v>
      </c>
      <c r="E375" s="11">
        <v>0.34452144683186703</v>
      </c>
      <c r="F375" s="11">
        <v>0.3</v>
      </c>
      <c r="G375" s="155">
        <v>2.5099999999999998</v>
      </c>
      <c r="H375" s="155">
        <v>2.4</v>
      </c>
      <c r="I375" s="11">
        <v>0.3</v>
      </c>
      <c r="J375" s="11">
        <v>0.25479305324718804</v>
      </c>
      <c r="K375" s="155" t="s">
        <v>303</v>
      </c>
      <c r="L375" s="155" t="s">
        <v>113</v>
      </c>
      <c r="M375" s="11">
        <v>0.15</v>
      </c>
      <c r="N375" s="11">
        <v>0.14000000000000001</v>
      </c>
      <c r="O375" s="11">
        <v>0.27</v>
      </c>
      <c r="P375" s="11">
        <v>0.18</v>
      </c>
      <c r="Q375" s="11">
        <v>0.17</v>
      </c>
      <c r="R375" s="155">
        <v>0.9</v>
      </c>
      <c r="S375" s="155">
        <v>4.2</v>
      </c>
      <c r="T375" s="11">
        <v>0.8</v>
      </c>
      <c r="U375" s="155">
        <v>2.2000000000000002</v>
      </c>
      <c r="V375" s="11">
        <v>0.41</v>
      </c>
      <c r="W375" s="15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6"/>
    </row>
    <row r="376" spans="1:65">
      <c r="A376" s="30"/>
      <c r="B376" s="20" t="s">
        <v>282</v>
      </c>
      <c r="C376" s="12"/>
      <c r="D376" s="22">
        <v>2.4833333333333329</v>
      </c>
      <c r="E376" s="22">
        <v>0.33559337005139261</v>
      </c>
      <c r="F376" s="22">
        <v>0.27833333333333338</v>
      </c>
      <c r="G376" s="22">
        <v>2.1850000000000001</v>
      </c>
      <c r="H376" s="22">
        <v>2.3166666666666669</v>
      </c>
      <c r="I376" s="22">
        <v>0.26666666666666666</v>
      </c>
      <c r="J376" s="22">
        <v>0.24477357457848389</v>
      </c>
      <c r="K376" s="22" t="s">
        <v>825</v>
      </c>
      <c r="L376" s="22">
        <v>0.13333333333333333</v>
      </c>
      <c r="M376" s="22">
        <v>0.16500000000000001</v>
      </c>
      <c r="N376" s="22">
        <v>0.15833333333333335</v>
      </c>
      <c r="O376" s="22">
        <v>0.24833333333333332</v>
      </c>
      <c r="P376" s="22">
        <v>0.18833333333333335</v>
      </c>
      <c r="Q376" s="22">
        <v>0.17999999999999997</v>
      </c>
      <c r="R376" s="22">
        <v>0.91666666666666685</v>
      </c>
      <c r="S376" s="22">
        <v>4.4166666666666661</v>
      </c>
      <c r="T376" s="22">
        <v>0.79999999999999993</v>
      </c>
      <c r="U376" s="22">
        <v>2.1999999999999997</v>
      </c>
      <c r="V376" s="22">
        <v>0.3833333333333333</v>
      </c>
      <c r="W376" s="15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6"/>
    </row>
    <row r="377" spans="1:65">
      <c r="A377" s="30"/>
      <c r="B377" s="3" t="s">
        <v>283</v>
      </c>
      <c r="C377" s="29"/>
      <c r="D377" s="11">
        <v>2.5</v>
      </c>
      <c r="E377" s="11">
        <v>0.33484094454650448</v>
      </c>
      <c r="F377" s="11">
        <v>0.27500000000000002</v>
      </c>
      <c r="G377" s="11">
        <v>2.3499999999999996</v>
      </c>
      <c r="H377" s="11">
        <v>2.3499999999999996</v>
      </c>
      <c r="I377" s="11">
        <v>0.3</v>
      </c>
      <c r="J377" s="11">
        <v>0.25350414979844244</v>
      </c>
      <c r="K377" s="11" t="s">
        <v>825</v>
      </c>
      <c r="L377" s="11">
        <v>0.1</v>
      </c>
      <c r="M377" s="11">
        <v>0.16500000000000001</v>
      </c>
      <c r="N377" s="11">
        <v>0.16</v>
      </c>
      <c r="O377" s="11">
        <v>0.25</v>
      </c>
      <c r="P377" s="11">
        <v>0.19</v>
      </c>
      <c r="Q377" s="11">
        <v>0.17499999999999999</v>
      </c>
      <c r="R377" s="11">
        <v>0.9</v>
      </c>
      <c r="S377" s="11">
        <v>4.4000000000000004</v>
      </c>
      <c r="T377" s="11">
        <v>0.8</v>
      </c>
      <c r="U377" s="11">
        <v>2.2000000000000002</v>
      </c>
      <c r="V377" s="11">
        <v>0.39500000000000002</v>
      </c>
      <c r="W377" s="15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6"/>
    </row>
    <row r="378" spans="1:65">
      <c r="A378" s="30"/>
      <c r="B378" s="3" t="s">
        <v>284</v>
      </c>
      <c r="C378" s="29"/>
      <c r="D378" s="23">
        <v>9.8319208025017604E-2</v>
      </c>
      <c r="E378" s="23">
        <v>5.9339284791374049E-3</v>
      </c>
      <c r="F378" s="23">
        <v>1.1690451944500111E-2</v>
      </c>
      <c r="G378" s="23">
        <v>0.36236721706026509</v>
      </c>
      <c r="H378" s="23">
        <v>9.8319208025017382E-2</v>
      </c>
      <c r="I378" s="23">
        <v>5.1639777949431961E-2</v>
      </c>
      <c r="J378" s="23">
        <v>2.5871245435401254E-2</v>
      </c>
      <c r="K378" s="23" t="s">
        <v>825</v>
      </c>
      <c r="L378" s="23">
        <v>5.7735026918962581E-2</v>
      </c>
      <c r="M378" s="23">
        <v>1.3784048752090222E-2</v>
      </c>
      <c r="N378" s="23">
        <v>1.1690451944500123E-2</v>
      </c>
      <c r="O378" s="23">
        <v>1.329160135825126E-2</v>
      </c>
      <c r="P378" s="23">
        <v>1.3291601358251252E-2</v>
      </c>
      <c r="Q378" s="23">
        <v>1.7888543819998312E-2</v>
      </c>
      <c r="R378" s="23">
        <v>0.14719601443879629</v>
      </c>
      <c r="S378" s="23">
        <v>0.17224014243685071</v>
      </c>
      <c r="T378" s="23">
        <v>6.3245553203367597E-2</v>
      </c>
      <c r="U378" s="23">
        <v>6.3245553203367499E-2</v>
      </c>
      <c r="V378" s="23">
        <v>7.0898989179442554E-2</v>
      </c>
      <c r="W378" s="15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6"/>
    </row>
    <row r="379" spans="1:65">
      <c r="A379" s="30"/>
      <c r="B379" s="3" t="s">
        <v>87</v>
      </c>
      <c r="C379" s="29"/>
      <c r="D379" s="13">
        <v>3.9591627392624548E-2</v>
      </c>
      <c r="E379" s="13">
        <v>1.7681900206278467E-2</v>
      </c>
      <c r="F379" s="13">
        <v>4.2001623752695005E-2</v>
      </c>
      <c r="G379" s="13">
        <v>0.16584311993604808</v>
      </c>
      <c r="H379" s="13">
        <v>4.2439945910079442E-2</v>
      </c>
      <c r="I379" s="13">
        <v>0.19364916731036985</v>
      </c>
      <c r="J379" s="13">
        <v>0.10569460155146744</v>
      </c>
      <c r="K379" s="13" t="s">
        <v>825</v>
      </c>
      <c r="L379" s="13">
        <v>0.43301270189221935</v>
      </c>
      <c r="M379" s="13">
        <v>8.3539689406607401E-2</v>
      </c>
      <c r="N379" s="13">
        <v>7.3834433333684973E-2</v>
      </c>
      <c r="O379" s="13">
        <v>5.3523226945978233E-2</v>
      </c>
      <c r="P379" s="13">
        <v>7.0574874468590704E-2</v>
      </c>
      <c r="Q379" s="13">
        <v>9.9380798999990638E-2</v>
      </c>
      <c r="R379" s="13">
        <v>0.16057747029686864</v>
      </c>
      <c r="S379" s="13">
        <v>3.8997768098909598E-2</v>
      </c>
      <c r="T379" s="13">
        <v>7.9056941504209499E-2</v>
      </c>
      <c r="U379" s="13">
        <v>2.8747978728803414E-2</v>
      </c>
      <c r="V379" s="13">
        <v>0.18495388481593711</v>
      </c>
      <c r="W379" s="15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6"/>
    </row>
    <row r="380" spans="1:65">
      <c r="A380" s="30"/>
      <c r="B380" s="3" t="s">
        <v>285</v>
      </c>
      <c r="C380" s="29"/>
      <c r="D380" s="13">
        <v>7.8636829506614827</v>
      </c>
      <c r="E380" s="13">
        <v>0.19782277817968819</v>
      </c>
      <c r="F380" s="13">
        <v>-6.5536558654577526E-3</v>
      </c>
      <c r="G380" s="13">
        <v>6.7988512404813459</v>
      </c>
      <c r="H380" s="13">
        <v>7.2688049002815198</v>
      </c>
      <c r="I380" s="13">
        <v>-4.8195119392055452E-2</v>
      </c>
      <c r="J380" s="13">
        <v>-0.12633743902129868</v>
      </c>
      <c r="K380" s="13" t="s">
        <v>825</v>
      </c>
      <c r="L380" s="13">
        <v>-0.52409755969602778</v>
      </c>
      <c r="M380" s="13">
        <v>-0.41107073012383433</v>
      </c>
      <c r="N380" s="13">
        <v>-0.43486585213903284</v>
      </c>
      <c r="O380" s="13">
        <v>-0.11363170493385166</v>
      </c>
      <c r="P380" s="13">
        <v>-0.32778780307063915</v>
      </c>
      <c r="Q380" s="13">
        <v>-0.35753170558963754</v>
      </c>
      <c r="R380" s="13">
        <v>2.2718292770898101</v>
      </c>
      <c r="S380" s="13">
        <v>14.76426833506908</v>
      </c>
      <c r="T380" s="13">
        <v>1.8554146418238333</v>
      </c>
      <c r="U380" s="13">
        <v>6.8523902650155417</v>
      </c>
      <c r="V380" s="13">
        <v>0.3682195158739201</v>
      </c>
      <c r="W380" s="15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6"/>
    </row>
    <row r="381" spans="1:65">
      <c r="A381" s="30"/>
      <c r="B381" s="46" t="s">
        <v>286</v>
      </c>
      <c r="C381" s="47"/>
      <c r="D381" s="45">
        <v>12.39</v>
      </c>
      <c r="E381" s="45">
        <v>0.32</v>
      </c>
      <c r="F381" s="45">
        <v>0</v>
      </c>
      <c r="G381" s="45">
        <v>10.71</v>
      </c>
      <c r="H381" s="45">
        <v>11.45</v>
      </c>
      <c r="I381" s="45">
        <v>7.0000000000000007E-2</v>
      </c>
      <c r="J381" s="45">
        <v>0.19</v>
      </c>
      <c r="K381" s="45">
        <v>1.42</v>
      </c>
      <c r="L381" s="45">
        <v>1.05</v>
      </c>
      <c r="M381" s="45">
        <v>0.64</v>
      </c>
      <c r="N381" s="45">
        <v>0.67</v>
      </c>
      <c r="O381" s="45">
        <v>0.17</v>
      </c>
      <c r="P381" s="45">
        <v>0.51</v>
      </c>
      <c r="Q381" s="45">
        <v>0.55000000000000004</v>
      </c>
      <c r="R381" s="45">
        <v>3.59</v>
      </c>
      <c r="S381" s="45">
        <v>23.25</v>
      </c>
      <c r="T381" s="45">
        <v>2.93</v>
      </c>
      <c r="U381" s="45">
        <v>10.8</v>
      </c>
      <c r="V381" s="45">
        <v>0.59</v>
      </c>
      <c r="W381" s="15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6"/>
    </row>
    <row r="382" spans="1:65">
      <c r="B382" s="31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BM382" s="56"/>
    </row>
    <row r="383" spans="1:65" ht="15">
      <c r="B383" s="8" t="s">
        <v>529</v>
      </c>
      <c r="BM383" s="28" t="s">
        <v>67</v>
      </c>
    </row>
    <row r="384" spans="1:65" ht="15">
      <c r="A384" s="25" t="s">
        <v>8</v>
      </c>
      <c r="B384" s="18" t="s">
        <v>119</v>
      </c>
      <c r="C384" s="15" t="s">
        <v>120</v>
      </c>
      <c r="D384" s="16" t="s">
        <v>243</v>
      </c>
      <c r="E384" s="17" t="s">
        <v>243</v>
      </c>
      <c r="F384" s="17" t="s">
        <v>243</v>
      </c>
      <c r="G384" s="17" t="s">
        <v>243</v>
      </c>
      <c r="H384" s="17" t="s">
        <v>243</v>
      </c>
      <c r="I384" s="17" t="s">
        <v>243</v>
      </c>
      <c r="J384" s="17" t="s">
        <v>243</v>
      </c>
      <c r="K384" s="17" t="s">
        <v>243</v>
      </c>
      <c r="L384" s="17" t="s">
        <v>243</v>
      </c>
      <c r="M384" s="17" t="s">
        <v>243</v>
      </c>
      <c r="N384" s="17" t="s">
        <v>243</v>
      </c>
      <c r="O384" s="17" t="s">
        <v>243</v>
      </c>
      <c r="P384" s="17" t="s">
        <v>243</v>
      </c>
      <c r="Q384" s="17" t="s">
        <v>243</v>
      </c>
      <c r="R384" s="17" t="s">
        <v>243</v>
      </c>
      <c r="S384" s="17" t="s">
        <v>243</v>
      </c>
      <c r="T384" s="17" t="s">
        <v>243</v>
      </c>
      <c r="U384" s="17" t="s">
        <v>243</v>
      </c>
      <c r="V384" s="17" t="s">
        <v>243</v>
      </c>
      <c r="W384" s="17" t="s">
        <v>243</v>
      </c>
      <c r="X384" s="17" t="s">
        <v>243</v>
      </c>
      <c r="Y384" s="17" t="s">
        <v>243</v>
      </c>
      <c r="Z384" s="17" t="s">
        <v>243</v>
      </c>
      <c r="AA384" s="17" t="s">
        <v>243</v>
      </c>
      <c r="AB384" s="17" t="s">
        <v>243</v>
      </c>
      <c r="AC384" s="15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>
        <v>1</v>
      </c>
    </row>
    <row r="385" spans="1:65">
      <c r="A385" s="30"/>
      <c r="B385" s="19" t="s">
        <v>244</v>
      </c>
      <c r="C385" s="9" t="s">
        <v>244</v>
      </c>
      <c r="D385" s="151" t="s">
        <v>247</v>
      </c>
      <c r="E385" s="152" t="s">
        <v>248</v>
      </c>
      <c r="F385" s="152" t="s">
        <v>249</v>
      </c>
      <c r="G385" s="152" t="s">
        <v>250</v>
      </c>
      <c r="H385" s="152" t="s">
        <v>251</v>
      </c>
      <c r="I385" s="152" t="s">
        <v>252</v>
      </c>
      <c r="J385" s="152" t="s">
        <v>253</v>
      </c>
      <c r="K385" s="152" t="s">
        <v>254</v>
      </c>
      <c r="L385" s="152" t="s">
        <v>255</v>
      </c>
      <c r="M385" s="152" t="s">
        <v>256</v>
      </c>
      <c r="N385" s="152" t="s">
        <v>258</v>
      </c>
      <c r="O385" s="152" t="s">
        <v>259</v>
      </c>
      <c r="P385" s="152" t="s">
        <v>262</v>
      </c>
      <c r="Q385" s="152" t="s">
        <v>263</v>
      </c>
      <c r="R385" s="152" t="s">
        <v>264</v>
      </c>
      <c r="S385" s="152" t="s">
        <v>265</v>
      </c>
      <c r="T385" s="152" t="s">
        <v>288</v>
      </c>
      <c r="U385" s="152" t="s">
        <v>266</v>
      </c>
      <c r="V385" s="152" t="s">
        <v>267</v>
      </c>
      <c r="W385" s="152" t="s">
        <v>268</v>
      </c>
      <c r="X385" s="152" t="s">
        <v>269</v>
      </c>
      <c r="Y385" s="152" t="s">
        <v>270</v>
      </c>
      <c r="Z385" s="152" t="s">
        <v>272</v>
      </c>
      <c r="AA385" s="152" t="s">
        <v>273</v>
      </c>
      <c r="AB385" s="152" t="s">
        <v>274</v>
      </c>
      <c r="AC385" s="15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 t="s">
        <v>3</v>
      </c>
    </row>
    <row r="386" spans="1:65">
      <c r="A386" s="30"/>
      <c r="B386" s="19"/>
      <c r="C386" s="9"/>
      <c r="D386" s="10" t="s">
        <v>293</v>
      </c>
      <c r="E386" s="11" t="s">
        <v>293</v>
      </c>
      <c r="F386" s="11" t="s">
        <v>293</v>
      </c>
      <c r="G386" s="11" t="s">
        <v>293</v>
      </c>
      <c r="H386" s="11" t="s">
        <v>293</v>
      </c>
      <c r="I386" s="11" t="s">
        <v>293</v>
      </c>
      <c r="J386" s="11" t="s">
        <v>293</v>
      </c>
      <c r="K386" s="11" t="s">
        <v>293</v>
      </c>
      <c r="L386" s="11" t="s">
        <v>293</v>
      </c>
      <c r="M386" s="11" t="s">
        <v>123</v>
      </c>
      <c r="N386" s="11" t="s">
        <v>293</v>
      </c>
      <c r="O386" s="11" t="s">
        <v>294</v>
      </c>
      <c r="P386" s="11" t="s">
        <v>294</v>
      </c>
      <c r="Q386" s="11" t="s">
        <v>294</v>
      </c>
      <c r="R386" s="11" t="s">
        <v>294</v>
      </c>
      <c r="S386" s="11" t="s">
        <v>294</v>
      </c>
      <c r="T386" s="11" t="s">
        <v>294</v>
      </c>
      <c r="U386" s="11" t="s">
        <v>293</v>
      </c>
      <c r="V386" s="11" t="s">
        <v>294</v>
      </c>
      <c r="W386" s="11" t="s">
        <v>294</v>
      </c>
      <c r="X386" s="11" t="s">
        <v>294</v>
      </c>
      <c r="Y386" s="11" t="s">
        <v>294</v>
      </c>
      <c r="Z386" s="11" t="s">
        <v>293</v>
      </c>
      <c r="AA386" s="11" t="s">
        <v>293</v>
      </c>
      <c r="AB386" s="11" t="s">
        <v>294</v>
      </c>
      <c r="AC386" s="15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2</v>
      </c>
    </row>
    <row r="387" spans="1:65">
      <c r="A387" s="30"/>
      <c r="B387" s="19"/>
      <c r="C387" s="9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  <c r="AC387" s="15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3</v>
      </c>
    </row>
    <row r="388" spans="1:65">
      <c r="A388" s="30"/>
      <c r="B388" s="18">
        <v>1</v>
      </c>
      <c r="C388" s="14">
        <v>1</v>
      </c>
      <c r="D388" s="21">
        <v>5.09</v>
      </c>
      <c r="E388" s="154">
        <v>0.33779055407695546</v>
      </c>
      <c r="F388" s="21">
        <v>4.5</v>
      </c>
      <c r="G388" s="154">
        <v>6.3</v>
      </c>
      <c r="H388" s="21">
        <v>4.9000000000000004</v>
      </c>
      <c r="I388" s="21">
        <v>4.5</v>
      </c>
      <c r="J388" s="21">
        <v>5.3</v>
      </c>
      <c r="K388" s="21">
        <v>4.26</v>
      </c>
      <c r="L388" s="21">
        <v>4.9000000000000004</v>
      </c>
      <c r="M388" s="21">
        <v>5.09106707618204</v>
      </c>
      <c r="N388" s="21">
        <v>5</v>
      </c>
      <c r="O388" s="154">
        <v>2.7</v>
      </c>
      <c r="P388" s="21">
        <v>4.7</v>
      </c>
      <c r="Q388" s="21">
        <v>5</v>
      </c>
      <c r="R388" s="21">
        <v>4.9000000000000004</v>
      </c>
      <c r="S388" s="157">
        <v>5</v>
      </c>
      <c r="T388" s="21">
        <v>4.5</v>
      </c>
      <c r="U388" s="21">
        <v>5.68</v>
      </c>
      <c r="V388" s="21">
        <v>4.3</v>
      </c>
      <c r="W388" s="21">
        <v>5.31</v>
      </c>
      <c r="X388" s="21">
        <v>5.03</v>
      </c>
      <c r="Y388" s="21">
        <v>5.0199999999999996</v>
      </c>
      <c r="Z388" s="21">
        <v>5.01</v>
      </c>
      <c r="AA388" s="21">
        <v>5</v>
      </c>
      <c r="AB388" s="21">
        <v>5.57</v>
      </c>
      <c r="AC388" s="15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</v>
      </c>
    </row>
    <row r="389" spans="1:65">
      <c r="A389" s="30"/>
      <c r="B389" s="19">
        <v>1</v>
      </c>
      <c r="C389" s="9">
        <v>2</v>
      </c>
      <c r="D389" s="11">
        <v>5.15</v>
      </c>
      <c r="E389" s="155">
        <v>0.3286150604072875</v>
      </c>
      <c r="F389" s="11">
        <v>4.8</v>
      </c>
      <c r="G389" s="155">
        <v>5.4</v>
      </c>
      <c r="H389" s="11">
        <v>4.8</v>
      </c>
      <c r="I389" s="11">
        <v>4.6399999999999997</v>
      </c>
      <c r="J389" s="11">
        <v>5.3</v>
      </c>
      <c r="K389" s="11">
        <v>4.07</v>
      </c>
      <c r="L389" s="11">
        <v>4.5599999999999996</v>
      </c>
      <c r="M389" s="11">
        <v>5.0940775017615838</v>
      </c>
      <c r="N389" s="11">
        <v>4.8899999999999997</v>
      </c>
      <c r="O389" s="155">
        <v>5.0999999999999996</v>
      </c>
      <c r="P389" s="11">
        <v>4.7</v>
      </c>
      <c r="Q389" s="11">
        <v>5.0999999999999996</v>
      </c>
      <c r="R389" s="11">
        <v>4.8</v>
      </c>
      <c r="S389" s="11">
        <v>5.4</v>
      </c>
      <c r="T389" s="11">
        <v>4.4000000000000004</v>
      </c>
      <c r="U389" s="156">
        <v>5.28</v>
      </c>
      <c r="V389" s="11">
        <v>4.5</v>
      </c>
      <c r="W389" s="11">
        <v>5.4</v>
      </c>
      <c r="X389" s="11">
        <v>5.04</v>
      </c>
      <c r="Y389" s="11">
        <v>4.84</v>
      </c>
      <c r="Z389" s="11">
        <v>4.9000000000000004</v>
      </c>
      <c r="AA389" s="11">
        <v>5</v>
      </c>
      <c r="AB389" s="11">
        <v>5.41</v>
      </c>
      <c r="AC389" s="15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25</v>
      </c>
    </row>
    <row r="390" spans="1:65">
      <c r="A390" s="30"/>
      <c r="B390" s="19">
        <v>1</v>
      </c>
      <c r="C390" s="9">
        <v>3</v>
      </c>
      <c r="D390" s="11">
        <v>5.17</v>
      </c>
      <c r="E390" s="155">
        <v>0.3315618097798575</v>
      </c>
      <c r="F390" s="11">
        <v>4.7</v>
      </c>
      <c r="G390" s="155">
        <v>7.1</v>
      </c>
      <c r="H390" s="11">
        <v>5</v>
      </c>
      <c r="I390" s="11">
        <v>4.6100000000000003</v>
      </c>
      <c r="J390" s="11">
        <v>5.5</v>
      </c>
      <c r="K390" s="156">
        <v>3.69</v>
      </c>
      <c r="L390" s="11">
        <v>4.88</v>
      </c>
      <c r="M390" s="11">
        <v>5.1269998618279997</v>
      </c>
      <c r="N390" s="11">
        <v>4.8899999999999997</v>
      </c>
      <c r="O390" s="155">
        <v>2.2999999999999998</v>
      </c>
      <c r="P390" s="11">
        <v>4.5999999999999996</v>
      </c>
      <c r="Q390" s="11">
        <v>5.0999999999999996</v>
      </c>
      <c r="R390" s="11">
        <v>4.9000000000000004</v>
      </c>
      <c r="S390" s="11">
        <v>5.3</v>
      </c>
      <c r="T390" s="11">
        <v>4.5</v>
      </c>
      <c r="U390" s="11">
        <v>5.66</v>
      </c>
      <c r="V390" s="11">
        <v>4.4000000000000004</v>
      </c>
      <c r="W390" s="11">
        <v>5.59</v>
      </c>
      <c r="X390" s="11">
        <v>5.12</v>
      </c>
      <c r="Y390" s="11">
        <v>4.8899999999999997</v>
      </c>
      <c r="Z390" s="11">
        <v>5.08</v>
      </c>
      <c r="AA390" s="11">
        <v>5</v>
      </c>
      <c r="AB390" s="11">
        <v>5.43</v>
      </c>
      <c r="AC390" s="15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16</v>
      </c>
    </row>
    <row r="391" spans="1:65">
      <c r="A391" s="30"/>
      <c r="B391" s="19">
        <v>1</v>
      </c>
      <c r="C391" s="9">
        <v>4</v>
      </c>
      <c r="D391" s="11">
        <v>5.13</v>
      </c>
      <c r="E391" s="155">
        <v>0.33918001419633448</v>
      </c>
      <c r="F391" s="11">
        <v>4.5</v>
      </c>
      <c r="G391" s="155">
        <v>6.7</v>
      </c>
      <c r="H391" s="11">
        <v>4.8</v>
      </c>
      <c r="I391" s="11">
        <v>4.58</v>
      </c>
      <c r="J391" s="11">
        <v>5.7</v>
      </c>
      <c r="K391" s="11">
        <v>4.2</v>
      </c>
      <c r="L391" s="11">
        <v>4.74</v>
      </c>
      <c r="M391" s="11">
        <v>5.0771827993421068</v>
      </c>
      <c r="N391" s="11">
        <v>4.6399999999999997</v>
      </c>
      <c r="O391" s="155">
        <v>3</v>
      </c>
      <c r="P391" s="11">
        <v>4.9000000000000004</v>
      </c>
      <c r="Q391" s="11">
        <v>5.0999999999999996</v>
      </c>
      <c r="R391" s="11">
        <v>4.8</v>
      </c>
      <c r="S391" s="11">
        <v>5.2</v>
      </c>
      <c r="T391" s="11">
        <v>4.5</v>
      </c>
      <c r="U391" s="11">
        <v>5.68</v>
      </c>
      <c r="V391" s="11">
        <v>4.8</v>
      </c>
      <c r="W391" s="11">
        <v>5.66</v>
      </c>
      <c r="X391" s="11">
        <v>5.0599999999999996</v>
      </c>
      <c r="Y391" s="11">
        <v>4.96</v>
      </c>
      <c r="Z391" s="11">
        <v>5.03</v>
      </c>
      <c r="AA391" s="11">
        <v>4.8</v>
      </c>
      <c r="AB391" s="11">
        <v>5.47</v>
      </c>
      <c r="AC391" s="15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4.9644243490194802</v>
      </c>
    </row>
    <row r="392" spans="1:65">
      <c r="A392" s="30"/>
      <c r="B392" s="19">
        <v>1</v>
      </c>
      <c r="C392" s="9">
        <v>5</v>
      </c>
      <c r="D392" s="11">
        <v>5.01</v>
      </c>
      <c r="E392" s="155">
        <v>0.3318913350160535</v>
      </c>
      <c r="F392" s="11">
        <v>4.4000000000000004</v>
      </c>
      <c r="G392" s="155">
        <v>7.7000000000000011</v>
      </c>
      <c r="H392" s="11">
        <v>4.7</v>
      </c>
      <c r="I392" s="11">
        <v>4.66</v>
      </c>
      <c r="J392" s="11">
        <v>5.2</v>
      </c>
      <c r="K392" s="11">
        <v>4.83</v>
      </c>
      <c r="L392" s="11">
        <v>4.8099999999999996</v>
      </c>
      <c r="M392" s="11">
        <v>5.1154949633931484</v>
      </c>
      <c r="N392" s="11">
        <v>4.8099999999999996</v>
      </c>
      <c r="O392" s="155">
        <v>5</v>
      </c>
      <c r="P392" s="11">
        <v>4.8</v>
      </c>
      <c r="Q392" s="11">
        <v>5.0999999999999996</v>
      </c>
      <c r="R392" s="11">
        <v>5</v>
      </c>
      <c r="S392" s="11">
        <v>5.3</v>
      </c>
      <c r="T392" s="11">
        <v>4.8</v>
      </c>
      <c r="U392" s="11">
        <v>5.75</v>
      </c>
      <c r="V392" s="11">
        <v>4.5</v>
      </c>
      <c r="W392" s="11">
        <v>5.6</v>
      </c>
      <c r="X392" s="11">
        <v>5.03</v>
      </c>
      <c r="Y392" s="11">
        <v>5.07</v>
      </c>
      <c r="Z392" s="11">
        <v>4.9000000000000004</v>
      </c>
      <c r="AA392" s="11">
        <v>5.2</v>
      </c>
      <c r="AB392" s="11">
        <v>5.6</v>
      </c>
      <c r="AC392" s="15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28</v>
      </c>
    </row>
    <row r="393" spans="1:65">
      <c r="A393" s="30"/>
      <c r="B393" s="19">
        <v>1</v>
      </c>
      <c r="C393" s="9">
        <v>6</v>
      </c>
      <c r="D393" s="11">
        <v>5.13</v>
      </c>
      <c r="E393" s="155">
        <v>0.34452144683186703</v>
      </c>
      <c r="F393" s="11">
        <v>4.4000000000000004</v>
      </c>
      <c r="G393" s="155">
        <v>6.9</v>
      </c>
      <c r="H393" s="11">
        <v>4.5999999999999996</v>
      </c>
      <c r="I393" s="11">
        <v>4.57</v>
      </c>
      <c r="J393" s="11">
        <v>5.6</v>
      </c>
      <c r="K393" s="156">
        <v>3.73</v>
      </c>
      <c r="L393" s="11">
        <v>4.71</v>
      </c>
      <c r="M393" s="11">
        <v>5.0711918680645125</v>
      </c>
      <c r="N393" s="156">
        <v>5.38</v>
      </c>
      <c r="O393" s="155">
        <v>1.5</v>
      </c>
      <c r="P393" s="11">
        <v>4.8</v>
      </c>
      <c r="Q393" s="11">
        <v>5.0999999999999996</v>
      </c>
      <c r="R393" s="11">
        <v>4.7</v>
      </c>
      <c r="S393" s="11">
        <v>5.3</v>
      </c>
      <c r="T393" s="11">
        <v>4.8</v>
      </c>
      <c r="U393" s="11">
        <v>5.49</v>
      </c>
      <c r="V393" s="11">
        <v>4.4000000000000004</v>
      </c>
      <c r="W393" s="11">
        <v>5.5</v>
      </c>
      <c r="X393" s="11">
        <v>4.9000000000000004</v>
      </c>
      <c r="Y393" s="11">
        <v>4.97</v>
      </c>
      <c r="Z393" s="11">
        <v>4.9400000000000004</v>
      </c>
      <c r="AA393" s="11">
        <v>5</v>
      </c>
      <c r="AB393" s="11">
        <v>5.53</v>
      </c>
      <c r="AC393" s="15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6"/>
    </row>
    <row r="394" spans="1:65">
      <c r="A394" s="30"/>
      <c r="B394" s="20" t="s">
        <v>282</v>
      </c>
      <c r="C394" s="12"/>
      <c r="D394" s="22">
        <v>5.1133333333333324</v>
      </c>
      <c r="E394" s="22">
        <v>0.33559337005139261</v>
      </c>
      <c r="F394" s="22">
        <v>4.55</v>
      </c>
      <c r="G394" s="22">
        <v>6.6833333333333327</v>
      </c>
      <c r="H394" s="22">
        <v>4.8</v>
      </c>
      <c r="I394" s="22">
        <v>4.5933333333333328</v>
      </c>
      <c r="J394" s="22">
        <v>5.4333333333333336</v>
      </c>
      <c r="K394" s="22">
        <v>4.13</v>
      </c>
      <c r="L394" s="22">
        <v>4.7666666666666666</v>
      </c>
      <c r="M394" s="22">
        <v>5.0960023450952319</v>
      </c>
      <c r="N394" s="22">
        <v>4.9349999999999996</v>
      </c>
      <c r="O394" s="22">
        <v>3.2666666666666671</v>
      </c>
      <c r="P394" s="22">
        <v>4.75</v>
      </c>
      <c r="Q394" s="22">
        <v>5.083333333333333</v>
      </c>
      <c r="R394" s="22">
        <v>4.8499999999999996</v>
      </c>
      <c r="S394" s="22">
        <v>5.25</v>
      </c>
      <c r="T394" s="22">
        <v>4.583333333333333</v>
      </c>
      <c r="U394" s="22">
        <v>5.59</v>
      </c>
      <c r="V394" s="22">
        <v>4.4833333333333334</v>
      </c>
      <c r="W394" s="22">
        <v>5.5100000000000007</v>
      </c>
      <c r="X394" s="22">
        <v>5.03</v>
      </c>
      <c r="Y394" s="22">
        <v>4.958333333333333</v>
      </c>
      <c r="Z394" s="22">
        <v>4.9766666666666675</v>
      </c>
      <c r="AA394" s="22">
        <v>5</v>
      </c>
      <c r="AB394" s="22">
        <v>5.501666666666666</v>
      </c>
      <c r="AC394" s="15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6"/>
    </row>
    <row r="395" spans="1:65">
      <c r="A395" s="30"/>
      <c r="B395" s="3" t="s">
        <v>283</v>
      </c>
      <c r="C395" s="29"/>
      <c r="D395" s="11">
        <v>5.13</v>
      </c>
      <c r="E395" s="11">
        <v>0.33484094454650448</v>
      </c>
      <c r="F395" s="11">
        <v>4.5</v>
      </c>
      <c r="G395" s="11">
        <v>6.8000000000000007</v>
      </c>
      <c r="H395" s="11">
        <v>4.8</v>
      </c>
      <c r="I395" s="11">
        <v>4.5950000000000006</v>
      </c>
      <c r="J395" s="11">
        <v>5.4</v>
      </c>
      <c r="K395" s="11">
        <v>4.1349999999999998</v>
      </c>
      <c r="L395" s="11">
        <v>4.7750000000000004</v>
      </c>
      <c r="M395" s="11">
        <v>5.0925722889718124</v>
      </c>
      <c r="N395" s="11">
        <v>4.8899999999999997</v>
      </c>
      <c r="O395" s="11">
        <v>2.85</v>
      </c>
      <c r="P395" s="11">
        <v>4.75</v>
      </c>
      <c r="Q395" s="11">
        <v>5.0999999999999996</v>
      </c>
      <c r="R395" s="11">
        <v>4.8499999999999996</v>
      </c>
      <c r="S395" s="11">
        <v>5.3</v>
      </c>
      <c r="T395" s="11">
        <v>4.5</v>
      </c>
      <c r="U395" s="11">
        <v>5.67</v>
      </c>
      <c r="V395" s="11">
        <v>4.45</v>
      </c>
      <c r="W395" s="11">
        <v>5.5449999999999999</v>
      </c>
      <c r="X395" s="11">
        <v>5.0350000000000001</v>
      </c>
      <c r="Y395" s="11">
        <v>4.9649999999999999</v>
      </c>
      <c r="Z395" s="11">
        <v>4.9749999999999996</v>
      </c>
      <c r="AA395" s="11">
        <v>5</v>
      </c>
      <c r="AB395" s="11">
        <v>5.5</v>
      </c>
      <c r="AC395" s="15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6"/>
    </row>
    <row r="396" spans="1:65">
      <c r="A396" s="30"/>
      <c r="B396" s="3" t="s">
        <v>284</v>
      </c>
      <c r="C396" s="29"/>
      <c r="D396" s="23">
        <v>5.7154760664940928E-2</v>
      </c>
      <c r="E396" s="23">
        <v>5.9339284791374049E-3</v>
      </c>
      <c r="F396" s="23">
        <v>0.16431676725154967</v>
      </c>
      <c r="G396" s="23">
        <v>0.7808115436305233</v>
      </c>
      <c r="H396" s="23">
        <v>0.14142135623730964</v>
      </c>
      <c r="I396" s="23">
        <v>5.7154760664940796E-2</v>
      </c>
      <c r="J396" s="23">
        <v>0.19663841605003499</v>
      </c>
      <c r="K396" s="23">
        <v>0.41689327171351664</v>
      </c>
      <c r="L396" s="23">
        <v>0.12580408048496164</v>
      </c>
      <c r="M396" s="23">
        <v>2.1626859160113469E-2</v>
      </c>
      <c r="N396" s="23">
        <v>0.24857594412975695</v>
      </c>
      <c r="O396" s="23">
        <v>1.4706007842601825</v>
      </c>
      <c r="P396" s="23">
        <v>0.1048808848170153</v>
      </c>
      <c r="Q396" s="23">
        <v>4.0824829046386159E-2</v>
      </c>
      <c r="R396" s="23">
        <v>0.1048808848170152</v>
      </c>
      <c r="S396" s="23">
        <v>0.13784048752090225</v>
      </c>
      <c r="T396" s="23">
        <v>0.17224014243685068</v>
      </c>
      <c r="U396" s="23">
        <v>0.17481418706729709</v>
      </c>
      <c r="V396" s="23">
        <v>0.17224014243685073</v>
      </c>
      <c r="W396" s="23">
        <v>0.13356646285651202</v>
      </c>
      <c r="X396" s="23">
        <v>7.2111025509279655E-2</v>
      </c>
      <c r="Y396" s="23">
        <v>8.3765545820860515E-2</v>
      </c>
      <c r="Z396" s="23">
        <v>7.447594690010087E-2</v>
      </c>
      <c r="AA396" s="23">
        <v>0.12649110640673528</v>
      </c>
      <c r="AB396" s="23">
        <v>7.7049767466661881E-2</v>
      </c>
      <c r="AC396" s="212"/>
      <c r="AD396" s="213"/>
      <c r="AE396" s="213"/>
      <c r="AF396" s="213"/>
      <c r="AG396" s="213"/>
      <c r="AH396" s="213"/>
      <c r="AI396" s="213"/>
      <c r="AJ396" s="213"/>
      <c r="AK396" s="213"/>
      <c r="AL396" s="213"/>
      <c r="AM396" s="213"/>
      <c r="AN396" s="213"/>
      <c r="AO396" s="213"/>
      <c r="AP396" s="213"/>
      <c r="AQ396" s="213"/>
      <c r="AR396" s="213"/>
      <c r="AS396" s="213"/>
      <c r="AT396" s="213"/>
      <c r="AU396" s="213"/>
      <c r="AV396" s="213"/>
      <c r="AW396" s="213"/>
      <c r="AX396" s="213"/>
      <c r="AY396" s="213"/>
      <c r="AZ396" s="213"/>
      <c r="BA396" s="213"/>
      <c r="BB396" s="213"/>
      <c r="BC396" s="213"/>
      <c r="BD396" s="213"/>
      <c r="BE396" s="213"/>
      <c r="BF396" s="213"/>
      <c r="BG396" s="213"/>
      <c r="BH396" s="213"/>
      <c r="BI396" s="213"/>
      <c r="BJ396" s="213"/>
      <c r="BK396" s="213"/>
      <c r="BL396" s="213"/>
      <c r="BM396" s="57"/>
    </row>
    <row r="397" spans="1:65">
      <c r="A397" s="30"/>
      <c r="B397" s="3" t="s">
        <v>87</v>
      </c>
      <c r="C397" s="29"/>
      <c r="D397" s="13">
        <v>1.1177593350379584E-2</v>
      </c>
      <c r="E397" s="13">
        <v>1.7681900206278467E-2</v>
      </c>
      <c r="F397" s="13">
        <v>3.6113575220120805E-2</v>
      </c>
      <c r="G397" s="13">
        <v>0.11682965740107581</v>
      </c>
      <c r="H397" s="13">
        <v>2.9462782549439511E-2</v>
      </c>
      <c r="I397" s="13">
        <v>1.2442981276837621E-2</v>
      </c>
      <c r="J397" s="13">
        <v>3.6191119518411342E-2</v>
      </c>
      <c r="K397" s="13">
        <v>0.10094268080230427</v>
      </c>
      <c r="L397" s="13">
        <v>2.6392464437404541E-2</v>
      </c>
      <c r="M397" s="13">
        <v>4.2438872071808896E-3</v>
      </c>
      <c r="N397" s="13">
        <v>5.0369998810487732E-2</v>
      </c>
      <c r="O397" s="13">
        <v>0.45018391354903542</v>
      </c>
      <c r="P397" s="13">
        <v>2.2080186277266378E-2</v>
      </c>
      <c r="Q397" s="13">
        <v>8.031113910764491E-3</v>
      </c>
      <c r="R397" s="13">
        <v>2.1624924704539219E-2</v>
      </c>
      <c r="S397" s="13">
        <v>2.6255330956362333E-2</v>
      </c>
      <c r="T397" s="13">
        <v>3.7579667440767427E-2</v>
      </c>
      <c r="U397" s="13">
        <v>3.1272663160518265E-2</v>
      </c>
      <c r="V397" s="13">
        <v>3.8417875636472282E-2</v>
      </c>
      <c r="W397" s="13">
        <v>2.4240737360528494E-2</v>
      </c>
      <c r="X397" s="13">
        <v>1.4336187974011859E-2</v>
      </c>
      <c r="Y397" s="13">
        <v>1.689389159412313E-2</v>
      </c>
      <c r="Z397" s="13">
        <v>1.4965026168807943E-2</v>
      </c>
      <c r="AA397" s="13">
        <v>2.5298221281347056E-2</v>
      </c>
      <c r="AB397" s="13">
        <v>1.4004804750074866E-2</v>
      </c>
      <c r="AC397" s="15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6"/>
    </row>
    <row r="398" spans="1:65">
      <c r="A398" s="30"/>
      <c r="B398" s="3" t="s">
        <v>285</v>
      </c>
      <c r="C398" s="29"/>
      <c r="D398" s="13">
        <v>2.9995216735100971E-2</v>
      </c>
      <c r="E398" s="13">
        <v>-0.93240034564779395</v>
      </c>
      <c r="F398" s="13">
        <v>-8.347883256622346E-2</v>
      </c>
      <c r="G398" s="13">
        <v>0.3462453778056569</v>
      </c>
      <c r="H398" s="13">
        <v>-3.3120526663268701E-2</v>
      </c>
      <c r="I398" s="13">
        <v>-7.47500595430447E-2</v>
      </c>
      <c r="J398" s="13">
        <v>9.4453848290883435E-2</v>
      </c>
      <c r="K398" s="13">
        <v>-0.16808078648318747</v>
      </c>
      <c r="L398" s="13">
        <v>-3.9834967450329328E-2</v>
      </c>
      <c r="M398" s="13">
        <v>2.6504179905922021E-2</v>
      </c>
      <c r="N398" s="13">
        <v>-5.9270414756732448E-3</v>
      </c>
      <c r="O398" s="13">
        <v>-0.34198480286805777</v>
      </c>
      <c r="P398" s="13">
        <v>-4.3192187843859697E-2</v>
      </c>
      <c r="Q398" s="13">
        <v>2.3952220026746573E-2</v>
      </c>
      <c r="R398" s="13">
        <v>-2.3048865482677816E-2</v>
      </c>
      <c r="S398" s="13">
        <v>5.752442396204982E-2</v>
      </c>
      <c r="T398" s="13">
        <v>-7.6764391779162944E-2</v>
      </c>
      <c r="U398" s="13">
        <v>0.12601171999006833</v>
      </c>
      <c r="V398" s="13">
        <v>-9.6907714140344714E-2</v>
      </c>
      <c r="W398" s="13">
        <v>0.10989706210112282</v>
      </c>
      <c r="X398" s="13">
        <v>1.3209114767449792E-2</v>
      </c>
      <c r="Y398" s="13">
        <v>-1.2269329247307503E-3</v>
      </c>
      <c r="Z398" s="13">
        <v>2.4660095081527889E-3</v>
      </c>
      <c r="AA398" s="13">
        <v>7.1661180590951723E-3</v>
      </c>
      <c r="AB398" s="13">
        <v>0.10821845190435742</v>
      </c>
      <c r="AC398" s="15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6"/>
    </row>
    <row r="399" spans="1:65">
      <c r="A399" s="30"/>
      <c r="B399" s="46" t="s">
        <v>286</v>
      </c>
      <c r="C399" s="47"/>
      <c r="D399" s="45">
        <v>0.36</v>
      </c>
      <c r="E399" s="45">
        <v>10.69</v>
      </c>
      <c r="F399" s="45">
        <v>0.94</v>
      </c>
      <c r="G399" s="45">
        <v>3.99</v>
      </c>
      <c r="H399" s="45">
        <v>0.37</v>
      </c>
      <c r="I399" s="45">
        <v>0.84</v>
      </c>
      <c r="J399" s="45">
        <v>1.1000000000000001</v>
      </c>
      <c r="K399" s="45">
        <v>1.92</v>
      </c>
      <c r="L399" s="45">
        <v>0.44</v>
      </c>
      <c r="M399" s="45">
        <v>0.32</v>
      </c>
      <c r="N399" s="45">
        <v>0.05</v>
      </c>
      <c r="O399" s="45">
        <v>3.91</v>
      </c>
      <c r="P399" s="45">
        <v>0.48</v>
      </c>
      <c r="Q399" s="45">
        <v>0.28999999999999998</v>
      </c>
      <c r="R399" s="45">
        <v>0.25</v>
      </c>
      <c r="S399" s="45">
        <v>0.67</v>
      </c>
      <c r="T399" s="45">
        <v>0.87</v>
      </c>
      <c r="U399" s="45">
        <v>1.46</v>
      </c>
      <c r="V399" s="45">
        <v>1.1000000000000001</v>
      </c>
      <c r="W399" s="45">
        <v>1.28</v>
      </c>
      <c r="X399" s="45">
        <v>0.17</v>
      </c>
      <c r="Y399" s="45">
        <v>0</v>
      </c>
      <c r="Z399" s="45">
        <v>0.04</v>
      </c>
      <c r="AA399" s="45">
        <v>0.1</v>
      </c>
      <c r="AB399" s="45">
        <v>1.26</v>
      </c>
      <c r="AC399" s="15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6"/>
    </row>
    <row r="400" spans="1:65">
      <c r="B400" s="31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BM400" s="56"/>
    </row>
    <row r="401" spans="1:65" ht="15">
      <c r="B401" s="8" t="s">
        <v>530</v>
      </c>
      <c r="BM401" s="28" t="s">
        <v>292</v>
      </c>
    </row>
    <row r="402" spans="1:65" ht="15">
      <c r="A402" s="25" t="s">
        <v>53</v>
      </c>
      <c r="B402" s="18" t="s">
        <v>119</v>
      </c>
      <c r="C402" s="15" t="s">
        <v>120</v>
      </c>
      <c r="D402" s="16" t="s">
        <v>243</v>
      </c>
      <c r="E402" s="17" t="s">
        <v>243</v>
      </c>
      <c r="F402" s="17" t="s">
        <v>243</v>
      </c>
      <c r="G402" s="15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1</v>
      </c>
    </row>
    <row r="403" spans="1:65">
      <c r="A403" s="30"/>
      <c r="B403" s="19" t="s">
        <v>244</v>
      </c>
      <c r="C403" s="9" t="s">
        <v>244</v>
      </c>
      <c r="D403" s="151" t="s">
        <v>248</v>
      </c>
      <c r="E403" s="152" t="s">
        <v>249</v>
      </c>
      <c r="F403" s="152" t="s">
        <v>271</v>
      </c>
      <c r="G403" s="15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 t="s">
        <v>3</v>
      </c>
    </row>
    <row r="404" spans="1:65">
      <c r="A404" s="30"/>
      <c r="B404" s="19"/>
      <c r="C404" s="9"/>
      <c r="D404" s="10" t="s">
        <v>293</v>
      </c>
      <c r="E404" s="11" t="s">
        <v>294</v>
      </c>
      <c r="F404" s="11" t="s">
        <v>293</v>
      </c>
      <c r="G404" s="15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3</v>
      </c>
    </row>
    <row r="405" spans="1:65">
      <c r="A405" s="30"/>
      <c r="B405" s="19"/>
      <c r="C405" s="9"/>
      <c r="D405" s="26"/>
      <c r="E405" s="26"/>
      <c r="F405" s="26"/>
      <c r="G405" s="15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3</v>
      </c>
    </row>
    <row r="406" spans="1:65">
      <c r="A406" s="30"/>
      <c r="B406" s="18">
        <v>1</v>
      </c>
      <c r="C406" s="14">
        <v>1</v>
      </c>
      <c r="D406" s="217" t="s">
        <v>110</v>
      </c>
      <c r="E406" s="217" t="s">
        <v>111</v>
      </c>
      <c r="F406" s="211">
        <v>0.1</v>
      </c>
      <c r="G406" s="212"/>
      <c r="H406" s="213"/>
      <c r="I406" s="213"/>
      <c r="J406" s="213"/>
      <c r="K406" s="213"/>
      <c r="L406" s="213"/>
      <c r="M406" s="213"/>
      <c r="N406" s="213"/>
      <c r="O406" s="213"/>
      <c r="P406" s="213"/>
      <c r="Q406" s="213"/>
      <c r="R406" s="213"/>
      <c r="S406" s="213"/>
      <c r="T406" s="213"/>
      <c r="U406" s="213"/>
      <c r="V406" s="213"/>
      <c r="W406" s="213"/>
      <c r="X406" s="213"/>
      <c r="Y406" s="213"/>
      <c r="Z406" s="213"/>
      <c r="AA406" s="213"/>
      <c r="AB406" s="213"/>
      <c r="AC406" s="213"/>
      <c r="AD406" s="213"/>
      <c r="AE406" s="213"/>
      <c r="AF406" s="213"/>
      <c r="AG406" s="213"/>
      <c r="AH406" s="213"/>
      <c r="AI406" s="213"/>
      <c r="AJ406" s="213"/>
      <c r="AK406" s="213"/>
      <c r="AL406" s="213"/>
      <c r="AM406" s="213"/>
      <c r="AN406" s="213"/>
      <c r="AO406" s="213"/>
      <c r="AP406" s="213"/>
      <c r="AQ406" s="213"/>
      <c r="AR406" s="213"/>
      <c r="AS406" s="213"/>
      <c r="AT406" s="213"/>
      <c r="AU406" s="213"/>
      <c r="AV406" s="213"/>
      <c r="AW406" s="213"/>
      <c r="AX406" s="213"/>
      <c r="AY406" s="213"/>
      <c r="AZ406" s="213"/>
      <c r="BA406" s="213"/>
      <c r="BB406" s="213"/>
      <c r="BC406" s="213"/>
      <c r="BD406" s="213"/>
      <c r="BE406" s="213"/>
      <c r="BF406" s="213"/>
      <c r="BG406" s="213"/>
      <c r="BH406" s="213"/>
      <c r="BI406" s="213"/>
      <c r="BJ406" s="213"/>
      <c r="BK406" s="213"/>
      <c r="BL406" s="213"/>
      <c r="BM406" s="214">
        <v>1</v>
      </c>
    </row>
    <row r="407" spans="1:65">
      <c r="A407" s="30"/>
      <c r="B407" s="19">
        <v>1</v>
      </c>
      <c r="C407" s="9">
        <v>2</v>
      </c>
      <c r="D407" s="218" t="s">
        <v>110</v>
      </c>
      <c r="E407" s="218" t="s">
        <v>111</v>
      </c>
      <c r="F407" s="23">
        <v>0.1</v>
      </c>
      <c r="G407" s="212"/>
      <c r="H407" s="213"/>
      <c r="I407" s="213"/>
      <c r="J407" s="213"/>
      <c r="K407" s="213"/>
      <c r="L407" s="213"/>
      <c r="M407" s="213"/>
      <c r="N407" s="213"/>
      <c r="O407" s="213"/>
      <c r="P407" s="213"/>
      <c r="Q407" s="213"/>
      <c r="R407" s="213"/>
      <c r="S407" s="213"/>
      <c r="T407" s="213"/>
      <c r="U407" s="213"/>
      <c r="V407" s="213"/>
      <c r="W407" s="213"/>
      <c r="X407" s="213"/>
      <c r="Y407" s="213"/>
      <c r="Z407" s="213"/>
      <c r="AA407" s="213"/>
      <c r="AB407" s="213"/>
      <c r="AC407" s="213"/>
      <c r="AD407" s="213"/>
      <c r="AE407" s="213"/>
      <c r="AF407" s="213"/>
      <c r="AG407" s="213"/>
      <c r="AH407" s="213"/>
      <c r="AI407" s="213"/>
      <c r="AJ407" s="213"/>
      <c r="AK407" s="213"/>
      <c r="AL407" s="213"/>
      <c r="AM407" s="213"/>
      <c r="AN407" s="213"/>
      <c r="AO407" s="213"/>
      <c r="AP407" s="213"/>
      <c r="AQ407" s="213"/>
      <c r="AR407" s="213"/>
      <c r="AS407" s="213"/>
      <c r="AT407" s="213"/>
      <c r="AU407" s="213"/>
      <c r="AV407" s="213"/>
      <c r="AW407" s="213"/>
      <c r="AX407" s="213"/>
      <c r="AY407" s="213"/>
      <c r="AZ407" s="213"/>
      <c r="BA407" s="213"/>
      <c r="BB407" s="213"/>
      <c r="BC407" s="213"/>
      <c r="BD407" s="213"/>
      <c r="BE407" s="213"/>
      <c r="BF407" s="213"/>
      <c r="BG407" s="213"/>
      <c r="BH407" s="213"/>
      <c r="BI407" s="213"/>
      <c r="BJ407" s="213"/>
      <c r="BK407" s="213"/>
      <c r="BL407" s="213"/>
      <c r="BM407" s="214">
        <v>26</v>
      </c>
    </row>
    <row r="408" spans="1:65">
      <c r="A408" s="30"/>
      <c r="B408" s="19">
        <v>1</v>
      </c>
      <c r="C408" s="9">
        <v>3</v>
      </c>
      <c r="D408" s="218" t="s">
        <v>110</v>
      </c>
      <c r="E408" s="218" t="s">
        <v>111</v>
      </c>
      <c r="F408" s="23">
        <v>0.09</v>
      </c>
      <c r="G408" s="212"/>
      <c r="H408" s="213"/>
      <c r="I408" s="213"/>
      <c r="J408" s="213"/>
      <c r="K408" s="213"/>
      <c r="L408" s="213"/>
      <c r="M408" s="213"/>
      <c r="N408" s="213"/>
      <c r="O408" s="213"/>
      <c r="P408" s="213"/>
      <c r="Q408" s="213"/>
      <c r="R408" s="213"/>
      <c r="S408" s="213"/>
      <c r="T408" s="213"/>
      <c r="U408" s="213"/>
      <c r="V408" s="213"/>
      <c r="W408" s="213"/>
      <c r="X408" s="213"/>
      <c r="Y408" s="213"/>
      <c r="Z408" s="213"/>
      <c r="AA408" s="213"/>
      <c r="AB408" s="213"/>
      <c r="AC408" s="213"/>
      <c r="AD408" s="213"/>
      <c r="AE408" s="213"/>
      <c r="AF408" s="213"/>
      <c r="AG408" s="213"/>
      <c r="AH408" s="213"/>
      <c r="AI408" s="213"/>
      <c r="AJ408" s="213"/>
      <c r="AK408" s="213"/>
      <c r="AL408" s="213"/>
      <c r="AM408" s="213"/>
      <c r="AN408" s="213"/>
      <c r="AO408" s="213"/>
      <c r="AP408" s="213"/>
      <c r="AQ408" s="213"/>
      <c r="AR408" s="213"/>
      <c r="AS408" s="213"/>
      <c r="AT408" s="213"/>
      <c r="AU408" s="213"/>
      <c r="AV408" s="213"/>
      <c r="AW408" s="213"/>
      <c r="AX408" s="213"/>
      <c r="AY408" s="213"/>
      <c r="AZ408" s="213"/>
      <c r="BA408" s="213"/>
      <c r="BB408" s="213"/>
      <c r="BC408" s="213"/>
      <c r="BD408" s="213"/>
      <c r="BE408" s="213"/>
      <c r="BF408" s="213"/>
      <c r="BG408" s="213"/>
      <c r="BH408" s="213"/>
      <c r="BI408" s="213"/>
      <c r="BJ408" s="213"/>
      <c r="BK408" s="213"/>
      <c r="BL408" s="213"/>
      <c r="BM408" s="214">
        <v>16</v>
      </c>
    </row>
    <row r="409" spans="1:65">
      <c r="A409" s="30"/>
      <c r="B409" s="19">
        <v>1</v>
      </c>
      <c r="C409" s="9">
        <v>4</v>
      </c>
      <c r="D409" s="218" t="s">
        <v>110</v>
      </c>
      <c r="E409" s="218" t="s">
        <v>111</v>
      </c>
      <c r="F409" s="23">
        <v>0.1</v>
      </c>
      <c r="G409" s="212"/>
      <c r="H409" s="213"/>
      <c r="I409" s="213"/>
      <c r="J409" s="213"/>
      <c r="K409" s="213"/>
      <c r="L409" s="213"/>
      <c r="M409" s="213"/>
      <c r="N409" s="213"/>
      <c r="O409" s="213"/>
      <c r="P409" s="213"/>
      <c r="Q409" s="213"/>
      <c r="R409" s="213"/>
      <c r="S409" s="213"/>
      <c r="T409" s="213"/>
      <c r="U409" s="213"/>
      <c r="V409" s="213"/>
      <c r="W409" s="213"/>
      <c r="X409" s="213"/>
      <c r="Y409" s="213"/>
      <c r="Z409" s="213"/>
      <c r="AA409" s="213"/>
      <c r="AB409" s="213"/>
      <c r="AC409" s="213"/>
      <c r="AD409" s="213"/>
      <c r="AE409" s="213"/>
      <c r="AF409" s="213"/>
      <c r="AG409" s="213"/>
      <c r="AH409" s="213"/>
      <c r="AI409" s="213"/>
      <c r="AJ409" s="213"/>
      <c r="AK409" s="213"/>
      <c r="AL409" s="213"/>
      <c r="AM409" s="213"/>
      <c r="AN409" s="213"/>
      <c r="AO409" s="213"/>
      <c r="AP409" s="213"/>
      <c r="AQ409" s="213"/>
      <c r="AR409" s="213"/>
      <c r="AS409" s="213"/>
      <c r="AT409" s="213"/>
      <c r="AU409" s="213"/>
      <c r="AV409" s="213"/>
      <c r="AW409" s="213"/>
      <c r="AX409" s="213"/>
      <c r="AY409" s="213"/>
      <c r="AZ409" s="213"/>
      <c r="BA409" s="213"/>
      <c r="BB409" s="213"/>
      <c r="BC409" s="213"/>
      <c r="BD409" s="213"/>
      <c r="BE409" s="213"/>
      <c r="BF409" s="213"/>
      <c r="BG409" s="213"/>
      <c r="BH409" s="213"/>
      <c r="BI409" s="213"/>
      <c r="BJ409" s="213"/>
      <c r="BK409" s="213"/>
      <c r="BL409" s="213"/>
      <c r="BM409" s="214">
        <v>9.5000000000000001E-2</v>
      </c>
    </row>
    <row r="410" spans="1:65">
      <c r="A410" s="30"/>
      <c r="B410" s="19">
        <v>1</v>
      </c>
      <c r="C410" s="9">
        <v>5</v>
      </c>
      <c r="D410" s="218" t="s">
        <v>110</v>
      </c>
      <c r="E410" s="218" t="s">
        <v>111</v>
      </c>
      <c r="F410" s="23">
        <v>0.09</v>
      </c>
      <c r="G410" s="212"/>
      <c r="H410" s="213"/>
      <c r="I410" s="213"/>
      <c r="J410" s="213"/>
      <c r="K410" s="213"/>
      <c r="L410" s="213"/>
      <c r="M410" s="213"/>
      <c r="N410" s="213"/>
      <c r="O410" s="213"/>
      <c r="P410" s="213"/>
      <c r="Q410" s="213"/>
      <c r="R410" s="213"/>
      <c r="S410" s="213"/>
      <c r="T410" s="213"/>
      <c r="U410" s="213"/>
      <c r="V410" s="213"/>
      <c r="W410" s="213"/>
      <c r="X410" s="213"/>
      <c r="Y410" s="213"/>
      <c r="Z410" s="213"/>
      <c r="AA410" s="213"/>
      <c r="AB410" s="213"/>
      <c r="AC410" s="213"/>
      <c r="AD410" s="213"/>
      <c r="AE410" s="213"/>
      <c r="AF410" s="213"/>
      <c r="AG410" s="213"/>
      <c r="AH410" s="213"/>
      <c r="AI410" s="213"/>
      <c r="AJ410" s="213"/>
      <c r="AK410" s="213"/>
      <c r="AL410" s="213"/>
      <c r="AM410" s="213"/>
      <c r="AN410" s="213"/>
      <c r="AO410" s="213"/>
      <c r="AP410" s="213"/>
      <c r="AQ410" s="213"/>
      <c r="AR410" s="213"/>
      <c r="AS410" s="213"/>
      <c r="AT410" s="213"/>
      <c r="AU410" s="213"/>
      <c r="AV410" s="213"/>
      <c r="AW410" s="213"/>
      <c r="AX410" s="213"/>
      <c r="AY410" s="213"/>
      <c r="AZ410" s="213"/>
      <c r="BA410" s="213"/>
      <c r="BB410" s="213"/>
      <c r="BC410" s="213"/>
      <c r="BD410" s="213"/>
      <c r="BE410" s="213"/>
      <c r="BF410" s="213"/>
      <c r="BG410" s="213"/>
      <c r="BH410" s="213"/>
      <c r="BI410" s="213"/>
      <c r="BJ410" s="213"/>
      <c r="BK410" s="213"/>
      <c r="BL410" s="213"/>
      <c r="BM410" s="214">
        <v>9</v>
      </c>
    </row>
    <row r="411" spans="1:65">
      <c r="A411" s="30"/>
      <c r="B411" s="19">
        <v>1</v>
      </c>
      <c r="C411" s="9">
        <v>6</v>
      </c>
      <c r="D411" s="218" t="s">
        <v>110</v>
      </c>
      <c r="E411" s="218" t="s">
        <v>111</v>
      </c>
      <c r="F411" s="23">
        <v>0.09</v>
      </c>
      <c r="G411" s="212"/>
      <c r="H411" s="213"/>
      <c r="I411" s="213"/>
      <c r="J411" s="213"/>
      <c r="K411" s="213"/>
      <c r="L411" s="213"/>
      <c r="M411" s="213"/>
      <c r="N411" s="213"/>
      <c r="O411" s="213"/>
      <c r="P411" s="213"/>
      <c r="Q411" s="213"/>
      <c r="R411" s="213"/>
      <c r="S411" s="213"/>
      <c r="T411" s="213"/>
      <c r="U411" s="213"/>
      <c r="V411" s="213"/>
      <c r="W411" s="213"/>
      <c r="X411" s="213"/>
      <c r="Y411" s="213"/>
      <c r="Z411" s="213"/>
      <c r="AA411" s="213"/>
      <c r="AB411" s="213"/>
      <c r="AC411" s="213"/>
      <c r="AD411" s="213"/>
      <c r="AE411" s="213"/>
      <c r="AF411" s="213"/>
      <c r="AG411" s="213"/>
      <c r="AH411" s="213"/>
      <c r="AI411" s="213"/>
      <c r="AJ411" s="213"/>
      <c r="AK411" s="213"/>
      <c r="AL411" s="213"/>
      <c r="AM411" s="213"/>
      <c r="AN411" s="213"/>
      <c r="AO411" s="213"/>
      <c r="AP411" s="213"/>
      <c r="AQ411" s="213"/>
      <c r="AR411" s="213"/>
      <c r="AS411" s="213"/>
      <c r="AT411" s="213"/>
      <c r="AU411" s="213"/>
      <c r="AV411" s="213"/>
      <c r="AW411" s="213"/>
      <c r="AX411" s="213"/>
      <c r="AY411" s="213"/>
      <c r="AZ411" s="213"/>
      <c r="BA411" s="213"/>
      <c r="BB411" s="213"/>
      <c r="BC411" s="213"/>
      <c r="BD411" s="213"/>
      <c r="BE411" s="213"/>
      <c r="BF411" s="213"/>
      <c r="BG411" s="213"/>
      <c r="BH411" s="213"/>
      <c r="BI411" s="213"/>
      <c r="BJ411" s="213"/>
      <c r="BK411" s="213"/>
      <c r="BL411" s="213"/>
      <c r="BM411" s="57"/>
    </row>
    <row r="412" spans="1:65">
      <c r="A412" s="30"/>
      <c r="B412" s="20" t="s">
        <v>282</v>
      </c>
      <c r="C412" s="12"/>
      <c r="D412" s="216" t="s">
        <v>825</v>
      </c>
      <c r="E412" s="216" t="s">
        <v>825</v>
      </c>
      <c r="F412" s="216">
        <v>9.4999999999999987E-2</v>
      </c>
      <c r="G412" s="212"/>
      <c r="H412" s="213"/>
      <c r="I412" s="213"/>
      <c r="J412" s="213"/>
      <c r="K412" s="213"/>
      <c r="L412" s="213"/>
      <c r="M412" s="213"/>
      <c r="N412" s="213"/>
      <c r="O412" s="213"/>
      <c r="P412" s="213"/>
      <c r="Q412" s="213"/>
      <c r="R412" s="213"/>
      <c r="S412" s="213"/>
      <c r="T412" s="213"/>
      <c r="U412" s="213"/>
      <c r="V412" s="213"/>
      <c r="W412" s="213"/>
      <c r="X412" s="213"/>
      <c r="Y412" s="213"/>
      <c r="Z412" s="213"/>
      <c r="AA412" s="213"/>
      <c r="AB412" s="213"/>
      <c r="AC412" s="213"/>
      <c r="AD412" s="213"/>
      <c r="AE412" s="213"/>
      <c r="AF412" s="213"/>
      <c r="AG412" s="213"/>
      <c r="AH412" s="213"/>
      <c r="AI412" s="213"/>
      <c r="AJ412" s="213"/>
      <c r="AK412" s="213"/>
      <c r="AL412" s="213"/>
      <c r="AM412" s="213"/>
      <c r="AN412" s="213"/>
      <c r="AO412" s="213"/>
      <c r="AP412" s="213"/>
      <c r="AQ412" s="213"/>
      <c r="AR412" s="213"/>
      <c r="AS412" s="213"/>
      <c r="AT412" s="213"/>
      <c r="AU412" s="213"/>
      <c r="AV412" s="213"/>
      <c r="AW412" s="213"/>
      <c r="AX412" s="213"/>
      <c r="AY412" s="213"/>
      <c r="AZ412" s="213"/>
      <c r="BA412" s="213"/>
      <c r="BB412" s="213"/>
      <c r="BC412" s="213"/>
      <c r="BD412" s="213"/>
      <c r="BE412" s="213"/>
      <c r="BF412" s="213"/>
      <c r="BG412" s="213"/>
      <c r="BH412" s="213"/>
      <c r="BI412" s="213"/>
      <c r="BJ412" s="213"/>
      <c r="BK412" s="213"/>
      <c r="BL412" s="213"/>
      <c r="BM412" s="57"/>
    </row>
    <row r="413" spans="1:65">
      <c r="A413" s="30"/>
      <c r="B413" s="3" t="s">
        <v>283</v>
      </c>
      <c r="C413" s="29"/>
      <c r="D413" s="23" t="s">
        <v>825</v>
      </c>
      <c r="E413" s="23" t="s">
        <v>825</v>
      </c>
      <c r="F413" s="23">
        <v>9.5000000000000001E-2</v>
      </c>
      <c r="G413" s="212"/>
      <c r="H413" s="213"/>
      <c r="I413" s="213"/>
      <c r="J413" s="213"/>
      <c r="K413" s="213"/>
      <c r="L413" s="213"/>
      <c r="M413" s="213"/>
      <c r="N413" s="213"/>
      <c r="O413" s="213"/>
      <c r="P413" s="213"/>
      <c r="Q413" s="213"/>
      <c r="R413" s="213"/>
      <c r="S413" s="213"/>
      <c r="T413" s="213"/>
      <c r="U413" s="213"/>
      <c r="V413" s="213"/>
      <c r="W413" s="213"/>
      <c r="X413" s="213"/>
      <c r="Y413" s="213"/>
      <c r="Z413" s="213"/>
      <c r="AA413" s="213"/>
      <c r="AB413" s="213"/>
      <c r="AC413" s="213"/>
      <c r="AD413" s="213"/>
      <c r="AE413" s="213"/>
      <c r="AF413" s="213"/>
      <c r="AG413" s="213"/>
      <c r="AH413" s="213"/>
      <c r="AI413" s="213"/>
      <c r="AJ413" s="213"/>
      <c r="AK413" s="213"/>
      <c r="AL413" s="213"/>
      <c r="AM413" s="213"/>
      <c r="AN413" s="213"/>
      <c r="AO413" s="213"/>
      <c r="AP413" s="213"/>
      <c r="AQ413" s="213"/>
      <c r="AR413" s="213"/>
      <c r="AS413" s="213"/>
      <c r="AT413" s="213"/>
      <c r="AU413" s="213"/>
      <c r="AV413" s="213"/>
      <c r="AW413" s="213"/>
      <c r="AX413" s="213"/>
      <c r="AY413" s="213"/>
      <c r="AZ413" s="213"/>
      <c r="BA413" s="213"/>
      <c r="BB413" s="213"/>
      <c r="BC413" s="213"/>
      <c r="BD413" s="213"/>
      <c r="BE413" s="213"/>
      <c r="BF413" s="213"/>
      <c r="BG413" s="213"/>
      <c r="BH413" s="213"/>
      <c r="BI413" s="213"/>
      <c r="BJ413" s="213"/>
      <c r="BK413" s="213"/>
      <c r="BL413" s="213"/>
      <c r="BM413" s="57"/>
    </row>
    <row r="414" spans="1:65">
      <c r="A414" s="30"/>
      <c r="B414" s="3" t="s">
        <v>284</v>
      </c>
      <c r="C414" s="29"/>
      <c r="D414" s="23" t="s">
        <v>825</v>
      </c>
      <c r="E414" s="23" t="s">
        <v>825</v>
      </c>
      <c r="F414" s="23">
        <v>5.4772255750516665E-3</v>
      </c>
      <c r="G414" s="212"/>
      <c r="H414" s="213"/>
      <c r="I414" s="213"/>
      <c r="J414" s="213"/>
      <c r="K414" s="213"/>
      <c r="L414" s="213"/>
      <c r="M414" s="213"/>
      <c r="N414" s="213"/>
      <c r="O414" s="213"/>
      <c r="P414" s="213"/>
      <c r="Q414" s="213"/>
      <c r="R414" s="213"/>
      <c r="S414" s="213"/>
      <c r="T414" s="213"/>
      <c r="U414" s="213"/>
      <c r="V414" s="213"/>
      <c r="W414" s="213"/>
      <c r="X414" s="213"/>
      <c r="Y414" s="213"/>
      <c r="Z414" s="213"/>
      <c r="AA414" s="213"/>
      <c r="AB414" s="213"/>
      <c r="AC414" s="213"/>
      <c r="AD414" s="213"/>
      <c r="AE414" s="213"/>
      <c r="AF414" s="213"/>
      <c r="AG414" s="213"/>
      <c r="AH414" s="213"/>
      <c r="AI414" s="213"/>
      <c r="AJ414" s="213"/>
      <c r="AK414" s="213"/>
      <c r="AL414" s="213"/>
      <c r="AM414" s="213"/>
      <c r="AN414" s="213"/>
      <c r="AO414" s="213"/>
      <c r="AP414" s="213"/>
      <c r="AQ414" s="213"/>
      <c r="AR414" s="213"/>
      <c r="AS414" s="213"/>
      <c r="AT414" s="213"/>
      <c r="AU414" s="213"/>
      <c r="AV414" s="213"/>
      <c r="AW414" s="213"/>
      <c r="AX414" s="213"/>
      <c r="AY414" s="213"/>
      <c r="AZ414" s="213"/>
      <c r="BA414" s="213"/>
      <c r="BB414" s="213"/>
      <c r="BC414" s="213"/>
      <c r="BD414" s="213"/>
      <c r="BE414" s="213"/>
      <c r="BF414" s="213"/>
      <c r="BG414" s="213"/>
      <c r="BH414" s="213"/>
      <c r="BI414" s="213"/>
      <c r="BJ414" s="213"/>
      <c r="BK414" s="213"/>
      <c r="BL414" s="213"/>
      <c r="BM414" s="57"/>
    </row>
    <row r="415" spans="1:65">
      <c r="A415" s="30"/>
      <c r="B415" s="3" t="s">
        <v>87</v>
      </c>
      <c r="C415" s="29"/>
      <c r="D415" s="13" t="s">
        <v>825</v>
      </c>
      <c r="E415" s="13" t="s">
        <v>825</v>
      </c>
      <c r="F415" s="13">
        <v>5.7655006053175445E-2</v>
      </c>
      <c r="G415" s="15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6"/>
    </row>
    <row r="416" spans="1:65">
      <c r="A416" s="30"/>
      <c r="B416" s="3" t="s">
        <v>285</v>
      </c>
      <c r="C416" s="29"/>
      <c r="D416" s="13" t="s">
        <v>825</v>
      </c>
      <c r="E416" s="13" t="s">
        <v>825</v>
      </c>
      <c r="F416" s="13">
        <v>-1.1102230246251565E-16</v>
      </c>
      <c r="G416" s="15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6"/>
    </row>
    <row r="417" spans="1:65">
      <c r="A417" s="30"/>
      <c r="B417" s="46" t="s">
        <v>286</v>
      </c>
      <c r="C417" s="47"/>
      <c r="D417" s="45">
        <v>0</v>
      </c>
      <c r="E417" s="45">
        <v>0.83</v>
      </c>
      <c r="F417" s="45">
        <v>0.67</v>
      </c>
      <c r="G417" s="15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6"/>
    </row>
    <row r="418" spans="1:65">
      <c r="B418" s="31"/>
      <c r="C418" s="20"/>
      <c r="D418" s="20"/>
      <c r="E418" s="20"/>
      <c r="F418" s="20"/>
      <c r="BM418" s="56"/>
    </row>
    <row r="419" spans="1:65" ht="15">
      <c r="B419" s="8" t="s">
        <v>531</v>
      </c>
      <c r="BM419" s="28" t="s">
        <v>67</v>
      </c>
    </row>
    <row r="420" spans="1:65" ht="15">
      <c r="A420" s="25" t="s">
        <v>11</v>
      </c>
      <c r="B420" s="18" t="s">
        <v>119</v>
      </c>
      <c r="C420" s="15" t="s">
        <v>120</v>
      </c>
      <c r="D420" s="16" t="s">
        <v>243</v>
      </c>
      <c r="E420" s="17" t="s">
        <v>243</v>
      </c>
      <c r="F420" s="17" t="s">
        <v>243</v>
      </c>
      <c r="G420" s="17" t="s">
        <v>243</v>
      </c>
      <c r="H420" s="17" t="s">
        <v>243</v>
      </c>
      <c r="I420" s="17" t="s">
        <v>243</v>
      </c>
      <c r="J420" s="17" t="s">
        <v>243</v>
      </c>
      <c r="K420" s="17" t="s">
        <v>243</v>
      </c>
      <c r="L420" s="17" t="s">
        <v>243</v>
      </c>
      <c r="M420" s="17" t="s">
        <v>243</v>
      </c>
      <c r="N420" s="17" t="s">
        <v>243</v>
      </c>
      <c r="O420" s="15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>
        <v>1</v>
      </c>
    </row>
    <row r="421" spans="1:65">
      <c r="A421" s="30"/>
      <c r="B421" s="19" t="s">
        <v>244</v>
      </c>
      <c r="C421" s="9" t="s">
        <v>244</v>
      </c>
      <c r="D421" s="151" t="s">
        <v>246</v>
      </c>
      <c r="E421" s="152" t="s">
        <v>247</v>
      </c>
      <c r="F421" s="152" t="s">
        <v>248</v>
      </c>
      <c r="G421" s="152" t="s">
        <v>251</v>
      </c>
      <c r="H421" s="152" t="s">
        <v>255</v>
      </c>
      <c r="I421" s="152" t="s">
        <v>258</v>
      </c>
      <c r="J421" s="152" t="s">
        <v>259</v>
      </c>
      <c r="K421" s="152" t="s">
        <v>260</v>
      </c>
      <c r="L421" s="152" t="s">
        <v>266</v>
      </c>
      <c r="M421" s="152" t="s">
        <v>269</v>
      </c>
      <c r="N421" s="152" t="s">
        <v>273</v>
      </c>
      <c r="O421" s="15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 t="s">
        <v>3</v>
      </c>
    </row>
    <row r="422" spans="1:65">
      <c r="A422" s="30"/>
      <c r="B422" s="19"/>
      <c r="C422" s="9"/>
      <c r="D422" s="10" t="s">
        <v>293</v>
      </c>
      <c r="E422" s="11" t="s">
        <v>293</v>
      </c>
      <c r="F422" s="11" t="s">
        <v>293</v>
      </c>
      <c r="G422" s="11" t="s">
        <v>293</v>
      </c>
      <c r="H422" s="11" t="s">
        <v>293</v>
      </c>
      <c r="I422" s="11" t="s">
        <v>293</v>
      </c>
      <c r="J422" s="11" t="s">
        <v>294</v>
      </c>
      <c r="K422" s="11" t="s">
        <v>293</v>
      </c>
      <c r="L422" s="11" t="s">
        <v>293</v>
      </c>
      <c r="M422" s="11" t="s">
        <v>294</v>
      </c>
      <c r="N422" s="11" t="s">
        <v>293</v>
      </c>
      <c r="O422" s="15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2</v>
      </c>
    </row>
    <row r="423" spans="1:65">
      <c r="A423" s="30"/>
      <c r="B423" s="19"/>
      <c r="C423" s="9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15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3</v>
      </c>
    </row>
    <row r="424" spans="1:65">
      <c r="A424" s="30"/>
      <c r="B424" s="18">
        <v>1</v>
      </c>
      <c r="C424" s="14">
        <v>1</v>
      </c>
      <c r="D424" s="21">
        <v>0.6</v>
      </c>
      <c r="E424" s="21">
        <v>0.71</v>
      </c>
      <c r="F424" s="21">
        <v>0.65020334109674782</v>
      </c>
      <c r="G424" s="21">
        <v>0.64</v>
      </c>
      <c r="H424" s="21">
        <v>0.53</v>
      </c>
      <c r="I424" s="154">
        <v>0.7</v>
      </c>
      <c r="J424" s="154">
        <v>0.7</v>
      </c>
      <c r="K424" s="21">
        <v>0.6108300000000001</v>
      </c>
      <c r="L424" s="21">
        <v>0.71</v>
      </c>
      <c r="M424" s="154">
        <v>0.7</v>
      </c>
      <c r="N424" s="21">
        <v>0.64</v>
      </c>
      <c r="O424" s="15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1</v>
      </c>
    </row>
    <row r="425" spans="1:65">
      <c r="A425" s="30"/>
      <c r="B425" s="19">
        <v>1</v>
      </c>
      <c r="C425" s="9">
        <v>2</v>
      </c>
      <c r="D425" s="11">
        <v>0.6</v>
      </c>
      <c r="E425" s="11">
        <v>0.69</v>
      </c>
      <c r="F425" s="11">
        <v>0.64591477492471139</v>
      </c>
      <c r="G425" s="11">
        <v>0.62</v>
      </c>
      <c r="H425" s="11">
        <v>0.53</v>
      </c>
      <c r="I425" s="155">
        <v>0.7</v>
      </c>
      <c r="J425" s="155">
        <v>0.7</v>
      </c>
      <c r="K425" s="11">
        <v>0.56529000000000007</v>
      </c>
      <c r="L425" s="11">
        <v>0.63</v>
      </c>
      <c r="M425" s="155">
        <v>0.7</v>
      </c>
      <c r="N425" s="11">
        <v>0.66</v>
      </c>
      <c r="O425" s="15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44</v>
      </c>
    </row>
    <row r="426" spans="1:65">
      <c r="A426" s="30"/>
      <c r="B426" s="19">
        <v>1</v>
      </c>
      <c r="C426" s="9">
        <v>3</v>
      </c>
      <c r="D426" s="11">
        <v>0.61</v>
      </c>
      <c r="E426" s="11">
        <v>0.7</v>
      </c>
      <c r="F426" s="11">
        <v>0.65508015492267146</v>
      </c>
      <c r="G426" s="11">
        <v>0.64</v>
      </c>
      <c r="H426" s="11">
        <v>0.56999999999999995</v>
      </c>
      <c r="I426" s="155">
        <v>0.7</v>
      </c>
      <c r="J426" s="155">
        <v>0.7</v>
      </c>
      <c r="K426" s="11">
        <v>0.57519000000000009</v>
      </c>
      <c r="L426" s="11">
        <v>0.7</v>
      </c>
      <c r="M426" s="155">
        <v>0.7</v>
      </c>
      <c r="N426" s="11">
        <v>0.68</v>
      </c>
      <c r="O426" s="15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16</v>
      </c>
    </row>
    <row r="427" spans="1:65">
      <c r="A427" s="30"/>
      <c r="B427" s="19">
        <v>1</v>
      </c>
      <c r="C427" s="9">
        <v>4</v>
      </c>
      <c r="D427" s="11">
        <v>0.56999999999999995</v>
      </c>
      <c r="E427" s="11">
        <v>0.71</v>
      </c>
      <c r="F427" s="11">
        <v>0.66506467035968331</v>
      </c>
      <c r="G427" s="11">
        <v>0.62</v>
      </c>
      <c r="H427" s="11">
        <v>0.54</v>
      </c>
      <c r="I427" s="155">
        <v>0.6</v>
      </c>
      <c r="J427" s="155">
        <v>0.7</v>
      </c>
      <c r="K427" s="11">
        <v>0.68354000000000004</v>
      </c>
      <c r="L427" s="11">
        <v>0.67</v>
      </c>
      <c r="M427" s="155">
        <v>0.7</v>
      </c>
      <c r="N427" s="11">
        <v>0.64</v>
      </c>
      <c r="O427" s="15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8">
        <v>0.63332934832011134</v>
      </c>
    </row>
    <row r="428" spans="1:65">
      <c r="A428" s="30"/>
      <c r="B428" s="19">
        <v>1</v>
      </c>
      <c r="C428" s="9">
        <v>5</v>
      </c>
      <c r="D428" s="11">
        <v>0.61</v>
      </c>
      <c r="E428" s="11">
        <v>0.68</v>
      </c>
      <c r="F428" s="11">
        <v>0.66876306065042002</v>
      </c>
      <c r="G428" s="11">
        <v>0.62</v>
      </c>
      <c r="H428" s="11">
        <v>0.54</v>
      </c>
      <c r="I428" s="155">
        <v>0.7</v>
      </c>
      <c r="J428" s="155">
        <v>0.7</v>
      </c>
      <c r="K428" s="11">
        <v>0.65131000000000006</v>
      </c>
      <c r="L428" s="11">
        <v>0.69</v>
      </c>
      <c r="M428" s="155">
        <v>0.7</v>
      </c>
      <c r="N428" s="11">
        <v>0.66</v>
      </c>
      <c r="O428" s="15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8">
        <v>29</v>
      </c>
    </row>
    <row r="429" spans="1:65">
      <c r="A429" s="30"/>
      <c r="B429" s="19">
        <v>1</v>
      </c>
      <c r="C429" s="9">
        <v>6</v>
      </c>
      <c r="D429" s="11">
        <v>0.65</v>
      </c>
      <c r="E429" s="11">
        <v>0.67</v>
      </c>
      <c r="F429" s="11">
        <v>0.63915271741110824</v>
      </c>
      <c r="G429" s="11">
        <v>0.63</v>
      </c>
      <c r="H429" s="11">
        <v>0.55000000000000004</v>
      </c>
      <c r="I429" s="155">
        <v>0.7</v>
      </c>
      <c r="J429" s="155">
        <v>0.7</v>
      </c>
      <c r="K429" s="11">
        <v>0.56947000000000014</v>
      </c>
      <c r="L429" s="11">
        <v>0.67</v>
      </c>
      <c r="M429" s="155">
        <v>0.7</v>
      </c>
      <c r="N429" s="11">
        <v>0.64</v>
      </c>
      <c r="O429" s="15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6"/>
    </row>
    <row r="430" spans="1:65">
      <c r="A430" s="30"/>
      <c r="B430" s="20" t="s">
        <v>282</v>
      </c>
      <c r="C430" s="12"/>
      <c r="D430" s="22">
        <v>0.60666666666666658</v>
      </c>
      <c r="E430" s="22">
        <v>0.69333333333333336</v>
      </c>
      <c r="F430" s="22">
        <v>0.65402978656089028</v>
      </c>
      <c r="G430" s="22">
        <v>0.6283333333333333</v>
      </c>
      <c r="H430" s="22">
        <v>0.54333333333333333</v>
      </c>
      <c r="I430" s="22">
        <v>0.68333333333333324</v>
      </c>
      <c r="J430" s="22">
        <v>0.70000000000000007</v>
      </c>
      <c r="K430" s="22">
        <v>0.60927166666666677</v>
      </c>
      <c r="L430" s="22">
        <v>0.67833333333333334</v>
      </c>
      <c r="M430" s="22">
        <v>0.70000000000000007</v>
      </c>
      <c r="N430" s="22">
        <v>0.65333333333333343</v>
      </c>
      <c r="O430" s="15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6"/>
    </row>
    <row r="431" spans="1:65">
      <c r="A431" s="30"/>
      <c r="B431" s="3" t="s">
        <v>283</v>
      </c>
      <c r="C431" s="29"/>
      <c r="D431" s="11">
        <v>0.60499999999999998</v>
      </c>
      <c r="E431" s="11">
        <v>0.69499999999999995</v>
      </c>
      <c r="F431" s="11">
        <v>0.65264174800970964</v>
      </c>
      <c r="G431" s="11">
        <v>0.625</v>
      </c>
      <c r="H431" s="11">
        <v>0.54</v>
      </c>
      <c r="I431" s="11">
        <v>0.7</v>
      </c>
      <c r="J431" s="11">
        <v>0.7</v>
      </c>
      <c r="K431" s="11">
        <v>0.59301000000000004</v>
      </c>
      <c r="L431" s="11">
        <v>0.67999999999999994</v>
      </c>
      <c r="M431" s="11">
        <v>0.7</v>
      </c>
      <c r="N431" s="11">
        <v>0.65</v>
      </c>
      <c r="O431" s="15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6"/>
    </row>
    <row r="432" spans="1:65">
      <c r="A432" s="30"/>
      <c r="B432" s="3" t="s">
        <v>284</v>
      </c>
      <c r="C432" s="29"/>
      <c r="D432" s="23">
        <v>2.5819888974716137E-2</v>
      </c>
      <c r="E432" s="23">
        <v>1.6329931618554484E-2</v>
      </c>
      <c r="F432" s="23">
        <v>1.132928580960226E-2</v>
      </c>
      <c r="G432" s="23">
        <v>9.8319208025017604E-3</v>
      </c>
      <c r="H432" s="23">
        <v>1.5055453054181593E-2</v>
      </c>
      <c r="I432" s="23">
        <v>4.0824829046386291E-2</v>
      </c>
      <c r="J432" s="23">
        <v>1.2161883888976234E-16</v>
      </c>
      <c r="K432" s="23">
        <v>4.8919433527655078E-2</v>
      </c>
      <c r="L432" s="23">
        <v>2.8577380332470387E-2</v>
      </c>
      <c r="M432" s="23">
        <v>1.2161883888976234E-16</v>
      </c>
      <c r="N432" s="23">
        <v>1.6329931618554533E-2</v>
      </c>
      <c r="O432" s="212"/>
      <c r="P432" s="213"/>
      <c r="Q432" s="213"/>
      <c r="R432" s="213"/>
      <c r="S432" s="213"/>
      <c r="T432" s="213"/>
      <c r="U432" s="213"/>
      <c r="V432" s="213"/>
      <c r="W432" s="213"/>
      <c r="X432" s="213"/>
      <c r="Y432" s="213"/>
      <c r="Z432" s="213"/>
      <c r="AA432" s="213"/>
      <c r="AB432" s="213"/>
      <c r="AC432" s="213"/>
      <c r="AD432" s="213"/>
      <c r="AE432" s="213"/>
      <c r="AF432" s="213"/>
      <c r="AG432" s="213"/>
      <c r="AH432" s="213"/>
      <c r="AI432" s="213"/>
      <c r="AJ432" s="213"/>
      <c r="AK432" s="213"/>
      <c r="AL432" s="213"/>
      <c r="AM432" s="213"/>
      <c r="AN432" s="213"/>
      <c r="AO432" s="213"/>
      <c r="AP432" s="213"/>
      <c r="AQ432" s="213"/>
      <c r="AR432" s="213"/>
      <c r="AS432" s="213"/>
      <c r="AT432" s="213"/>
      <c r="AU432" s="213"/>
      <c r="AV432" s="213"/>
      <c r="AW432" s="213"/>
      <c r="AX432" s="213"/>
      <c r="AY432" s="213"/>
      <c r="AZ432" s="213"/>
      <c r="BA432" s="213"/>
      <c r="BB432" s="213"/>
      <c r="BC432" s="213"/>
      <c r="BD432" s="213"/>
      <c r="BE432" s="213"/>
      <c r="BF432" s="213"/>
      <c r="BG432" s="213"/>
      <c r="BH432" s="213"/>
      <c r="BI432" s="213"/>
      <c r="BJ432" s="213"/>
      <c r="BK432" s="213"/>
      <c r="BL432" s="213"/>
      <c r="BM432" s="57"/>
    </row>
    <row r="433" spans="1:65">
      <c r="A433" s="30"/>
      <c r="B433" s="3" t="s">
        <v>87</v>
      </c>
      <c r="C433" s="29"/>
      <c r="D433" s="13">
        <v>4.2560256551729903E-2</v>
      </c>
      <c r="E433" s="13">
        <v>2.3552785988299737E-2</v>
      </c>
      <c r="F433" s="13">
        <v>1.7322278040539214E-2</v>
      </c>
      <c r="G433" s="13">
        <v>1.564761931432641E-2</v>
      </c>
      <c r="H433" s="13">
        <v>2.7709422799107226E-2</v>
      </c>
      <c r="I433" s="13">
        <v>5.9743652263004335E-2</v>
      </c>
      <c r="J433" s="13">
        <v>1.7374119841394619E-16</v>
      </c>
      <c r="K433" s="13">
        <v>8.0291660032861756E-2</v>
      </c>
      <c r="L433" s="13">
        <v>4.2128816214944062E-2</v>
      </c>
      <c r="M433" s="13">
        <v>1.7374119841394619E-16</v>
      </c>
      <c r="N433" s="13">
        <v>2.4994793293705915E-2</v>
      </c>
      <c r="O433" s="15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6"/>
    </row>
    <row r="434" spans="1:65">
      <c r="A434" s="30"/>
      <c r="B434" s="3" t="s">
        <v>285</v>
      </c>
      <c r="C434" s="29"/>
      <c r="D434" s="13">
        <v>-4.2099235925457723E-2</v>
      </c>
      <c r="E434" s="13">
        <v>9.4743730370905554E-2</v>
      </c>
      <c r="F434" s="13">
        <v>3.2685108144263841E-2</v>
      </c>
      <c r="G434" s="13">
        <v>-7.8884943513668482E-3</v>
      </c>
      <c r="H434" s="13">
        <v>-0.14209986514203066</v>
      </c>
      <c r="I434" s="13">
        <v>7.8954157336709629E-2</v>
      </c>
      <c r="J434" s="13">
        <v>0.10527011239370299</v>
      </c>
      <c r="K434" s="13">
        <v>-3.7986052150049465E-2</v>
      </c>
      <c r="L434" s="13">
        <v>7.1059370819611889E-2</v>
      </c>
      <c r="M434" s="13">
        <v>0.10527011239370299</v>
      </c>
      <c r="N434" s="13">
        <v>3.1585438234122742E-2</v>
      </c>
      <c r="O434" s="15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6"/>
    </row>
    <row r="435" spans="1:65">
      <c r="A435" s="30"/>
      <c r="B435" s="46" t="s">
        <v>286</v>
      </c>
      <c r="C435" s="47"/>
      <c r="D435" s="45">
        <v>0.7</v>
      </c>
      <c r="E435" s="45">
        <v>1.08</v>
      </c>
      <c r="F435" s="45">
        <v>0.27</v>
      </c>
      <c r="G435" s="45">
        <v>0.26</v>
      </c>
      <c r="H435" s="45">
        <v>2</v>
      </c>
      <c r="I435" s="45" t="s">
        <v>287</v>
      </c>
      <c r="J435" s="45" t="s">
        <v>287</v>
      </c>
      <c r="K435" s="45">
        <v>0.65</v>
      </c>
      <c r="L435" s="45">
        <v>0.77</v>
      </c>
      <c r="M435" s="45" t="s">
        <v>287</v>
      </c>
      <c r="N435" s="45">
        <v>0.26</v>
      </c>
      <c r="O435" s="15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6"/>
    </row>
    <row r="436" spans="1:65">
      <c r="B436" s="31" t="s">
        <v>304</v>
      </c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BM436" s="56"/>
    </row>
    <row r="437" spans="1:65">
      <c r="BM437" s="56"/>
    </row>
    <row r="438" spans="1:65" ht="15">
      <c r="B438" s="8" t="s">
        <v>532</v>
      </c>
      <c r="BM438" s="28" t="s">
        <v>67</v>
      </c>
    </row>
    <row r="439" spans="1:65" ht="15">
      <c r="A439" s="25" t="s">
        <v>14</v>
      </c>
      <c r="B439" s="18" t="s">
        <v>119</v>
      </c>
      <c r="C439" s="15" t="s">
        <v>120</v>
      </c>
      <c r="D439" s="16" t="s">
        <v>243</v>
      </c>
      <c r="E439" s="17" t="s">
        <v>243</v>
      </c>
      <c r="F439" s="17" t="s">
        <v>243</v>
      </c>
      <c r="G439" s="17" t="s">
        <v>243</v>
      </c>
      <c r="H439" s="17" t="s">
        <v>243</v>
      </c>
      <c r="I439" s="17" t="s">
        <v>243</v>
      </c>
      <c r="J439" s="17" t="s">
        <v>243</v>
      </c>
      <c r="K439" s="17" t="s">
        <v>243</v>
      </c>
      <c r="L439" s="17" t="s">
        <v>243</v>
      </c>
      <c r="M439" s="17" t="s">
        <v>243</v>
      </c>
      <c r="N439" s="17" t="s">
        <v>243</v>
      </c>
      <c r="O439" s="17" t="s">
        <v>243</v>
      </c>
      <c r="P439" s="17" t="s">
        <v>243</v>
      </c>
      <c r="Q439" s="17" t="s">
        <v>243</v>
      </c>
      <c r="R439" s="17" t="s">
        <v>243</v>
      </c>
      <c r="S439" s="17" t="s">
        <v>243</v>
      </c>
      <c r="T439" s="17" t="s">
        <v>243</v>
      </c>
      <c r="U439" s="17" t="s">
        <v>243</v>
      </c>
      <c r="V439" s="17" t="s">
        <v>243</v>
      </c>
      <c r="W439" s="17" t="s">
        <v>243</v>
      </c>
      <c r="X439" s="17" t="s">
        <v>243</v>
      </c>
      <c r="Y439" s="17" t="s">
        <v>243</v>
      </c>
      <c r="Z439" s="17" t="s">
        <v>243</v>
      </c>
      <c r="AA439" s="17" t="s">
        <v>243</v>
      </c>
      <c r="AB439" s="17" t="s">
        <v>243</v>
      </c>
      <c r="AC439" s="15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1</v>
      </c>
    </row>
    <row r="440" spans="1:65">
      <c r="A440" s="30"/>
      <c r="B440" s="19" t="s">
        <v>244</v>
      </c>
      <c r="C440" s="9" t="s">
        <v>244</v>
      </c>
      <c r="D440" s="151" t="s">
        <v>246</v>
      </c>
      <c r="E440" s="152" t="s">
        <v>247</v>
      </c>
      <c r="F440" s="152" t="s">
        <v>248</v>
      </c>
      <c r="G440" s="152" t="s">
        <v>249</v>
      </c>
      <c r="H440" s="152" t="s">
        <v>250</v>
      </c>
      <c r="I440" s="152" t="s">
        <v>252</v>
      </c>
      <c r="J440" s="152" t="s">
        <v>253</v>
      </c>
      <c r="K440" s="152" t="s">
        <v>254</v>
      </c>
      <c r="L440" s="152" t="s">
        <v>255</v>
      </c>
      <c r="M440" s="152" t="s">
        <v>256</v>
      </c>
      <c r="N440" s="152" t="s">
        <v>258</v>
      </c>
      <c r="O440" s="152" t="s">
        <v>259</v>
      </c>
      <c r="P440" s="152" t="s">
        <v>262</v>
      </c>
      <c r="Q440" s="152" t="s">
        <v>263</v>
      </c>
      <c r="R440" s="152" t="s">
        <v>264</v>
      </c>
      <c r="S440" s="152" t="s">
        <v>265</v>
      </c>
      <c r="T440" s="152" t="s">
        <v>288</v>
      </c>
      <c r="U440" s="152" t="s">
        <v>266</v>
      </c>
      <c r="V440" s="152" t="s">
        <v>267</v>
      </c>
      <c r="W440" s="152" t="s">
        <v>268</v>
      </c>
      <c r="X440" s="152" t="s">
        <v>269</v>
      </c>
      <c r="Y440" s="152" t="s">
        <v>270</v>
      </c>
      <c r="Z440" s="152" t="s">
        <v>272</v>
      </c>
      <c r="AA440" s="152" t="s">
        <v>273</v>
      </c>
      <c r="AB440" s="152" t="s">
        <v>274</v>
      </c>
      <c r="AC440" s="15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 t="s">
        <v>3</v>
      </c>
    </row>
    <row r="441" spans="1:65">
      <c r="A441" s="30"/>
      <c r="B441" s="19"/>
      <c r="C441" s="9"/>
      <c r="D441" s="10" t="s">
        <v>293</v>
      </c>
      <c r="E441" s="11" t="s">
        <v>293</v>
      </c>
      <c r="F441" s="11" t="s">
        <v>293</v>
      </c>
      <c r="G441" s="11" t="s">
        <v>293</v>
      </c>
      <c r="H441" s="11" t="s">
        <v>293</v>
      </c>
      <c r="I441" s="11" t="s">
        <v>293</v>
      </c>
      <c r="J441" s="11" t="s">
        <v>293</v>
      </c>
      <c r="K441" s="11" t="s">
        <v>293</v>
      </c>
      <c r="L441" s="11" t="s">
        <v>293</v>
      </c>
      <c r="M441" s="11" t="s">
        <v>123</v>
      </c>
      <c r="N441" s="11" t="s">
        <v>293</v>
      </c>
      <c r="O441" s="11" t="s">
        <v>294</v>
      </c>
      <c r="P441" s="11" t="s">
        <v>294</v>
      </c>
      <c r="Q441" s="11" t="s">
        <v>294</v>
      </c>
      <c r="R441" s="11" t="s">
        <v>294</v>
      </c>
      <c r="S441" s="11" t="s">
        <v>294</v>
      </c>
      <c r="T441" s="11" t="s">
        <v>294</v>
      </c>
      <c r="U441" s="11" t="s">
        <v>293</v>
      </c>
      <c r="V441" s="11" t="s">
        <v>294</v>
      </c>
      <c r="W441" s="11" t="s">
        <v>294</v>
      </c>
      <c r="X441" s="11" t="s">
        <v>294</v>
      </c>
      <c r="Y441" s="11" t="s">
        <v>294</v>
      </c>
      <c r="Z441" s="11" t="s">
        <v>293</v>
      </c>
      <c r="AA441" s="11" t="s">
        <v>293</v>
      </c>
      <c r="AB441" s="11" t="s">
        <v>294</v>
      </c>
      <c r="AC441" s="15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2</v>
      </c>
    </row>
    <row r="442" spans="1:65">
      <c r="A442" s="30"/>
      <c r="B442" s="19"/>
      <c r="C442" s="9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  <c r="AC442" s="15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3</v>
      </c>
    </row>
    <row r="443" spans="1:65">
      <c r="A443" s="30"/>
      <c r="B443" s="18">
        <v>1</v>
      </c>
      <c r="C443" s="14">
        <v>1</v>
      </c>
      <c r="D443" s="21">
        <v>0.14000000000000001</v>
      </c>
      <c r="E443" s="21">
        <v>0.15</v>
      </c>
      <c r="F443" s="21">
        <v>0.14023257111800069</v>
      </c>
      <c r="G443" s="154">
        <v>0.12</v>
      </c>
      <c r="H443" s="154">
        <v>0.14399999999999999</v>
      </c>
      <c r="I443" s="21">
        <v>0.13</v>
      </c>
      <c r="J443" s="21">
        <v>0.13</v>
      </c>
      <c r="K443" s="154" t="s">
        <v>110</v>
      </c>
      <c r="L443" s="154" t="s">
        <v>219</v>
      </c>
      <c r="M443" s="21">
        <v>0.12578238776790718</v>
      </c>
      <c r="N443" s="21">
        <v>0.14000000000000001</v>
      </c>
      <c r="O443" s="154">
        <v>0.1</v>
      </c>
      <c r="P443" s="21">
        <v>0.13900000000000001</v>
      </c>
      <c r="Q443" s="21">
        <v>0.125</v>
      </c>
      <c r="R443" s="21">
        <v>0.14099999999999999</v>
      </c>
      <c r="S443" s="21">
        <v>0.12</v>
      </c>
      <c r="T443" s="21">
        <v>0.125</v>
      </c>
      <c r="U443" s="21">
        <v>0.12200000000000001</v>
      </c>
      <c r="V443" s="154">
        <v>0.16</v>
      </c>
      <c r="W443" s="21">
        <v>0.15</v>
      </c>
      <c r="X443" s="21">
        <v>0.15</v>
      </c>
      <c r="Y443" s="21">
        <v>0.14000000000000001</v>
      </c>
      <c r="Z443" s="21">
        <v>0.13</v>
      </c>
      <c r="AA443" s="154">
        <v>0.05</v>
      </c>
      <c r="AB443" s="154">
        <v>0.16</v>
      </c>
      <c r="AC443" s="15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1</v>
      </c>
    </row>
    <row r="444" spans="1:65">
      <c r="A444" s="30"/>
      <c r="B444" s="19">
        <v>1</v>
      </c>
      <c r="C444" s="9">
        <v>2</v>
      </c>
      <c r="D444" s="11">
        <v>0.13</v>
      </c>
      <c r="E444" s="11">
        <v>0.14000000000000001</v>
      </c>
      <c r="F444" s="11">
        <v>0.12432344220203805</v>
      </c>
      <c r="G444" s="155">
        <v>0.11899999999999999</v>
      </c>
      <c r="H444" s="155">
        <v>0.128</v>
      </c>
      <c r="I444" s="11">
        <v>0.12</v>
      </c>
      <c r="J444" s="11">
        <v>0.13</v>
      </c>
      <c r="K444" s="155" t="s">
        <v>110</v>
      </c>
      <c r="L444" s="155" t="s">
        <v>219</v>
      </c>
      <c r="M444" s="11">
        <v>0.12901006749037919</v>
      </c>
      <c r="N444" s="11">
        <v>0.14000000000000001</v>
      </c>
      <c r="O444" s="155">
        <v>0.2</v>
      </c>
      <c r="P444" s="11">
        <v>0.13600000000000001</v>
      </c>
      <c r="Q444" s="11">
        <v>0.13200000000000001</v>
      </c>
      <c r="R444" s="11">
        <v>0.13200000000000001</v>
      </c>
      <c r="S444" s="11">
        <v>0.13400000000000001</v>
      </c>
      <c r="T444" s="11">
        <v>0.124</v>
      </c>
      <c r="U444" s="11">
        <v>0.126</v>
      </c>
      <c r="V444" s="155">
        <v>0.15</v>
      </c>
      <c r="W444" s="11">
        <v>0.14000000000000001</v>
      </c>
      <c r="X444" s="11">
        <v>0.14000000000000001</v>
      </c>
      <c r="Y444" s="11">
        <v>0.14000000000000001</v>
      </c>
      <c r="Z444" s="11">
        <v>0.13</v>
      </c>
      <c r="AA444" s="155">
        <v>0.1</v>
      </c>
      <c r="AB444" s="155">
        <v>0.15</v>
      </c>
      <c r="AC444" s="15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27</v>
      </c>
    </row>
    <row r="445" spans="1:65">
      <c r="A445" s="30"/>
      <c r="B445" s="19">
        <v>1</v>
      </c>
      <c r="C445" s="9">
        <v>3</v>
      </c>
      <c r="D445" s="11">
        <v>0.13</v>
      </c>
      <c r="E445" s="11">
        <v>0.12</v>
      </c>
      <c r="F445" s="11">
        <v>0.13643056788253921</v>
      </c>
      <c r="G445" s="155">
        <v>0.106</v>
      </c>
      <c r="H445" s="155">
        <v>0.154</v>
      </c>
      <c r="I445" s="11">
        <v>0.125</v>
      </c>
      <c r="J445" s="11">
        <v>0.13</v>
      </c>
      <c r="K445" s="155" t="s">
        <v>110</v>
      </c>
      <c r="L445" s="155" t="s">
        <v>219</v>
      </c>
      <c r="M445" s="11">
        <v>0.12926065250872618</v>
      </c>
      <c r="N445" s="11">
        <v>0.13</v>
      </c>
      <c r="O445" s="155">
        <v>0.1</v>
      </c>
      <c r="P445" s="11">
        <v>0.13900000000000001</v>
      </c>
      <c r="Q445" s="11">
        <v>0.13</v>
      </c>
      <c r="R445" s="11">
        <v>0.14000000000000001</v>
      </c>
      <c r="S445" s="11">
        <v>0.13300000000000001</v>
      </c>
      <c r="T445" s="11">
        <v>0.13600000000000001</v>
      </c>
      <c r="U445" s="11">
        <v>0.11799999999999999</v>
      </c>
      <c r="V445" s="155">
        <v>0.15</v>
      </c>
      <c r="W445" s="11">
        <v>0.14000000000000001</v>
      </c>
      <c r="X445" s="11">
        <v>0.15</v>
      </c>
      <c r="Y445" s="11">
        <v>0.14000000000000001</v>
      </c>
      <c r="Z445" s="11">
        <v>0.13</v>
      </c>
      <c r="AA445" s="155">
        <v>0.1</v>
      </c>
      <c r="AB445" s="155">
        <v>0.15</v>
      </c>
      <c r="AC445" s="15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16</v>
      </c>
    </row>
    <row r="446" spans="1:65">
      <c r="A446" s="30"/>
      <c r="B446" s="19">
        <v>1</v>
      </c>
      <c r="C446" s="9">
        <v>4</v>
      </c>
      <c r="D446" s="11">
        <v>0.13</v>
      </c>
      <c r="E446" s="11">
        <v>0.13</v>
      </c>
      <c r="F446" s="11">
        <v>0.13932772381366762</v>
      </c>
      <c r="G446" s="155">
        <v>0.113</v>
      </c>
      <c r="H446" s="155">
        <v>0.153</v>
      </c>
      <c r="I446" s="11">
        <v>0.128</v>
      </c>
      <c r="J446" s="11">
        <v>0.14000000000000001</v>
      </c>
      <c r="K446" s="155" t="s">
        <v>110</v>
      </c>
      <c r="L446" s="155" t="s">
        <v>219</v>
      </c>
      <c r="M446" s="11">
        <v>0.13258339690801618</v>
      </c>
      <c r="N446" s="11">
        <v>0.12</v>
      </c>
      <c r="O446" s="155">
        <v>0.1</v>
      </c>
      <c r="P446" s="11">
        <v>0.13400000000000001</v>
      </c>
      <c r="Q446" s="11">
        <v>0.125</v>
      </c>
      <c r="R446" s="11">
        <v>0.13800000000000001</v>
      </c>
      <c r="S446" s="11">
        <v>0.125</v>
      </c>
      <c r="T446" s="11">
        <v>0.125</v>
      </c>
      <c r="U446" s="156">
        <v>0.155</v>
      </c>
      <c r="V446" s="155">
        <v>0.17</v>
      </c>
      <c r="W446" s="11">
        <v>0.14000000000000001</v>
      </c>
      <c r="X446" s="11">
        <v>0.15</v>
      </c>
      <c r="Y446" s="11">
        <v>0.13</v>
      </c>
      <c r="Z446" s="11">
        <v>0.13</v>
      </c>
      <c r="AA446" s="155">
        <v>0.05</v>
      </c>
      <c r="AB446" s="155">
        <v>0.16</v>
      </c>
      <c r="AC446" s="15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0.13305503823339174</v>
      </c>
    </row>
    <row r="447" spans="1:65">
      <c r="A447" s="30"/>
      <c r="B447" s="19">
        <v>1</v>
      </c>
      <c r="C447" s="9">
        <v>5</v>
      </c>
      <c r="D447" s="11">
        <v>0.14000000000000001</v>
      </c>
      <c r="E447" s="11">
        <v>0.12</v>
      </c>
      <c r="F447" s="11">
        <v>0.12143293990945039</v>
      </c>
      <c r="G447" s="155">
        <v>0.11700000000000001</v>
      </c>
      <c r="H447" s="155">
        <v>0.184</v>
      </c>
      <c r="I447" s="11">
        <v>0.13</v>
      </c>
      <c r="J447" s="11">
        <v>0.13</v>
      </c>
      <c r="K447" s="155" t="s">
        <v>110</v>
      </c>
      <c r="L447" s="155" t="s">
        <v>219</v>
      </c>
      <c r="M447" s="11">
        <v>0.13416317084276719</v>
      </c>
      <c r="N447" s="11">
        <v>0.13</v>
      </c>
      <c r="O447" s="155">
        <v>0.1</v>
      </c>
      <c r="P447" s="11">
        <v>0.14499999999999999</v>
      </c>
      <c r="Q447" s="11">
        <v>0.13</v>
      </c>
      <c r="R447" s="11">
        <v>0.13800000000000001</v>
      </c>
      <c r="S447" s="11">
        <v>0.13700000000000001</v>
      </c>
      <c r="T447" s="11">
        <v>0.13100000000000001</v>
      </c>
      <c r="U447" s="11">
        <v>0.129</v>
      </c>
      <c r="V447" s="155">
        <v>0.14000000000000001</v>
      </c>
      <c r="W447" s="11">
        <v>0.14000000000000001</v>
      </c>
      <c r="X447" s="11">
        <v>0.14000000000000001</v>
      </c>
      <c r="Y447" s="11">
        <v>0.14000000000000001</v>
      </c>
      <c r="Z447" s="11">
        <v>0.14000000000000001</v>
      </c>
      <c r="AA447" s="155">
        <v>0.1</v>
      </c>
      <c r="AB447" s="155">
        <v>0.16</v>
      </c>
      <c r="AC447" s="15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30</v>
      </c>
    </row>
    <row r="448" spans="1:65">
      <c r="A448" s="30"/>
      <c r="B448" s="19">
        <v>1</v>
      </c>
      <c r="C448" s="9">
        <v>6</v>
      </c>
      <c r="D448" s="11">
        <v>0.13</v>
      </c>
      <c r="E448" s="11">
        <v>0.14000000000000001</v>
      </c>
      <c r="F448" s="11">
        <v>0.12809570852369973</v>
      </c>
      <c r="G448" s="155">
        <v>0.108</v>
      </c>
      <c r="H448" s="155">
        <v>0.16300000000000001</v>
      </c>
      <c r="I448" s="11">
        <v>0.124</v>
      </c>
      <c r="J448" s="11">
        <v>0.12</v>
      </c>
      <c r="K448" s="155" t="s">
        <v>110</v>
      </c>
      <c r="L448" s="155" t="s">
        <v>219</v>
      </c>
      <c r="M448" s="11">
        <v>0.12657127083876518</v>
      </c>
      <c r="N448" s="11">
        <v>0.14000000000000001</v>
      </c>
      <c r="O448" s="155">
        <v>0.1</v>
      </c>
      <c r="P448" s="11">
        <v>0.127</v>
      </c>
      <c r="Q448" s="11">
        <v>0.128</v>
      </c>
      <c r="R448" s="11">
        <v>0.13500000000000001</v>
      </c>
      <c r="S448" s="11">
        <v>0.13400000000000001</v>
      </c>
      <c r="T448" s="156">
        <v>0.151</v>
      </c>
      <c r="U448" s="11">
        <v>0.13100000000000001</v>
      </c>
      <c r="V448" s="155">
        <v>0.15</v>
      </c>
      <c r="W448" s="11">
        <v>0.14000000000000001</v>
      </c>
      <c r="X448" s="11">
        <v>0.14000000000000001</v>
      </c>
      <c r="Y448" s="11">
        <v>0.14000000000000001</v>
      </c>
      <c r="Z448" s="11">
        <v>0.14000000000000001</v>
      </c>
      <c r="AA448" s="155">
        <v>0.05</v>
      </c>
      <c r="AB448" s="155">
        <v>0.16</v>
      </c>
      <c r="AC448" s="15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6"/>
    </row>
    <row r="449" spans="1:65">
      <c r="A449" s="30"/>
      <c r="B449" s="20" t="s">
        <v>282</v>
      </c>
      <c r="C449" s="12"/>
      <c r="D449" s="22">
        <v>0.13333333333333333</v>
      </c>
      <c r="E449" s="22">
        <v>0.13333333333333333</v>
      </c>
      <c r="F449" s="22">
        <v>0.13164049224156593</v>
      </c>
      <c r="G449" s="22">
        <v>0.11383333333333333</v>
      </c>
      <c r="H449" s="22">
        <v>0.15433333333333335</v>
      </c>
      <c r="I449" s="22">
        <v>0.12616666666666668</v>
      </c>
      <c r="J449" s="22">
        <v>0.13</v>
      </c>
      <c r="K449" s="22" t="s">
        <v>825</v>
      </c>
      <c r="L449" s="22" t="s">
        <v>825</v>
      </c>
      <c r="M449" s="22">
        <v>0.12956182439276018</v>
      </c>
      <c r="N449" s="22">
        <v>0.13333333333333333</v>
      </c>
      <c r="O449" s="22">
        <v>0.11666666666666665</v>
      </c>
      <c r="P449" s="22">
        <v>0.13666666666666669</v>
      </c>
      <c r="Q449" s="22">
        <v>0.12833333333333333</v>
      </c>
      <c r="R449" s="22">
        <v>0.13733333333333334</v>
      </c>
      <c r="S449" s="22">
        <v>0.1305</v>
      </c>
      <c r="T449" s="22">
        <v>0.13200000000000001</v>
      </c>
      <c r="U449" s="22">
        <v>0.13016666666666668</v>
      </c>
      <c r="V449" s="22">
        <v>0.15333333333333335</v>
      </c>
      <c r="W449" s="22">
        <v>0.14166666666666669</v>
      </c>
      <c r="X449" s="22">
        <v>0.14500000000000002</v>
      </c>
      <c r="Y449" s="22">
        <v>0.13833333333333334</v>
      </c>
      <c r="Z449" s="22">
        <v>0.13333333333333333</v>
      </c>
      <c r="AA449" s="22">
        <v>7.4999999999999997E-2</v>
      </c>
      <c r="AB449" s="22">
        <v>0.15666666666666668</v>
      </c>
      <c r="AC449" s="15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6"/>
    </row>
    <row r="450" spans="1:65">
      <c r="A450" s="30"/>
      <c r="B450" s="3" t="s">
        <v>283</v>
      </c>
      <c r="C450" s="29"/>
      <c r="D450" s="11">
        <v>0.13</v>
      </c>
      <c r="E450" s="11">
        <v>0.13500000000000001</v>
      </c>
      <c r="F450" s="11">
        <v>0.13226313820311947</v>
      </c>
      <c r="G450" s="11">
        <v>0.115</v>
      </c>
      <c r="H450" s="11">
        <v>0.1535</v>
      </c>
      <c r="I450" s="11">
        <v>0.1265</v>
      </c>
      <c r="J450" s="11">
        <v>0.13</v>
      </c>
      <c r="K450" s="11" t="s">
        <v>825</v>
      </c>
      <c r="L450" s="11" t="s">
        <v>825</v>
      </c>
      <c r="M450" s="11">
        <v>0.12913535999955267</v>
      </c>
      <c r="N450" s="11">
        <v>0.13500000000000001</v>
      </c>
      <c r="O450" s="11">
        <v>0.1</v>
      </c>
      <c r="P450" s="11">
        <v>0.13750000000000001</v>
      </c>
      <c r="Q450" s="11">
        <v>0.129</v>
      </c>
      <c r="R450" s="11">
        <v>0.13800000000000001</v>
      </c>
      <c r="S450" s="11">
        <v>0.13350000000000001</v>
      </c>
      <c r="T450" s="11">
        <v>0.128</v>
      </c>
      <c r="U450" s="11">
        <v>0.1275</v>
      </c>
      <c r="V450" s="11">
        <v>0.15</v>
      </c>
      <c r="W450" s="11">
        <v>0.14000000000000001</v>
      </c>
      <c r="X450" s="11">
        <v>0.14500000000000002</v>
      </c>
      <c r="Y450" s="11">
        <v>0.14000000000000001</v>
      </c>
      <c r="Z450" s="11">
        <v>0.13</v>
      </c>
      <c r="AA450" s="11">
        <v>7.5000000000000011E-2</v>
      </c>
      <c r="AB450" s="11">
        <v>0.16</v>
      </c>
      <c r="AC450" s="15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6"/>
    </row>
    <row r="451" spans="1:65">
      <c r="A451" s="30"/>
      <c r="B451" s="3" t="s">
        <v>284</v>
      </c>
      <c r="C451" s="29"/>
      <c r="D451" s="23">
        <v>5.1639777949432277E-3</v>
      </c>
      <c r="E451" s="23">
        <v>1.211060141638997E-2</v>
      </c>
      <c r="F451" s="23">
        <v>8.076645477034643E-3</v>
      </c>
      <c r="G451" s="23">
        <v>5.8452259722500607E-3</v>
      </c>
      <c r="H451" s="23">
        <v>1.8747444270264028E-2</v>
      </c>
      <c r="I451" s="23">
        <v>3.92003401345788E-3</v>
      </c>
      <c r="J451" s="23">
        <v>6.324555320336764E-3</v>
      </c>
      <c r="K451" s="23" t="s">
        <v>825</v>
      </c>
      <c r="L451" s="23" t="s">
        <v>825</v>
      </c>
      <c r="M451" s="23">
        <v>3.2840518132816539E-3</v>
      </c>
      <c r="N451" s="23">
        <v>8.1649658092772665E-3</v>
      </c>
      <c r="O451" s="23">
        <v>4.0824829046386402E-2</v>
      </c>
      <c r="P451" s="23">
        <v>6.0221812216726461E-3</v>
      </c>
      <c r="Q451" s="23">
        <v>2.8751811537130459E-3</v>
      </c>
      <c r="R451" s="23">
        <v>3.3266599866332361E-3</v>
      </c>
      <c r="S451" s="23">
        <v>6.5345237010818224E-3</v>
      </c>
      <c r="T451" s="23">
        <v>1.0392304845413263E-2</v>
      </c>
      <c r="U451" s="23">
        <v>1.3044794619566329E-2</v>
      </c>
      <c r="V451" s="23">
        <v>1.0327955589886448E-2</v>
      </c>
      <c r="W451" s="23">
        <v>4.0824829046386228E-3</v>
      </c>
      <c r="X451" s="23">
        <v>5.47722557505165E-3</v>
      </c>
      <c r="Y451" s="23">
        <v>4.0824829046386341E-3</v>
      </c>
      <c r="Z451" s="23">
        <v>5.1639777949432268E-3</v>
      </c>
      <c r="AA451" s="23">
        <v>2.7386127875258345E-2</v>
      </c>
      <c r="AB451" s="23">
        <v>5.1639777949432277E-3</v>
      </c>
      <c r="AC451" s="212"/>
      <c r="AD451" s="213"/>
      <c r="AE451" s="213"/>
      <c r="AF451" s="213"/>
      <c r="AG451" s="213"/>
      <c r="AH451" s="213"/>
      <c r="AI451" s="213"/>
      <c r="AJ451" s="213"/>
      <c r="AK451" s="213"/>
      <c r="AL451" s="213"/>
      <c r="AM451" s="213"/>
      <c r="AN451" s="213"/>
      <c r="AO451" s="213"/>
      <c r="AP451" s="213"/>
      <c r="AQ451" s="213"/>
      <c r="AR451" s="213"/>
      <c r="AS451" s="213"/>
      <c r="AT451" s="213"/>
      <c r="AU451" s="213"/>
      <c r="AV451" s="213"/>
      <c r="AW451" s="213"/>
      <c r="AX451" s="213"/>
      <c r="AY451" s="213"/>
      <c r="AZ451" s="213"/>
      <c r="BA451" s="213"/>
      <c r="BB451" s="213"/>
      <c r="BC451" s="213"/>
      <c r="BD451" s="213"/>
      <c r="BE451" s="213"/>
      <c r="BF451" s="213"/>
      <c r="BG451" s="213"/>
      <c r="BH451" s="213"/>
      <c r="BI451" s="213"/>
      <c r="BJ451" s="213"/>
      <c r="BK451" s="213"/>
      <c r="BL451" s="213"/>
      <c r="BM451" s="57"/>
    </row>
    <row r="452" spans="1:65">
      <c r="A452" s="30"/>
      <c r="B452" s="3" t="s">
        <v>87</v>
      </c>
      <c r="C452" s="29"/>
      <c r="D452" s="13">
        <v>3.872983346207421E-2</v>
      </c>
      <c r="E452" s="13">
        <v>9.082951062292477E-2</v>
      </c>
      <c r="F452" s="13">
        <v>6.1353807931784798E-2</v>
      </c>
      <c r="G452" s="13">
        <v>5.1348983650805806E-2</v>
      </c>
      <c r="H452" s="13">
        <v>0.121473720973633</v>
      </c>
      <c r="I452" s="13">
        <v>3.107028280151556E-2</v>
      </c>
      <c r="J452" s="13">
        <v>4.8650425541052027E-2</v>
      </c>
      <c r="K452" s="13" t="s">
        <v>825</v>
      </c>
      <c r="L452" s="13" t="s">
        <v>825</v>
      </c>
      <c r="M452" s="13">
        <v>2.5347372412156031E-2</v>
      </c>
      <c r="N452" s="13">
        <v>6.1237243569579498E-2</v>
      </c>
      <c r="O452" s="13">
        <v>0.34992710611188349</v>
      </c>
      <c r="P452" s="13">
        <v>4.4064740646385207E-2</v>
      </c>
      <c r="Q452" s="13">
        <v>2.2404008989971788E-2</v>
      </c>
      <c r="R452" s="13">
        <v>2.4223252329853659E-2</v>
      </c>
      <c r="S452" s="13">
        <v>5.0072978552351127E-2</v>
      </c>
      <c r="T452" s="13">
        <v>7.8729582162221687E-2</v>
      </c>
      <c r="U452" s="13">
        <v>0.10021609182765424</v>
      </c>
      <c r="V452" s="13">
        <v>6.7356232107955091E-2</v>
      </c>
      <c r="W452" s="13">
        <v>2.881752638568439E-2</v>
      </c>
      <c r="X452" s="13">
        <v>3.7773969483114823E-2</v>
      </c>
      <c r="Y452" s="13">
        <v>2.9511924611845548E-2</v>
      </c>
      <c r="Z452" s="13">
        <v>3.8729833462074204E-2</v>
      </c>
      <c r="AA452" s="13">
        <v>0.36514837167011127</v>
      </c>
      <c r="AB452" s="13">
        <v>3.2961560393254645E-2</v>
      </c>
      <c r="AC452" s="15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6"/>
    </row>
    <row r="453" spans="1:65">
      <c r="A453" s="30"/>
      <c r="B453" s="3" t="s">
        <v>285</v>
      </c>
      <c r="C453" s="29"/>
      <c r="D453" s="13">
        <v>2.0915788205888575E-3</v>
      </c>
      <c r="E453" s="13">
        <v>2.0915788205888575E-3</v>
      </c>
      <c r="F453" s="13">
        <v>-1.0631284696972942E-2</v>
      </c>
      <c r="G453" s="13">
        <v>-0.14446431458192233</v>
      </c>
      <c r="H453" s="13">
        <v>0.15992100248483165</v>
      </c>
      <c r="I453" s="13">
        <v>-5.1770843541017797E-2</v>
      </c>
      <c r="J453" s="13">
        <v>-2.2960710649925886E-2</v>
      </c>
      <c r="K453" s="13" t="s">
        <v>825</v>
      </c>
      <c r="L453" s="13" t="s">
        <v>825</v>
      </c>
      <c r="M453" s="13">
        <v>-2.6253901295373083E-2</v>
      </c>
      <c r="N453" s="13">
        <v>2.0915788205888575E-3</v>
      </c>
      <c r="O453" s="13">
        <v>-0.12316986853198486</v>
      </c>
      <c r="P453" s="13">
        <v>2.7143868291103601E-2</v>
      </c>
      <c r="Q453" s="13">
        <v>-3.5486855385183369E-2</v>
      </c>
      <c r="R453" s="13">
        <v>3.2154326185206417E-2</v>
      </c>
      <c r="S453" s="13">
        <v>-1.9202867229348719E-2</v>
      </c>
      <c r="T453" s="13">
        <v>-7.9293369676169956E-3</v>
      </c>
      <c r="U453" s="13">
        <v>-2.1708096176400127E-2</v>
      </c>
      <c r="V453" s="13">
        <v>0.15240531564367732</v>
      </c>
      <c r="W453" s="13">
        <v>6.4722302496875717E-2</v>
      </c>
      <c r="X453" s="13">
        <v>8.977459196739046E-2</v>
      </c>
      <c r="Y453" s="13">
        <v>3.9670013026360973E-2</v>
      </c>
      <c r="Z453" s="13">
        <v>2.0915788205888575E-3</v>
      </c>
      <c r="AA453" s="13">
        <v>-0.43632348691341882</v>
      </c>
      <c r="AB453" s="13">
        <v>0.17745760511419184</v>
      </c>
      <c r="AC453" s="15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6"/>
    </row>
    <row r="454" spans="1:65">
      <c r="A454" s="30"/>
      <c r="B454" s="46" t="s">
        <v>286</v>
      </c>
      <c r="C454" s="47"/>
      <c r="D454" s="45">
        <v>0</v>
      </c>
      <c r="E454" s="45">
        <v>0</v>
      </c>
      <c r="F454" s="45">
        <v>0.25</v>
      </c>
      <c r="G454" s="45">
        <v>2.92</v>
      </c>
      <c r="H454" s="45">
        <v>3.15</v>
      </c>
      <c r="I454" s="45">
        <v>1.07</v>
      </c>
      <c r="J454" s="45">
        <v>0.5</v>
      </c>
      <c r="K454" s="45">
        <v>54.94</v>
      </c>
      <c r="L454" s="45">
        <v>2.5</v>
      </c>
      <c r="M454" s="45">
        <v>0.56999999999999995</v>
      </c>
      <c r="N454" s="45">
        <v>0</v>
      </c>
      <c r="O454" s="45" t="s">
        <v>287</v>
      </c>
      <c r="P454" s="45">
        <v>0.5</v>
      </c>
      <c r="Q454" s="45">
        <v>0.75</v>
      </c>
      <c r="R454" s="45">
        <v>0.6</v>
      </c>
      <c r="S454" s="45">
        <v>0.42</v>
      </c>
      <c r="T454" s="45">
        <v>0.2</v>
      </c>
      <c r="U454" s="45">
        <v>0.47</v>
      </c>
      <c r="V454" s="45">
        <v>3</v>
      </c>
      <c r="W454" s="45">
        <v>1.25</v>
      </c>
      <c r="X454" s="45">
        <v>1.75</v>
      </c>
      <c r="Y454" s="45">
        <v>0.75</v>
      </c>
      <c r="Z454" s="45">
        <v>0</v>
      </c>
      <c r="AA454" s="45">
        <v>8.74</v>
      </c>
      <c r="AB454" s="45">
        <v>3.5</v>
      </c>
      <c r="AC454" s="15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6"/>
    </row>
    <row r="455" spans="1:65">
      <c r="B455" s="31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BM455" s="56"/>
    </row>
    <row r="456" spans="1:65" ht="15">
      <c r="B456" s="8" t="s">
        <v>533</v>
      </c>
      <c r="BM456" s="28" t="s">
        <v>67</v>
      </c>
    </row>
    <row r="457" spans="1:65" ht="15">
      <c r="A457" s="25" t="s">
        <v>54</v>
      </c>
      <c r="B457" s="18" t="s">
        <v>119</v>
      </c>
      <c r="C457" s="15" t="s">
        <v>120</v>
      </c>
      <c r="D457" s="16" t="s">
        <v>243</v>
      </c>
      <c r="E457" s="17" t="s">
        <v>243</v>
      </c>
      <c r="F457" s="17" t="s">
        <v>243</v>
      </c>
      <c r="G457" s="17" t="s">
        <v>243</v>
      </c>
      <c r="H457" s="17" t="s">
        <v>243</v>
      </c>
      <c r="I457" s="17" t="s">
        <v>243</v>
      </c>
      <c r="J457" s="17" t="s">
        <v>243</v>
      </c>
      <c r="K457" s="17" t="s">
        <v>243</v>
      </c>
      <c r="L457" s="17" t="s">
        <v>243</v>
      </c>
      <c r="M457" s="17" t="s">
        <v>243</v>
      </c>
      <c r="N457" s="17" t="s">
        <v>243</v>
      </c>
      <c r="O457" s="17" t="s">
        <v>243</v>
      </c>
      <c r="P457" s="17" t="s">
        <v>243</v>
      </c>
      <c r="Q457" s="17" t="s">
        <v>243</v>
      </c>
      <c r="R457" s="17" t="s">
        <v>243</v>
      </c>
      <c r="S457" s="17" t="s">
        <v>243</v>
      </c>
      <c r="T457" s="17" t="s">
        <v>243</v>
      </c>
      <c r="U457" s="17" t="s">
        <v>243</v>
      </c>
      <c r="V457" s="17" t="s">
        <v>243</v>
      </c>
      <c r="W457" s="17" t="s">
        <v>243</v>
      </c>
      <c r="X457" s="17" t="s">
        <v>243</v>
      </c>
      <c r="Y457" s="17" t="s">
        <v>243</v>
      </c>
      <c r="Z457" s="17" t="s">
        <v>243</v>
      </c>
      <c r="AA457" s="17" t="s">
        <v>243</v>
      </c>
      <c r="AB457" s="17" t="s">
        <v>243</v>
      </c>
      <c r="AC457" s="17" t="s">
        <v>243</v>
      </c>
      <c r="AD457" s="17" t="s">
        <v>243</v>
      </c>
      <c r="AE457" s="17" t="s">
        <v>243</v>
      </c>
      <c r="AF457" s="15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1</v>
      </c>
    </row>
    <row r="458" spans="1:65">
      <c r="A458" s="30"/>
      <c r="B458" s="19" t="s">
        <v>244</v>
      </c>
      <c r="C458" s="9" t="s">
        <v>244</v>
      </c>
      <c r="D458" s="151" t="s">
        <v>246</v>
      </c>
      <c r="E458" s="152" t="s">
        <v>247</v>
      </c>
      <c r="F458" s="152" t="s">
        <v>248</v>
      </c>
      <c r="G458" s="152" t="s">
        <v>249</v>
      </c>
      <c r="H458" s="152" t="s">
        <v>250</v>
      </c>
      <c r="I458" s="152" t="s">
        <v>251</v>
      </c>
      <c r="J458" s="152" t="s">
        <v>252</v>
      </c>
      <c r="K458" s="152" t="s">
        <v>253</v>
      </c>
      <c r="L458" s="152" t="s">
        <v>254</v>
      </c>
      <c r="M458" s="152" t="s">
        <v>255</v>
      </c>
      <c r="N458" s="152" t="s">
        <v>256</v>
      </c>
      <c r="O458" s="152" t="s">
        <v>257</v>
      </c>
      <c r="P458" s="152" t="s">
        <v>258</v>
      </c>
      <c r="Q458" s="152" t="s">
        <v>259</v>
      </c>
      <c r="R458" s="152" t="s">
        <v>260</v>
      </c>
      <c r="S458" s="152" t="s">
        <v>262</v>
      </c>
      <c r="T458" s="152" t="s">
        <v>263</v>
      </c>
      <c r="U458" s="152" t="s">
        <v>264</v>
      </c>
      <c r="V458" s="152" t="s">
        <v>265</v>
      </c>
      <c r="W458" s="152" t="s">
        <v>288</v>
      </c>
      <c r="X458" s="152" t="s">
        <v>266</v>
      </c>
      <c r="Y458" s="152" t="s">
        <v>267</v>
      </c>
      <c r="Z458" s="152" t="s">
        <v>268</v>
      </c>
      <c r="AA458" s="152" t="s">
        <v>269</v>
      </c>
      <c r="AB458" s="152" t="s">
        <v>270</v>
      </c>
      <c r="AC458" s="152" t="s">
        <v>272</v>
      </c>
      <c r="AD458" s="152" t="s">
        <v>273</v>
      </c>
      <c r="AE458" s="152" t="s">
        <v>274</v>
      </c>
      <c r="AF458" s="15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 t="s">
        <v>1</v>
      </c>
    </row>
    <row r="459" spans="1:65">
      <c r="A459" s="30"/>
      <c r="B459" s="19"/>
      <c r="C459" s="9"/>
      <c r="D459" s="10" t="s">
        <v>293</v>
      </c>
      <c r="E459" s="11" t="s">
        <v>123</v>
      </c>
      <c r="F459" s="11" t="s">
        <v>293</v>
      </c>
      <c r="G459" s="11" t="s">
        <v>294</v>
      </c>
      <c r="H459" s="11" t="s">
        <v>293</v>
      </c>
      <c r="I459" s="11" t="s">
        <v>123</v>
      </c>
      <c r="J459" s="11" t="s">
        <v>294</v>
      </c>
      <c r="K459" s="11" t="s">
        <v>123</v>
      </c>
      <c r="L459" s="11" t="s">
        <v>123</v>
      </c>
      <c r="M459" s="11" t="s">
        <v>123</v>
      </c>
      <c r="N459" s="11" t="s">
        <v>123</v>
      </c>
      <c r="O459" s="11" t="s">
        <v>123</v>
      </c>
      <c r="P459" s="11" t="s">
        <v>293</v>
      </c>
      <c r="Q459" s="11" t="s">
        <v>294</v>
      </c>
      <c r="R459" s="11" t="s">
        <v>123</v>
      </c>
      <c r="S459" s="11" t="s">
        <v>294</v>
      </c>
      <c r="T459" s="11" t="s">
        <v>294</v>
      </c>
      <c r="U459" s="11" t="s">
        <v>294</v>
      </c>
      <c r="V459" s="11" t="s">
        <v>294</v>
      </c>
      <c r="W459" s="11" t="s">
        <v>294</v>
      </c>
      <c r="X459" s="11" t="s">
        <v>123</v>
      </c>
      <c r="Y459" s="11" t="s">
        <v>294</v>
      </c>
      <c r="Z459" s="11" t="s">
        <v>294</v>
      </c>
      <c r="AA459" s="11" t="s">
        <v>294</v>
      </c>
      <c r="AB459" s="11" t="s">
        <v>294</v>
      </c>
      <c r="AC459" s="11" t="s">
        <v>293</v>
      </c>
      <c r="AD459" s="11" t="s">
        <v>123</v>
      </c>
      <c r="AE459" s="11" t="s">
        <v>294</v>
      </c>
      <c r="AF459" s="15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2</v>
      </c>
    </row>
    <row r="460" spans="1:65">
      <c r="A460" s="30"/>
      <c r="B460" s="19"/>
      <c r="C460" s="9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  <c r="AC460" s="26"/>
      <c r="AD460" s="26"/>
      <c r="AE460" s="26"/>
      <c r="AF460" s="15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3</v>
      </c>
    </row>
    <row r="461" spans="1:65">
      <c r="A461" s="30"/>
      <c r="B461" s="18">
        <v>1</v>
      </c>
      <c r="C461" s="14">
        <v>1</v>
      </c>
      <c r="D461" s="21">
        <v>2.15</v>
      </c>
      <c r="E461" s="21">
        <v>2.1682000000000001</v>
      </c>
      <c r="F461" s="21">
        <v>2.1978512335517872</v>
      </c>
      <c r="G461" s="21">
        <v>2.2400000000000002</v>
      </c>
      <c r="H461" s="154">
        <v>2.4300000000000002</v>
      </c>
      <c r="I461" s="21">
        <v>2.3079999999999998</v>
      </c>
      <c r="J461" s="21">
        <v>2.29</v>
      </c>
      <c r="K461" s="21">
        <v>2.1399999999999997</v>
      </c>
      <c r="L461" s="21">
        <v>2.04</v>
      </c>
      <c r="M461" s="21">
        <v>2.14</v>
      </c>
      <c r="N461" s="21">
        <v>2.1697925441661909</v>
      </c>
      <c r="O461" s="21">
        <v>2.0026999999999999</v>
      </c>
      <c r="P461" s="154">
        <v>2.33</v>
      </c>
      <c r="Q461" s="154">
        <v>1.82</v>
      </c>
      <c r="R461" s="21">
        <v>2.103488</v>
      </c>
      <c r="S461" s="157">
        <v>2.15</v>
      </c>
      <c r="T461" s="21">
        <v>2.16</v>
      </c>
      <c r="U461" s="21">
        <v>2.14</v>
      </c>
      <c r="V461" s="21">
        <v>2.1</v>
      </c>
      <c r="W461" s="21">
        <v>2.04</v>
      </c>
      <c r="X461" s="21">
        <v>2.1800000000000002</v>
      </c>
      <c r="Y461" s="21">
        <v>2.19</v>
      </c>
      <c r="Z461" s="21">
        <v>2.13</v>
      </c>
      <c r="AA461" s="21">
        <v>2.2200000000000002</v>
      </c>
      <c r="AB461" s="21">
        <v>2.0190000000000001</v>
      </c>
      <c r="AC461" s="21">
        <v>2.1078000000000001</v>
      </c>
      <c r="AD461" s="21">
        <v>2.08</v>
      </c>
      <c r="AE461" s="21">
        <v>2.3046130000000002</v>
      </c>
      <c r="AF461" s="15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1</v>
      </c>
    </row>
    <row r="462" spans="1:65">
      <c r="A462" s="30"/>
      <c r="B462" s="19">
        <v>1</v>
      </c>
      <c r="C462" s="9">
        <v>2</v>
      </c>
      <c r="D462" s="11">
        <v>2.1800000000000002</v>
      </c>
      <c r="E462" s="11">
        <v>2.1728999999999998</v>
      </c>
      <c r="F462" s="11">
        <v>2.181473965697236</v>
      </c>
      <c r="G462" s="11">
        <v>2.0499999999999998</v>
      </c>
      <c r="H462" s="155">
        <v>2.1800000000000002</v>
      </c>
      <c r="I462" s="11">
        <v>2.2410000000000001</v>
      </c>
      <c r="J462" s="11">
        <v>2.27</v>
      </c>
      <c r="K462" s="11">
        <v>2.15</v>
      </c>
      <c r="L462" s="11">
        <v>2.02</v>
      </c>
      <c r="M462" s="11">
        <v>2.12</v>
      </c>
      <c r="N462" s="11">
        <v>2.1887252839488562</v>
      </c>
      <c r="O462" s="11">
        <v>1.976</v>
      </c>
      <c r="P462" s="155">
        <v>2.27</v>
      </c>
      <c r="Q462" s="155">
        <v>1.8500000000000003</v>
      </c>
      <c r="R462" s="11">
        <v>2.0909880000000003</v>
      </c>
      <c r="S462" s="11">
        <v>2.21</v>
      </c>
      <c r="T462" s="11">
        <v>2.13</v>
      </c>
      <c r="U462" s="11">
        <v>2.12</v>
      </c>
      <c r="V462" s="11">
        <v>2.14</v>
      </c>
      <c r="W462" s="11">
        <v>2.0699999999999998</v>
      </c>
      <c r="X462" s="156">
        <v>2.04</v>
      </c>
      <c r="Y462" s="11">
        <v>2.16</v>
      </c>
      <c r="Z462" s="11">
        <v>2.13</v>
      </c>
      <c r="AA462" s="11">
        <v>2.21</v>
      </c>
      <c r="AB462" s="156">
        <v>2.1080000000000001</v>
      </c>
      <c r="AC462" s="11">
        <v>2.1128</v>
      </c>
      <c r="AD462" s="11">
        <v>1.9900000000000002</v>
      </c>
      <c r="AE462" s="11">
        <v>2.2178720000000003</v>
      </c>
      <c r="AF462" s="15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8">
        <v>28</v>
      </c>
    </row>
    <row r="463" spans="1:65">
      <c r="A463" s="30"/>
      <c r="B463" s="19">
        <v>1</v>
      </c>
      <c r="C463" s="9">
        <v>3</v>
      </c>
      <c r="D463" s="11">
        <v>2.21</v>
      </c>
      <c r="E463" s="11">
        <v>2.1749000000000001</v>
      </c>
      <c r="F463" s="11">
        <v>2.1710235184181235</v>
      </c>
      <c r="G463" s="11">
        <v>2.0099999999999998</v>
      </c>
      <c r="H463" s="155">
        <v>2.44</v>
      </c>
      <c r="I463" s="11">
        <v>2.2909999999999999</v>
      </c>
      <c r="J463" s="11">
        <v>2.2799999999999998</v>
      </c>
      <c r="K463" s="11">
        <v>2.11</v>
      </c>
      <c r="L463" s="11">
        <v>2.0299999999999998</v>
      </c>
      <c r="M463" s="11">
        <v>2.12</v>
      </c>
      <c r="N463" s="11">
        <v>2.1898272265312215</v>
      </c>
      <c r="O463" s="11">
        <v>2.0070999999999999</v>
      </c>
      <c r="P463" s="155">
        <v>2.44</v>
      </c>
      <c r="Q463" s="155">
        <v>1.77</v>
      </c>
      <c r="R463" s="11">
        <v>2.055088</v>
      </c>
      <c r="S463" s="11">
        <v>2.23</v>
      </c>
      <c r="T463" s="11">
        <v>2.13</v>
      </c>
      <c r="U463" s="11">
        <v>2.21</v>
      </c>
      <c r="V463" s="11">
        <v>2.16</v>
      </c>
      <c r="W463" s="11">
        <v>2.0299999999999998</v>
      </c>
      <c r="X463" s="11">
        <v>2.2000000000000002</v>
      </c>
      <c r="Y463" s="11">
        <v>2.17</v>
      </c>
      <c r="Z463" s="11">
        <v>2.1800000000000002</v>
      </c>
      <c r="AA463" s="11">
        <v>2.27</v>
      </c>
      <c r="AB463" s="11">
        <v>2.0329999999999999</v>
      </c>
      <c r="AC463" s="156">
        <v>2.0004</v>
      </c>
      <c r="AD463" s="11">
        <v>2.15</v>
      </c>
      <c r="AE463" s="11">
        <v>2.2441430000000002</v>
      </c>
      <c r="AF463" s="15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8">
        <v>16</v>
      </c>
    </row>
    <row r="464" spans="1:65">
      <c r="A464" s="30"/>
      <c r="B464" s="19">
        <v>1</v>
      </c>
      <c r="C464" s="9">
        <v>4</v>
      </c>
      <c r="D464" s="11">
        <v>2.16</v>
      </c>
      <c r="E464" s="11">
        <v>2.1545999999999998</v>
      </c>
      <c r="F464" s="11">
        <v>2.1806842079669075</v>
      </c>
      <c r="G464" s="11">
        <v>2.0099999999999998</v>
      </c>
      <c r="H464" s="155">
        <v>2.5</v>
      </c>
      <c r="I464" s="11">
        <v>2.3740000000000001</v>
      </c>
      <c r="J464" s="11">
        <v>2.29</v>
      </c>
      <c r="K464" s="11">
        <v>2.15</v>
      </c>
      <c r="L464" s="11">
        <v>2.02</v>
      </c>
      <c r="M464" s="11">
        <v>2.13</v>
      </c>
      <c r="N464" s="11">
        <v>2.1775086955956908</v>
      </c>
      <c r="O464" s="11">
        <v>2.0036</v>
      </c>
      <c r="P464" s="155">
        <v>2.2999999999999998</v>
      </c>
      <c r="Q464" s="155">
        <v>1.79</v>
      </c>
      <c r="R464" s="11">
        <v>2.0901879999999999</v>
      </c>
      <c r="S464" s="11">
        <v>2.2400000000000002</v>
      </c>
      <c r="T464" s="11">
        <v>2.11</v>
      </c>
      <c r="U464" s="11">
        <v>2.11</v>
      </c>
      <c r="V464" s="11">
        <v>2.12</v>
      </c>
      <c r="W464" s="11">
        <v>2.0699999999999998</v>
      </c>
      <c r="X464" s="11">
        <v>2.16</v>
      </c>
      <c r="Y464" s="11">
        <v>2.15</v>
      </c>
      <c r="Z464" s="11">
        <v>2.17</v>
      </c>
      <c r="AA464" s="11">
        <v>2.29</v>
      </c>
      <c r="AB464" s="11">
        <v>2.0739999999999998</v>
      </c>
      <c r="AC464" s="11">
        <v>2.1260000000000003</v>
      </c>
      <c r="AD464" s="11">
        <v>2.12</v>
      </c>
      <c r="AE464" s="11">
        <v>2.25692</v>
      </c>
      <c r="AF464" s="15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2.1511508525358281</v>
      </c>
    </row>
    <row r="465" spans="1:65">
      <c r="A465" s="30"/>
      <c r="B465" s="19">
        <v>1</v>
      </c>
      <c r="C465" s="9">
        <v>5</v>
      </c>
      <c r="D465" s="11">
        <v>2.23</v>
      </c>
      <c r="E465" s="11">
        <v>2.1617000000000002</v>
      </c>
      <c r="F465" s="11">
        <v>2.1942548663146404</v>
      </c>
      <c r="G465" s="11">
        <v>2.23</v>
      </c>
      <c r="H465" s="155">
        <v>2.56</v>
      </c>
      <c r="I465" s="11">
        <v>2.258</v>
      </c>
      <c r="J465" s="11">
        <v>2.27</v>
      </c>
      <c r="K465" s="11">
        <v>2.13</v>
      </c>
      <c r="L465" s="11">
        <v>2.04</v>
      </c>
      <c r="M465" s="11">
        <v>2.13</v>
      </c>
      <c r="N465" s="11">
        <v>2.2268062399196098</v>
      </c>
      <c r="O465" s="11">
        <v>2.0044</v>
      </c>
      <c r="P465" s="155">
        <v>2.38</v>
      </c>
      <c r="Q465" s="155">
        <v>1.81</v>
      </c>
      <c r="R465" s="11">
        <v>2.1130880000000003</v>
      </c>
      <c r="S465" s="11">
        <v>2.23</v>
      </c>
      <c r="T465" s="11">
        <v>2.15</v>
      </c>
      <c r="U465" s="11">
        <v>2.2000000000000002</v>
      </c>
      <c r="V465" s="11">
        <v>2.16</v>
      </c>
      <c r="W465" s="11">
        <v>2.14</v>
      </c>
      <c r="X465" s="11">
        <v>2.2200000000000002</v>
      </c>
      <c r="Y465" s="156">
        <v>2.09</v>
      </c>
      <c r="Z465" s="11">
        <v>2.09</v>
      </c>
      <c r="AA465" s="11">
        <v>2.23</v>
      </c>
      <c r="AB465" s="11">
        <v>2.0329999999999999</v>
      </c>
      <c r="AC465" s="11">
        <v>2.1341000000000001</v>
      </c>
      <c r="AD465" s="11">
        <v>2.0299999999999998</v>
      </c>
      <c r="AE465" s="11">
        <v>2.31229</v>
      </c>
      <c r="AF465" s="15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>
        <v>31</v>
      </c>
    </row>
    <row r="466" spans="1:65">
      <c r="A466" s="30"/>
      <c r="B466" s="19">
        <v>1</v>
      </c>
      <c r="C466" s="9">
        <v>6</v>
      </c>
      <c r="D466" s="11">
        <v>2.16</v>
      </c>
      <c r="E466" s="11">
        <v>2.1377999999999999</v>
      </c>
      <c r="F466" s="11">
        <v>2.1754502483285996</v>
      </c>
      <c r="G466" s="11">
        <v>2.21</v>
      </c>
      <c r="H466" s="155">
        <v>2.62</v>
      </c>
      <c r="I466" s="11">
        <v>2.2749999999999999</v>
      </c>
      <c r="J466" s="11">
        <v>2.2599999999999998</v>
      </c>
      <c r="K466" s="11">
        <v>2.19</v>
      </c>
      <c r="L466" s="11">
        <v>2</v>
      </c>
      <c r="M466" s="11">
        <v>2.13</v>
      </c>
      <c r="N466" s="11">
        <v>2.2182538409697798</v>
      </c>
      <c r="O466" s="11">
        <v>2.0015000000000001</v>
      </c>
      <c r="P466" s="155">
        <v>2.3199999999999998</v>
      </c>
      <c r="Q466" s="155">
        <v>1.76</v>
      </c>
      <c r="R466" s="11">
        <v>2.1166880000000003</v>
      </c>
      <c r="S466" s="11">
        <v>2.2200000000000002</v>
      </c>
      <c r="T466" s="11">
        <v>2.12</v>
      </c>
      <c r="U466" s="11">
        <v>2.15</v>
      </c>
      <c r="V466" s="11">
        <v>2.15</v>
      </c>
      <c r="W466" s="11">
        <v>2.14</v>
      </c>
      <c r="X466" s="11">
        <v>2.19</v>
      </c>
      <c r="Y466" s="11">
        <v>2.1800000000000002</v>
      </c>
      <c r="Z466" s="11">
        <v>2.14</v>
      </c>
      <c r="AA466" s="11">
        <v>2.2000000000000002</v>
      </c>
      <c r="AB466" s="11">
        <v>2.0150000000000001</v>
      </c>
      <c r="AC466" s="11">
        <v>2.1103000000000001</v>
      </c>
      <c r="AD466" s="11">
        <v>2.11</v>
      </c>
      <c r="AE466" s="11">
        <v>2.2689080000000001</v>
      </c>
      <c r="AF466" s="15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6"/>
    </row>
    <row r="467" spans="1:65">
      <c r="A467" s="30"/>
      <c r="B467" s="20" t="s">
        <v>282</v>
      </c>
      <c r="C467" s="12"/>
      <c r="D467" s="22">
        <v>2.1816666666666666</v>
      </c>
      <c r="E467" s="22">
        <v>2.1616833333333334</v>
      </c>
      <c r="F467" s="22">
        <v>2.1834563400462157</v>
      </c>
      <c r="G467" s="22">
        <v>2.125</v>
      </c>
      <c r="H467" s="22">
        <v>2.4550000000000001</v>
      </c>
      <c r="I467" s="22">
        <v>2.2911666666666668</v>
      </c>
      <c r="J467" s="22">
        <v>2.2766666666666664</v>
      </c>
      <c r="K467" s="22">
        <v>2.145</v>
      </c>
      <c r="L467" s="22">
        <v>2.0249999999999999</v>
      </c>
      <c r="M467" s="22">
        <v>2.1283333333333334</v>
      </c>
      <c r="N467" s="22">
        <v>2.1951523051885582</v>
      </c>
      <c r="O467" s="22">
        <v>1.9992166666666666</v>
      </c>
      <c r="P467" s="22">
        <v>2.34</v>
      </c>
      <c r="Q467" s="22">
        <v>1.8</v>
      </c>
      <c r="R467" s="22">
        <v>2.0949213333333332</v>
      </c>
      <c r="S467" s="22">
        <v>2.2133333333333334</v>
      </c>
      <c r="T467" s="22">
        <v>2.1333333333333333</v>
      </c>
      <c r="U467" s="22">
        <v>2.1550000000000002</v>
      </c>
      <c r="V467" s="22">
        <v>2.1383333333333332</v>
      </c>
      <c r="W467" s="22">
        <v>2.0816666666666666</v>
      </c>
      <c r="X467" s="22">
        <v>2.1650000000000005</v>
      </c>
      <c r="Y467" s="22">
        <v>2.1566666666666667</v>
      </c>
      <c r="Z467" s="22">
        <v>2.14</v>
      </c>
      <c r="AA467" s="22">
        <v>2.2366666666666664</v>
      </c>
      <c r="AB467" s="22">
        <v>2.0470000000000002</v>
      </c>
      <c r="AC467" s="22">
        <v>2.0985666666666671</v>
      </c>
      <c r="AD467" s="22">
        <v>2.0799999999999996</v>
      </c>
      <c r="AE467" s="22">
        <v>2.267457666666667</v>
      </c>
      <c r="AF467" s="15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6"/>
    </row>
    <row r="468" spans="1:65">
      <c r="A468" s="30"/>
      <c r="B468" s="3" t="s">
        <v>283</v>
      </c>
      <c r="C468" s="29"/>
      <c r="D468" s="11">
        <v>2.17</v>
      </c>
      <c r="E468" s="11">
        <v>2.1649500000000002</v>
      </c>
      <c r="F468" s="11">
        <v>2.1810790868320717</v>
      </c>
      <c r="G468" s="11">
        <v>2.13</v>
      </c>
      <c r="H468" s="11">
        <v>2.4699999999999998</v>
      </c>
      <c r="I468" s="11">
        <v>2.2829999999999999</v>
      </c>
      <c r="J468" s="11">
        <v>2.2749999999999999</v>
      </c>
      <c r="K468" s="11">
        <v>2.1449999999999996</v>
      </c>
      <c r="L468" s="11">
        <v>2.0249999999999999</v>
      </c>
      <c r="M468" s="11">
        <v>2.13</v>
      </c>
      <c r="N468" s="11">
        <v>2.1892762552400389</v>
      </c>
      <c r="O468" s="11">
        <v>2.0031499999999998</v>
      </c>
      <c r="P468" s="11">
        <v>2.3250000000000002</v>
      </c>
      <c r="Q468" s="11">
        <v>1.8</v>
      </c>
      <c r="R468" s="11">
        <v>2.0972379999999999</v>
      </c>
      <c r="S468" s="11">
        <v>2.2250000000000001</v>
      </c>
      <c r="T468" s="11">
        <v>2.13</v>
      </c>
      <c r="U468" s="11">
        <v>2.145</v>
      </c>
      <c r="V468" s="11">
        <v>2.145</v>
      </c>
      <c r="W468" s="11">
        <v>2.0699999999999998</v>
      </c>
      <c r="X468" s="11">
        <v>2.1850000000000001</v>
      </c>
      <c r="Y468" s="11">
        <v>2.165</v>
      </c>
      <c r="Z468" s="11">
        <v>2.1349999999999998</v>
      </c>
      <c r="AA468" s="11">
        <v>2.2250000000000001</v>
      </c>
      <c r="AB468" s="11">
        <v>2.0329999999999999</v>
      </c>
      <c r="AC468" s="11">
        <v>2.1115500000000003</v>
      </c>
      <c r="AD468" s="11">
        <v>2.0949999999999998</v>
      </c>
      <c r="AE468" s="11">
        <v>2.2629140000000003</v>
      </c>
      <c r="AF468" s="15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6"/>
    </row>
    <row r="469" spans="1:65">
      <c r="A469" s="30"/>
      <c r="B469" s="3" t="s">
        <v>284</v>
      </c>
      <c r="C469" s="29"/>
      <c r="D469" s="23">
        <v>3.1885210782848283E-2</v>
      </c>
      <c r="E469" s="23">
        <v>1.3881990731399719E-2</v>
      </c>
      <c r="F469" s="23">
        <v>1.0527185864779494E-2</v>
      </c>
      <c r="G469" s="23">
        <v>0.11273863579093031</v>
      </c>
      <c r="H469" s="23">
        <v>0.15280706789936122</v>
      </c>
      <c r="I469" s="23">
        <v>4.6952813192253647E-2</v>
      </c>
      <c r="J469" s="23">
        <v>1.2110601416390027E-2</v>
      </c>
      <c r="K469" s="23">
        <v>2.6645825188948487E-2</v>
      </c>
      <c r="L469" s="23">
        <v>1.51657508881031E-2</v>
      </c>
      <c r="M469" s="23">
        <v>7.527726527090787E-3</v>
      </c>
      <c r="N469" s="23">
        <v>2.2626223912567651E-2</v>
      </c>
      <c r="O469" s="23">
        <v>1.1528992439353338E-2</v>
      </c>
      <c r="P469" s="23">
        <v>6.0991802727907621E-2</v>
      </c>
      <c r="Q469" s="23">
        <v>3.3466401061363116E-2</v>
      </c>
      <c r="R469" s="23">
        <v>2.23686089568992E-2</v>
      </c>
      <c r="S469" s="23">
        <v>3.2659863237109121E-2</v>
      </c>
      <c r="T469" s="23">
        <v>1.8618986725025301E-2</v>
      </c>
      <c r="U469" s="23">
        <v>4.1352146256270698E-2</v>
      </c>
      <c r="V469" s="23">
        <v>2.4013884872437163E-2</v>
      </c>
      <c r="W469" s="23">
        <v>4.7923550230201825E-2</v>
      </c>
      <c r="X469" s="23">
        <v>6.4420493633625675E-2</v>
      </c>
      <c r="Y469" s="23">
        <v>3.5590260840104436E-2</v>
      </c>
      <c r="Z469" s="23">
        <v>3.2249030993194282E-2</v>
      </c>
      <c r="AA469" s="23">
        <v>3.5590260840104339E-2</v>
      </c>
      <c r="AB469" s="23">
        <v>3.646916505762092E-2</v>
      </c>
      <c r="AC469" s="23">
        <v>4.9147560129335764E-2</v>
      </c>
      <c r="AD469" s="23">
        <v>5.9999999999999949E-2</v>
      </c>
      <c r="AE469" s="23">
        <v>3.6071913764959322E-2</v>
      </c>
      <c r="AF469" s="212"/>
      <c r="AG469" s="213"/>
      <c r="AH469" s="213"/>
      <c r="AI469" s="213"/>
      <c r="AJ469" s="213"/>
      <c r="AK469" s="213"/>
      <c r="AL469" s="213"/>
      <c r="AM469" s="213"/>
      <c r="AN469" s="213"/>
      <c r="AO469" s="213"/>
      <c r="AP469" s="213"/>
      <c r="AQ469" s="213"/>
      <c r="AR469" s="213"/>
      <c r="AS469" s="213"/>
      <c r="AT469" s="213"/>
      <c r="AU469" s="213"/>
      <c r="AV469" s="213"/>
      <c r="AW469" s="213"/>
      <c r="AX469" s="213"/>
      <c r="AY469" s="213"/>
      <c r="AZ469" s="213"/>
      <c r="BA469" s="213"/>
      <c r="BB469" s="213"/>
      <c r="BC469" s="213"/>
      <c r="BD469" s="213"/>
      <c r="BE469" s="213"/>
      <c r="BF469" s="213"/>
      <c r="BG469" s="213"/>
      <c r="BH469" s="213"/>
      <c r="BI469" s="213"/>
      <c r="BJ469" s="213"/>
      <c r="BK469" s="213"/>
      <c r="BL469" s="213"/>
      <c r="BM469" s="57"/>
    </row>
    <row r="470" spans="1:65">
      <c r="A470" s="30"/>
      <c r="B470" s="3" t="s">
        <v>87</v>
      </c>
      <c r="C470" s="29"/>
      <c r="D470" s="13">
        <v>1.461506987754696E-2</v>
      </c>
      <c r="E470" s="13">
        <v>6.4218428838943653E-3</v>
      </c>
      <c r="F470" s="13">
        <v>4.8213402172065751E-3</v>
      </c>
      <c r="G470" s="13">
        <v>5.3053475666320148E-2</v>
      </c>
      <c r="H470" s="13">
        <v>6.2243204846990308E-2</v>
      </c>
      <c r="I470" s="13">
        <v>2.0492971495855231E-2</v>
      </c>
      <c r="J470" s="13">
        <v>5.31944425317278E-3</v>
      </c>
      <c r="K470" s="13">
        <v>1.2422296125383909E-2</v>
      </c>
      <c r="L470" s="13">
        <v>7.4892596978286914E-3</v>
      </c>
      <c r="M470" s="13">
        <v>3.5369114457748409E-3</v>
      </c>
      <c r="N470" s="13">
        <v>1.0307359475279831E-2</v>
      </c>
      <c r="O470" s="13">
        <v>5.7667548653322579E-3</v>
      </c>
      <c r="P470" s="13">
        <v>2.6064872960644286E-2</v>
      </c>
      <c r="Q470" s="13">
        <v>1.8592445034090618E-2</v>
      </c>
      <c r="R470" s="13">
        <v>1.0677541252256666E-2</v>
      </c>
      <c r="S470" s="13">
        <v>1.4755962305922795E-2</v>
      </c>
      <c r="T470" s="13">
        <v>8.7276500273556091E-3</v>
      </c>
      <c r="U470" s="13">
        <v>1.9188930977387792E-2</v>
      </c>
      <c r="V470" s="13">
        <v>1.12301877813424E-2</v>
      </c>
      <c r="W470" s="13">
        <v>2.3021721487687028E-2</v>
      </c>
      <c r="X470" s="13">
        <v>2.9755424311143492E-2</v>
      </c>
      <c r="Y470" s="13">
        <v>1.650243933853374E-2</v>
      </c>
      <c r="Z470" s="13">
        <v>1.5069640651025364E-2</v>
      </c>
      <c r="AA470" s="13">
        <v>1.5912188155039201E-2</v>
      </c>
      <c r="AB470" s="13">
        <v>1.7815908674949154E-2</v>
      </c>
      <c r="AC470" s="13">
        <v>2.3419584857602371E-2</v>
      </c>
      <c r="AD470" s="13">
        <v>2.8846153846153827E-2</v>
      </c>
      <c r="AE470" s="13">
        <v>1.5908527993815973E-2</v>
      </c>
      <c r="AF470" s="15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6"/>
    </row>
    <row r="471" spans="1:65">
      <c r="A471" s="30"/>
      <c r="B471" s="3" t="s">
        <v>285</v>
      </c>
      <c r="C471" s="29"/>
      <c r="D471" s="13">
        <v>1.4185808538190514E-2</v>
      </c>
      <c r="E471" s="13">
        <v>4.8962074347735918E-3</v>
      </c>
      <c r="F471" s="13">
        <v>1.501776942900368E-2</v>
      </c>
      <c r="G471" s="13">
        <v>-1.2156679995268926E-2</v>
      </c>
      <c r="H471" s="13">
        <v>0.14124957675840699</v>
      </c>
      <c r="I471" s="13">
        <v>6.5088793733728556E-2</v>
      </c>
      <c r="J471" s="13">
        <v>5.8348215785460678E-2</v>
      </c>
      <c r="K471" s="13">
        <v>-2.8593311011068101E-3</v>
      </c>
      <c r="L471" s="13">
        <v>-5.8643424466079841E-2</v>
      </c>
      <c r="M471" s="13">
        <v>-1.0607121846241907E-2</v>
      </c>
      <c r="N471" s="13">
        <v>2.0454842858119493E-2</v>
      </c>
      <c r="O471" s="13">
        <v>-7.0629256748803937E-2</v>
      </c>
      <c r="P471" s="13">
        <v>8.7789820616974268E-2</v>
      </c>
      <c r="Q471" s="13">
        <v>-0.16323859952540432</v>
      </c>
      <c r="R471" s="13">
        <v>-2.6139272908829336E-2</v>
      </c>
      <c r="S471" s="13">
        <v>2.8906610953947309E-2</v>
      </c>
      <c r="T471" s="13">
        <v>-8.2827846227013779E-3</v>
      </c>
      <c r="U471" s="13">
        <v>1.7893433459743591E-3</v>
      </c>
      <c r="V471" s="13">
        <v>-5.9584473991608489E-3</v>
      </c>
      <c r="W471" s="13">
        <v>-3.23009359326204E-2</v>
      </c>
      <c r="X471" s="13">
        <v>6.4380177930556393E-3</v>
      </c>
      <c r="Y471" s="13">
        <v>2.5641224204877577E-3</v>
      </c>
      <c r="Z471" s="13">
        <v>-5.1836683246472282E-3</v>
      </c>
      <c r="AA471" s="13">
        <v>3.9753517997136445E-2</v>
      </c>
      <c r="AB471" s="13">
        <v>-4.8416340682501335E-2</v>
      </c>
      <c r="AC471" s="13">
        <v>-2.4444676117053032E-2</v>
      </c>
      <c r="AD471" s="13">
        <v>-3.3075715007134021E-2</v>
      </c>
      <c r="AE471" s="13">
        <v>5.4067251487144086E-2</v>
      </c>
      <c r="AF471" s="15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6"/>
    </row>
    <row r="472" spans="1:65">
      <c r="A472" s="30"/>
      <c r="B472" s="46" t="s">
        <v>286</v>
      </c>
      <c r="C472" s="47"/>
      <c r="D472" s="45">
        <v>0.4</v>
      </c>
      <c r="E472" s="45">
        <v>0.15</v>
      </c>
      <c r="F472" s="45">
        <v>0.42</v>
      </c>
      <c r="G472" s="45">
        <v>0.32</v>
      </c>
      <c r="H472" s="45">
        <v>3.86</v>
      </c>
      <c r="I472" s="45">
        <v>1.79</v>
      </c>
      <c r="J472" s="45">
        <v>1.6</v>
      </c>
      <c r="K472" s="45">
        <v>0.06</v>
      </c>
      <c r="L472" s="45">
        <v>1.58</v>
      </c>
      <c r="M472" s="45">
        <v>0.27</v>
      </c>
      <c r="N472" s="45">
        <v>0.56999999999999995</v>
      </c>
      <c r="O472" s="45">
        <v>1.91</v>
      </c>
      <c r="P472" s="45">
        <v>2.41</v>
      </c>
      <c r="Q472" s="45">
        <v>4.43</v>
      </c>
      <c r="R472" s="45">
        <v>0.7</v>
      </c>
      <c r="S472" s="45">
        <v>0.8</v>
      </c>
      <c r="T472" s="45">
        <v>0.21</v>
      </c>
      <c r="U472" s="45">
        <v>0.06</v>
      </c>
      <c r="V472" s="45">
        <v>0.15</v>
      </c>
      <c r="W472" s="45">
        <v>0.87</v>
      </c>
      <c r="X472" s="45">
        <v>0.19</v>
      </c>
      <c r="Y472" s="45">
        <v>0.08</v>
      </c>
      <c r="Z472" s="45">
        <v>0.13</v>
      </c>
      <c r="AA472" s="45">
        <v>1.1000000000000001</v>
      </c>
      <c r="AB472" s="45">
        <v>1.3</v>
      </c>
      <c r="AC472" s="45">
        <v>0.65</v>
      </c>
      <c r="AD472" s="45">
        <v>0.89</v>
      </c>
      <c r="AE472" s="45">
        <v>1.49</v>
      </c>
      <c r="AF472" s="15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6"/>
    </row>
    <row r="473" spans="1:65">
      <c r="B473" s="31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BM473" s="56"/>
    </row>
    <row r="474" spans="1:65" ht="15">
      <c r="B474" s="8" t="s">
        <v>534</v>
      </c>
      <c r="BM474" s="28" t="s">
        <v>67</v>
      </c>
    </row>
    <row r="475" spans="1:65" ht="15">
      <c r="A475" s="25" t="s">
        <v>17</v>
      </c>
      <c r="B475" s="18" t="s">
        <v>119</v>
      </c>
      <c r="C475" s="15" t="s">
        <v>120</v>
      </c>
      <c r="D475" s="16" t="s">
        <v>243</v>
      </c>
      <c r="E475" s="17" t="s">
        <v>243</v>
      </c>
      <c r="F475" s="17" t="s">
        <v>243</v>
      </c>
      <c r="G475" s="17" t="s">
        <v>243</v>
      </c>
      <c r="H475" s="17" t="s">
        <v>243</v>
      </c>
      <c r="I475" s="17" t="s">
        <v>243</v>
      </c>
      <c r="J475" s="17" t="s">
        <v>243</v>
      </c>
      <c r="K475" s="17" t="s">
        <v>243</v>
      </c>
      <c r="L475" s="17" t="s">
        <v>243</v>
      </c>
      <c r="M475" s="17" t="s">
        <v>243</v>
      </c>
      <c r="N475" s="17" t="s">
        <v>243</v>
      </c>
      <c r="O475" s="17" t="s">
        <v>243</v>
      </c>
      <c r="P475" s="17" t="s">
        <v>243</v>
      </c>
      <c r="Q475" s="17" t="s">
        <v>243</v>
      </c>
      <c r="R475" s="17" t="s">
        <v>243</v>
      </c>
      <c r="S475" s="17" t="s">
        <v>243</v>
      </c>
      <c r="T475" s="17" t="s">
        <v>243</v>
      </c>
      <c r="U475" s="17" t="s">
        <v>243</v>
      </c>
      <c r="V475" s="17" t="s">
        <v>243</v>
      </c>
      <c r="W475" s="17" t="s">
        <v>243</v>
      </c>
      <c r="X475" s="17" t="s">
        <v>243</v>
      </c>
      <c r="Y475" s="17" t="s">
        <v>243</v>
      </c>
      <c r="Z475" s="17" t="s">
        <v>243</v>
      </c>
      <c r="AA475" s="17" t="s">
        <v>243</v>
      </c>
      <c r="AB475" s="17" t="s">
        <v>243</v>
      </c>
      <c r="AC475" s="17" t="s">
        <v>243</v>
      </c>
      <c r="AD475" s="15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>
        <v>1</v>
      </c>
    </row>
    <row r="476" spans="1:65">
      <c r="A476" s="30"/>
      <c r="B476" s="19" t="s">
        <v>244</v>
      </c>
      <c r="C476" s="9" t="s">
        <v>244</v>
      </c>
      <c r="D476" s="151" t="s">
        <v>246</v>
      </c>
      <c r="E476" s="152" t="s">
        <v>247</v>
      </c>
      <c r="F476" s="152" t="s">
        <v>248</v>
      </c>
      <c r="G476" s="152" t="s">
        <v>249</v>
      </c>
      <c r="H476" s="152" t="s">
        <v>250</v>
      </c>
      <c r="I476" s="152" t="s">
        <v>251</v>
      </c>
      <c r="J476" s="152" t="s">
        <v>252</v>
      </c>
      <c r="K476" s="152" t="s">
        <v>254</v>
      </c>
      <c r="L476" s="152" t="s">
        <v>255</v>
      </c>
      <c r="M476" s="152" t="s">
        <v>257</v>
      </c>
      <c r="N476" s="152" t="s">
        <v>258</v>
      </c>
      <c r="O476" s="152" t="s">
        <v>259</v>
      </c>
      <c r="P476" s="152" t="s">
        <v>260</v>
      </c>
      <c r="Q476" s="152" t="s">
        <v>262</v>
      </c>
      <c r="R476" s="152" t="s">
        <v>263</v>
      </c>
      <c r="S476" s="152" t="s">
        <v>264</v>
      </c>
      <c r="T476" s="152" t="s">
        <v>265</v>
      </c>
      <c r="U476" s="152" t="s">
        <v>288</v>
      </c>
      <c r="V476" s="152" t="s">
        <v>266</v>
      </c>
      <c r="W476" s="152" t="s">
        <v>267</v>
      </c>
      <c r="X476" s="152" t="s">
        <v>268</v>
      </c>
      <c r="Y476" s="152" t="s">
        <v>269</v>
      </c>
      <c r="Z476" s="152" t="s">
        <v>270</v>
      </c>
      <c r="AA476" s="152" t="s">
        <v>272</v>
      </c>
      <c r="AB476" s="152" t="s">
        <v>273</v>
      </c>
      <c r="AC476" s="152" t="s">
        <v>274</v>
      </c>
      <c r="AD476" s="15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 t="s">
        <v>3</v>
      </c>
    </row>
    <row r="477" spans="1:65">
      <c r="A477" s="30"/>
      <c r="B477" s="19"/>
      <c r="C477" s="9"/>
      <c r="D477" s="10" t="s">
        <v>293</v>
      </c>
      <c r="E477" s="11" t="s">
        <v>293</v>
      </c>
      <c r="F477" s="11" t="s">
        <v>293</v>
      </c>
      <c r="G477" s="11" t="s">
        <v>294</v>
      </c>
      <c r="H477" s="11" t="s">
        <v>293</v>
      </c>
      <c r="I477" s="11" t="s">
        <v>123</v>
      </c>
      <c r="J477" s="11" t="s">
        <v>293</v>
      </c>
      <c r="K477" s="11" t="s">
        <v>123</v>
      </c>
      <c r="L477" s="11" t="s">
        <v>293</v>
      </c>
      <c r="M477" s="11" t="s">
        <v>123</v>
      </c>
      <c r="N477" s="11" t="s">
        <v>293</v>
      </c>
      <c r="O477" s="11" t="s">
        <v>294</v>
      </c>
      <c r="P477" s="11" t="s">
        <v>123</v>
      </c>
      <c r="Q477" s="11" t="s">
        <v>294</v>
      </c>
      <c r="R477" s="11" t="s">
        <v>294</v>
      </c>
      <c r="S477" s="11" t="s">
        <v>294</v>
      </c>
      <c r="T477" s="11" t="s">
        <v>294</v>
      </c>
      <c r="U477" s="11" t="s">
        <v>294</v>
      </c>
      <c r="V477" s="11" t="s">
        <v>293</v>
      </c>
      <c r="W477" s="11" t="s">
        <v>294</v>
      </c>
      <c r="X477" s="11" t="s">
        <v>294</v>
      </c>
      <c r="Y477" s="11" t="s">
        <v>294</v>
      </c>
      <c r="Z477" s="11" t="s">
        <v>294</v>
      </c>
      <c r="AA477" s="11" t="s">
        <v>293</v>
      </c>
      <c r="AB477" s="11" t="s">
        <v>293</v>
      </c>
      <c r="AC477" s="11" t="s">
        <v>294</v>
      </c>
      <c r="AD477" s="15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>
        <v>0</v>
      </c>
    </row>
    <row r="478" spans="1:65">
      <c r="A478" s="30"/>
      <c r="B478" s="19"/>
      <c r="C478" s="9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  <c r="AC478" s="26"/>
      <c r="AD478" s="15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8">
        <v>1</v>
      </c>
      <c r="C479" s="14">
        <v>1</v>
      </c>
      <c r="D479" s="220">
        <v>74</v>
      </c>
      <c r="E479" s="220">
        <v>78.760000000000005</v>
      </c>
      <c r="F479" s="220">
        <v>72.047789272376434</v>
      </c>
      <c r="G479" s="220">
        <v>74</v>
      </c>
      <c r="H479" s="222">
        <v>41.9</v>
      </c>
      <c r="I479" s="220">
        <v>81</v>
      </c>
      <c r="J479" s="220">
        <v>72.53</v>
      </c>
      <c r="K479" s="220">
        <v>64.900000000000006</v>
      </c>
      <c r="L479" s="220">
        <v>72.510000000000005</v>
      </c>
      <c r="M479" s="222">
        <v>51.19</v>
      </c>
      <c r="N479" s="220">
        <v>66.7</v>
      </c>
      <c r="O479" s="220">
        <v>73.099999999999994</v>
      </c>
      <c r="P479" s="220">
        <v>67.579000000000008</v>
      </c>
      <c r="Q479" s="220">
        <v>74.3</v>
      </c>
      <c r="R479" s="220">
        <v>73.5</v>
      </c>
      <c r="S479" s="220">
        <v>76.599999999999994</v>
      </c>
      <c r="T479" s="220">
        <v>74.5</v>
      </c>
      <c r="U479" s="220">
        <v>71.2</v>
      </c>
      <c r="V479" s="220">
        <v>71.78</v>
      </c>
      <c r="W479" s="220">
        <v>81</v>
      </c>
      <c r="X479" s="220">
        <v>69.3</v>
      </c>
      <c r="Y479" s="220">
        <v>67.7</v>
      </c>
      <c r="Z479" s="220">
        <v>72.8</v>
      </c>
      <c r="AA479" s="220">
        <v>71.31</v>
      </c>
      <c r="AB479" s="220">
        <v>74.400000000000006</v>
      </c>
      <c r="AC479" s="220">
        <v>83.92</v>
      </c>
      <c r="AD479" s="223"/>
      <c r="AE479" s="224"/>
      <c r="AF479" s="224"/>
      <c r="AG479" s="224"/>
      <c r="AH479" s="224"/>
      <c r="AI479" s="224"/>
      <c r="AJ479" s="224"/>
      <c r="AK479" s="224"/>
      <c r="AL479" s="224"/>
      <c r="AM479" s="224"/>
      <c r="AN479" s="224"/>
      <c r="AO479" s="224"/>
      <c r="AP479" s="224"/>
      <c r="AQ479" s="224"/>
      <c r="AR479" s="224"/>
      <c r="AS479" s="224"/>
      <c r="AT479" s="224"/>
      <c r="AU479" s="224"/>
      <c r="AV479" s="224"/>
      <c r="AW479" s="224"/>
      <c r="AX479" s="224"/>
      <c r="AY479" s="224"/>
      <c r="AZ479" s="224"/>
      <c r="BA479" s="224"/>
      <c r="BB479" s="224"/>
      <c r="BC479" s="224"/>
      <c r="BD479" s="224"/>
      <c r="BE479" s="224"/>
      <c r="BF479" s="224"/>
      <c r="BG479" s="224"/>
      <c r="BH479" s="224"/>
      <c r="BI479" s="224"/>
      <c r="BJ479" s="224"/>
      <c r="BK479" s="224"/>
      <c r="BL479" s="224"/>
      <c r="BM479" s="225">
        <v>1</v>
      </c>
    </row>
    <row r="480" spans="1:65">
      <c r="A480" s="30"/>
      <c r="B480" s="19">
        <v>1</v>
      </c>
      <c r="C480" s="9">
        <v>2</v>
      </c>
      <c r="D480" s="226">
        <v>72</v>
      </c>
      <c r="E480" s="226">
        <v>80.37</v>
      </c>
      <c r="F480" s="226">
        <v>71.624386996507681</v>
      </c>
      <c r="G480" s="226">
        <v>71</v>
      </c>
      <c r="H480" s="227">
        <v>37.700000000000003</v>
      </c>
      <c r="I480" s="226">
        <v>78</v>
      </c>
      <c r="J480" s="226">
        <v>71.23</v>
      </c>
      <c r="K480" s="226">
        <v>65.349999999999994</v>
      </c>
      <c r="L480" s="226">
        <v>71.59</v>
      </c>
      <c r="M480" s="227">
        <v>50.87</v>
      </c>
      <c r="N480" s="226">
        <v>64.599999999999994</v>
      </c>
      <c r="O480" s="226">
        <v>73.5</v>
      </c>
      <c r="P480" s="226">
        <v>66.819999999999993</v>
      </c>
      <c r="Q480" s="226">
        <v>75.8</v>
      </c>
      <c r="R480" s="226">
        <v>73.7</v>
      </c>
      <c r="S480" s="226">
        <v>74</v>
      </c>
      <c r="T480" s="226">
        <v>77.2</v>
      </c>
      <c r="U480" s="226">
        <v>73.400000000000006</v>
      </c>
      <c r="V480" s="238">
        <v>67.59</v>
      </c>
      <c r="W480" s="226">
        <v>77</v>
      </c>
      <c r="X480" s="226">
        <v>67</v>
      </c>
      <c r="Y480" s="226">
        <v>69.5</v>
      </c>
      <c r="Z480" s="226">
        <v>74</v>
      </c>
      <c r="AA480" s="226">
        <v>70.569999999999993</v>
      </c>
      <c r="AB480" s="226">
        <v>73.5</v>
      </c>
      <c r="AC480" s="226">
        <v>80.790000000000006</v>
      </c>
      <c r="AD480" s="223"/>
      <c r="AE480" s="224"/>
      <c r="AF480" s="224"/>
      <c r="AG480" s="224"/>
      <c r="AH480" s="224"/>
      <c r="AI480" s="224"/>
      <c r="AJ480" s="224"/>
      <c r="AK480" s="224"/>
      <c r="AL480" s="224"/>
      <c r="AM480" s="224"/>
      <c r="AN480" s="224"/>
      <c r="AO480" s="224"/>
      <c r="AP480" s="224"/>
      <c r="AQ480" s="224"/>
      <c r="AR480" s="224"/>
      <c r="AS480" s="224"/>
      <c r="AT480" s="224"/>
      <c r="AU480" s="224"/>
      <c r="AV480" s="224"/>
      <c r="AW480" s="224"/>
      <c r="AX480" s="224"/>
      <c r="AY480" s="224"/>
      <c r="AZ480" s="224"/>
      <c r="BA480" s="224"/>
      <c r="BB480" s="224"/>
      <c r="BC480" s="224"/>
      <c r="BD480" s="224"/>
      <c r="BE480" s="224"/>
      <c r="BF480" s="224"/>
      <c r="BG480" s="224"/>
      <c r="BH480" s="224"/>
      <c r="BI480" s="224"/>
      <c r="BJ480" s="224"/>
      <c r="BK480" s="224"/>
      <c r="BL480" s="224"/>
      <c r="BM480" s="225">
        <v>13</v>
      </c>
    </row>
    <row r="481" spans="1:65">
      <c r="A481" s="30"/>
      <c r="B481" s="19">
        <v>1</v>
      </c>
      <c r="C481" s="9">
        <v>3</v>
      </c>
      <c r="D481" s="226">
        <v>74</v>
      </c>
      <c r="E481" s="226">
        <v>78.7</v>
      </c>
      <c r="F481" s="226">
        <v>70.999177974613147</v>
      </c>
      <c r="G481" s="226">
        <v>71</v>
      </c>
      <c r="H481" s="227">
        <v>42.7</v>
      </c>
      <c r="I481" s="226">
        <v>80</v>
      </c>
      <c r="J481" s="226">
        <v>71.97</v>
      </c>
      <c r="K481" s="226">
        <v>65.58</v>
      </c>
      <c r="L481" s="226">
        <v>75.98</v>
      </c>
      <c r="M481" s="227">
        <v>51.26</v>
      </c>
      <c r="N481" s="238">
        <v>69.7</v>
      </c>
      <c r="O481" s="226">
        <v>72.7</v>
      </c>
      <c r="P481" s="226">
        <v>67.073999999999998</v>
      </c>
      <c r="Q481" s="226">
        <v>78.5</v>
      </c>
      <c r="R481" s="226">
        <v>72.7</v>
      </c>
      <c r="S481" s="226">
        <v>77</v>
      </c>
      <c r="T481" s="226">
        <v>76.5</v>
      </c>
      <c r="U481" s="226">
        <v>73.099999999999994</v>
      </c>
      <c r="V481" s="226">
        <v>74.63</v>
      </c>
      <c r="W481" s="226">
        <v>81</v>
      </c>
      <c r="X481" s="226">
        <v>69.5</v>
      </c>
      <c r="Y481" s="226">
        <v>70.5</v>
      </c>
      <c r="Z481" s="226">
        <v>70.900000000000006</v>
      </c>
      <c r="AA481" s="226">
        <v>71.459999999999994</v>
      </c>
      <c r="AB481" s="226">
        <v>74</v>
      </c>
      <c r="AC481" s="226">
        <v>81.97</v>
      </c>
      <c r="AD481" s="223"/>
      <c r="AE481" s="224"/>
      <c r="AF481" s="224"/>
      <c r="AG481" s="224"/>
      <c r="AH481" s="224"/>
      <c r="AI481" s="224"/>
      <c r="AJ481" s="224"/>
      <c r="AK481" s="224"/>
      <c r="AL481" s="224"/>
      <c r="AM481" s="224"/>
      <c r="AN481" s="224"/>
      <c r="AO481" s="224"/>
      <c r="AP481" s="224"/>
      <c r="AQ481" s="224"/>
      <c r="AR481" s="224"/>
      <c r="AS481" s="224"/>
      <c r="AT481" s="224"/>
      <c r="AU481" s="224"/>
      <c r="AV481" s="224"/>
      <c r="AW481" s="224"/>
      <c r="AX481" s="224"/>
      <c r="AY481" s="224"/>
      <c r="AZ481" s="224"/>
      <c r="BA481" s="224"/>
      <c r="BB481" s="224"/>
      <c r="BC481" s="224"/>
      <c r="BD481" s="224"/>
      <c r="BE481" s="224"/>
      <c r="BF481" s="224"/>
      <c r="BG481" s="224"/>
      <c r="BH481" s="224"/>
      <c r="BI481" s="224"/>
      <c r="BJ481" s="224"/>
      <c r="BK481" s="224"/>
      <c r="BL481" s="224"/>
      <c r="BM481" s="225">
        <v>16</v>
      </c>
    </row>
    <row r="482" spans="1:65">
      <c r="A482" s="30"/>
      <c r="B482" s="19">
        <v>1</v>
      </c>
      <c r="C482" s="9">
        <v>4</v>
      </c>
      <c r="D482" s="226">
        <v>73</v>
      </c>
      <c r="E482" s="226">
        <v>79.11</v>
      </c>
      <c r="F482" s="226">
        <v>71.571303077594621</v>
      </c>
      <c r="G482" s="226">
        <v>72</v>
      </c>
      <c r="H482" s="227">
        <v>43.8</v>
      </c>
      <c r="I482" s="226">
        <v>82</v>
      </c>
      <c r="J482" s="226">
        <v>71.459999999999994</v>
      </c>
      <c r="K482" s="226">
        <v>65.25</v>
      </c>
      <c r="L482" s="226">
        <v>72.989999999999995</v>
      </c>
      <c r="M482" s="227">
        <v>51.18</v>
      </c>
      <c r="N482" s="226">
        <v>66.2</v>
      </c>
      <c r="O482" s="226">
        <v>71.5</v>
      </c>
      <c r="P482" s="226">
        <v>67.004000000000005</v>
      </c>
      <c r="Q482" s="226">
        <v>78.5</v>
      </c>
      <c r="R482" s="226">
        <v>70.7</v>
      </c>
      <c r="S482" s="226">
        <v>74.900000000000006</v>
      </c>
      <c r="T482" s="226">
        <v>76.400000000000006</v>
      </c>
      <c r="U482" s="226">
        <v>73.5</v>
      </c>
      <c r="V482" s="226">
        <v>73.66</v>
      </c>
      <c r="W482" s="226">
        <v>84</v>
      </c>
      <c r="X482" s="226">
        <v>68.7</v>
      </c>
      <c r="Y482" s="226">
        <v>67.7</v>
      </c>
      <c r="Z482" s="226">
        <v>71.400000000000006</v>
      </c>
      <c r="AA482" s="226">
        <v>70.41</v>
      </c>
      <c r="AB482" s="226">
        <v>73.900000000000006</v>
      </c>
      <c r="AC482" s="226">
        <v>82.93</v>
      </c>
      <c r="AD482" s="223"/>
      <c r="AE482" s="224"/>
      <c r="AF482" s="224"/>
      <c r="AG482" s="224"/>
      <c r="AH482" s="224"/>
      <c r="AI482" s="224"/>
      <c r="AJ482" s="224"/>
      <c r="AK482" s="224"/>
      <c r="AL482" s="224"/>
      <c r="AM482" s="224"/>
      <c r="AN482" s="224"/>
      <c r="AO482" s="224"/>
      <c r="AP482" s="224"/>
      <c r="AQ482" s="224"/>
      <c r="AR482" s="224"/>
      <c r="AS482" s="224"/>
      <c r="AT482" s="224"/>
      <c r="AU482" s="224"/>
      <c r="AV482" s="224"/>
      <c r="AW482" s="224"/>
      <c r="AX482" s="224"/>
      <c r="AY482" s="224"/>
      <c r="AZ482" s="224"/>
      <c r="BA482" s="224"/>
      <c r="BB482" s="224"/>
      <c r="BC482" s="224"/>
      <c r="BD482" s="224"/>
      <c r="BE482" s="224"/>
      <c r="BF482" s="224"/>
      <c r="BG482" s="224"/>
      <c r="BH482" s="224"/>
      <c r="BI482" s="224"/>
      <c r="BJ482" s="224"/>
      <c r="BK482" s="224"/>
      <c r="BL482" s="224"/>
      <c r="BM482" s="225">
        <v>73.327245249027385</v>
      </c>
    </row>
    <row r="483" spans="1:65">
      <c r="A483" s="30"/>
      <c r="B483" s="19">
        <v>1</v>
      </c>
      <c r="C483" s="9">
        <v>5</v>
      </c>
      <c r="D483" s="226">
        <v>75</v>
      </c>
      <c r="E483" s="226">
        <v>76.98</v>
      </c>
      <c r="F483" s="226">
        <v>72.349842612449322</v>
      </c>
      <c r="G483" s="226">
        <v>73</v>
      </c>
      <c r="H483" s="227">
        <v>44.6</v>
      </c>
      <c r="I483" s="226">
        <v>80</v>
      </c>
      <c r="J483" s="226">
        <v>73.209999999999994</v>
      </c>
      <c r="K483" s="226">
        <v>65.33</v>
      </c>
      <c r="L483" s="226">
        <v>73.53</v>
      </c>
      <c r="M483" s="227">
        <v>51.13</v>
      </c>
      <c r="N483" s="226">
        <v>66.599999999999994</v>
      </c>
      <c r="O483" s="226">
        <v>73.099999999999994</v>
      </c>
      <c r="P483" s="226">
        <v>67.291000000000011</v>
      </c>
      <c r="Q483" s="226">
        <v>78.900000000000006</v>
      </c>
      <c r="R483" s="226">
        <v>70.900000000000006</v>
      </c>
      <c r="S483" s="226">
        <v>78.599999999999994</v>
      </c>
      <c r="T483" s="226">
        <v>77.7</v>
      </c>
      <c r="U483" s="226">
        <v>72.900000000000006</v>
      </c>
      <c r="V483" s="226">
        <v>73.400000000000006</v>
      </c>
      <c r="W483" s="226">
        <v>81</v>
      </c>
      <c r="X483" s="226">
        <v>65.400000000000006</v>
      </c>
      <c r="Y483" s="226">
        <v>68.7</v>
      </c>
      <c r="Z483" s="226">
        <v>73.900000000000006</v>
      </c>
      <c r="AA483" s="226">
        <v>71.760000000000005</v>
      </c>
      <c r="AB483" s="226">
        <v>73.400000000000006</v>
      </c>
      <c r="AC483" s="226">
        <v>85.7</v>
      </c>
      <c r="AD483" s="223"/>
      <c r="AE483" s="224"/>
      <c r="AF483" s="224"/>
      <c r="AG483" s="224"/>
      <c r="AH483" s="224"/>
      <c r="AI483" s="224"/>
      <c r="AJ483" s="224"/>
      <c r="AK483" s="224"/>
      <c r="AL483" s="224"/>
      <c r="AM483" s="224"/>
      <c r="AN483" s="224"/>
      <c r="AO483" s="224"/>
      <c r="AP483" s="224"/>
      <c r="AQ483" s="224"/>
      <c r="AR483" s="224"/>
      <c r="AS483" s="224"/>
      <c r="AT483" s="224"/>
      <c r="AU483" s="224"/>
      <c r="AV483" s="224"/>
      <c r="AW483" s="224"/>
      <c r="AX483" s="224"/>
      <c r="AY483" s="224"/>
      <c r="AZ483" s="224"/>
      <c r="BA483" s="224"/>
      <c r="BB483" s="224"/>
      <c r="BC483" s="224"/>
      <c r="BD483" s="224"/>
      <c r="BE483" s="224"/>
      <c r="BF483" s="224"/>
      <c r="BG483" s="224"/>
      <c r="BH483" s="224"/>
      <c r="BI483" s="224"/>
      <c r="BJ483" s="224"/>
      <c r="BK483" s="224"/>
      <c r="BL483" s="224"/>
      <c r="BM483" s="225">
        <v>32</v>
      </c>
    </row>
    <row r="484" spans="1:65">
      <c r="A484" s="30"/>
      <c r="B484" s="19">
        <v>1</v>
      </c>
      <c r="C484" s="9">
        <v>6</v>
      </c>
      <c r="D484" s="226">
        <v>72</v>
      </c>
      <c r="E484" s="226">
        <v>79.040000000000006</v>
      </c>
      <c r="F484" s="226">
        <v>71.513815926400312</v>
      </c>
      <c r="G484" s="226">
        <v>71</v>
      </c>
      <c r="H484" s="227">
        <v>46.2</v>
      </c>
      <c r="I484" s="226">
        <v>79</v>
      </c>
      <c r="J484" s="226">
        <v>69.45</v>
      </c>
      <c r="K484" s="226">
        <v>65.25</v>
      </c>
      <c r="L484" s="226">
        <v>74.77</v>
      </c>
      <c r="M484" s="227">
        <v>51.22</v>
      </c>
      <c r="N484" s="226">
        <v>66.400000000000006</v>
      </c>
      <c r="O484" s="226">
        <v>71.7</v>
      </c>
      <c r="P484" s="226">
        <v>67.156999999999996</v>
      </c>
      <c r="Q484" s="226">
        <v>77.5</v>
      </c>
      <c r="R484" s="226">
        <v>72.5</v>
      </c>
      <c r="S484" s="226">
        <v>76.099999999999994</v>
      </c>
      <c r="T484" s="226">
        <v>78</v>
      </c>
      <c r="U484" s="238">
        <v>78.3</v>
      </c>
      <c r="V484" s="226">
        <v>74.59</v>
      </c>
      <c r="W484" s="226">
        <v>80</v>
      </c>
      <c r="X484" s="226">
        <v>68.400000000000006</v>
      </c>
      <c r="Y484" s="226">
        <v>67.8</v>
      </c>
      <c r="Z484" s="226">
        <v>71.5</v>
      </c>
      <c r="AA484" s="226">
        <v>72.69</v>
      </c>
      <c r="AB484" s="226">
        <v>74</v>
      </c>
      <c r="AC484" s="226">
        <v>87.05</v>
      </c>
      <c r="AD484" s="223"/>
      <c r="AE484" s="224"/>
      <c r="AF484" s="224"/>
      <c r="AG484" s="224"/>
      <c r="AH484" s="224"/>
      <c r="AI484" s="224"/>
      <c r="AJ484" s="224"/>
      <c r="AK484" s="224"/>
      <c r="AL484" s="224"/>
      <c r="AM484" s="224"/>
      <c r="AN484" s="224"/>
      <c r="AO484" s="224"/>
      <c r="AP484" s="224"/>
      <c r="AQ484" s="224"/>
      <c r="AR484" s="224"/>
      <c r="AS484" s="224"/>
      <c r="AT484" s="224"/>
      <c r="AU484" s="224"/>
      <c r="AV484" s="224"/>
      <c r="AW484" s="224"/>
      <c r="AX484" s="224"/>
      <c r="AY484" s="224"/>
      <c r="AZ484" s="224"/>
      <c r="BA484" s="224"/>
      <c r="BB484" s="224"/>
      <c r="BC484" s="224"/>
      <c r="BD484" s="224"/>
      <c r="BE484" s="224"/>
      <c r="BF484" s="224"/>
      <c r="BG484" s="224"/>
      <c r="BH484" s="224"/>
      <c r="BI484" s="224"/>
      <c r="BJ484" s="224"/>
      <c r="BK484" s="224"/>
      <c r="BL484" s="224"/>
      <c r="BM484" s="228"/>
    </row>
    <row r="485" spans="1:65">
      <c r="A485" s="30"/>
      <c r="B485" s="20" t="s">
        <v>282</v>
      </c>
      <c r="C485" s="12"/>
      <c r="D485" s="229">
        <v>73.333333333333329</v>
      </c>
      <c r="E485" s="229">
        <v>78.826666666666668</v>
      </c>
      <c r="F485" s="229">
        <v>71.684385976656912</v>
      </c>
      <c r="G485" s="229">
        <v>72</v>
      </c>
      <c r="H485" s="229">
        <v>42.816666666666663</v>
      </c>
      <c r="I485" s="229">
        <v>80</v>
      </c>
      <c r="J485" s="229">
        <v>71.641666666666666</v>
      </c>
      <c r="K485" s="229">
        <v>65.276666666666657</v>
      </c>
      <c r="L485" s="229">
        <v>73.561666666666667</v>
      </c>
      <c r="M485" s="229">
        <v>51.141666666666673</v>
      </c>
      <c r="N485" s="229">
        <v>66.699999999999989</v>
      </c>
      <c r="O485" s="229">
        <v>72.599999999999994</v>
      </c>
      <c r="P485" s="229">
        <v>67.154166666666669</v>
      </c>
      <c r="Q485" s="229">
        <v>77.25</v>
      </c>
      <c r="R485" s="229">
        <v>72.333333333333329</v>
      </c>
      <c r="S485" s="229">
        <v>76.2</v>
      </c>
      <c r="T485" s="229">
        <v>76.716666666666669</v>
      </c>
      <c r="U485" s="229">
        <v>73.733333333333334</v>
      </c>
      <c r="V485" s="229">
        <v>72.608333333333334</v>
      </c>
      <c r="W485" s="229">
        <v>80.666666666666671</v>
      </c>
      <c r="X485" s="229">
        <v>68.05</v>
      </c>
      <c r="Y485" s="229">
        <v>68.649999999999991</v>
      </c>
      <c r="Z485" s="229">
        <v>72.416666666666671</v>
      </c>
      <c r="AA485" s="229">
        <v>71.36666666666666</v>
      </c>
      <c r="AB485" s="229">
        <v>73.866666666666674</v>
      </c>
      <c r="AC485" s="229">
        <v>83.726666666666674</v>
      </c>
      <c r="AD485" s="223"/>
      <c r="AE485" s="224"/>
      <c r="AF485" s="224"/>
      <c r="AG485" s="224"/>
      <c r="AH485" s="224"/>
      <c r="AI485" s="224"/>
      <c r="AJ485" s="224"/>
      <c r="AK485" s="224"/>
      <c r="AL485" s="224"/>
      <c r="AM485" s="224"/>
      <c r="AN485" s="224"/>
      <c r="AO485" s="224"/>
      <c r="AP485" s="224"/>
      <c r="AQ485" s="224"/>
      <c r="AR485" s="224"/>
      <c r="AS485" s="224"/>
      <c r="AT485" s="224"/>
      <c r="AU485" s="224"/>
      <c r="AV485" s="224"/>
      <c r="AW485" s="224"/>
      <c r="AX485" s="224"/>
      <c r="AY485" s="224"/>
      <c r="AZ485" s="224"/>
      <c r="BA485" s="224"/>
      <c r="BB485" s="224"/>
      <c r="BC485" s="224"/>
      <c r="BD485" s="224"/>
      <c r="BE485" s="224"/>
      <c r="BF485" s="224"/>
      <c r="BG485" s="224"/>
      <c r="BH485" s="224"/>
      <c r="BI485" s="224"/>
      <c r="BJ485" s="224"/>
      <c r="BK485" s="224"/>
      <c r="BL485" s="224"/>
      <c r="BM485" s="228"/>
    </row>
    <row r="486" spans="1:65">
      <c r="A486" s="30"/>
      <c r="B486" s="3" t="s">
        <v>283</v>
      </c>
      <c r="C486" s="29"/>
      <c r="D486" s="226">
        <v>73.5</v>
      </c>
      <c r="E486" s="226">
        <v>78.900000000000006</v>
      </c>
      <c r="F486" s="226">
        <v>71.597845037051144</v>
      </c>
      <c r="G486" s="226">
        <v>71.5</v>
      </c>
      <c r="H486" s="226">
        <v>43.25</v>
      </c>
      <c r="I486" s="226">
        <v>80</v>
      </c>
      <c r="J486" s="226">
        <v>71.715000000000003</v>
      </c>
      <c r="K486" s="226">
        <v>65.289999999999992</v>
      </c>
      <c r="L486" s="226">
        <v>73.259999999999991</v>
      </c>
      <c r="M486" s="226">
        <v>51.185000000000002</v>
      </c>
      <c r="N486" s="226">
        <v>66.5</v>
      </c>
      <c r="O486" s="226">
        <v>72.900000000000006</v>
      </c>
      <c r="P486" s="226">
        <v>67.115499999999997</v>
      </c>
      <c r="Q486" s="226">
        <v>78</v>
      </c>
      <c r="R486" s="226">
        <v>72.599999999999994</v>
      </c>
      <c r="S486" s="226">
        <v>76.349999999999994</v>
      </c>
      <c r="T486" s="226">
        <v>76.849999999999994</v>
      </c>
      <c r="U486" s="226">
        <v>73.25</v>
      </c>
      <c r="V486" s="226">
        <v>73.53</v>
      </c>
      <c r="W486" s="226">
        <v>81</v>
      </c>
      <c r="X486" s="226">
        <v>68.550000000000011</v>
      </c>
      <c r="Y486" s="226">
        <v>68.25</v>
      </c>
      <c r="Z486" s="226">
        <v>72.150000000000006</v>
      </c>
      <c r="AA486" s="226">
        <v>71.384999999999991</v>
      </c>
      <c r="AB486" s="226">
        <v>73.95</v>
      </c>
      <c r="AC486" s="226">
        <v>83.425000000000011</v>
      </c>
      <c r="AD486" s="223"/>
      <c r="AE486" s="224"/>
      <c r="AF486" s="224"/>
      <c r="AG486" s="224"/>
      <c r="AH486" s="224"/>
      <c r="AI486" s="224"/>
      <c r="AJ486" s="224"/>
      <c r="AK486" s="224"/>
      <c r="AL486" s="224"/>
      <c r="AM486" s="224"/>
      <c r="AN486" s="224"/>
      <c r="AO486" s="224"/>
      <c r="AP486" s="224"/>
      <c r="AQ486" s="224"/>
      <c r="AR486" s="224"/>
      <c r="AS486" s="224"/>
      <c r="AT486" s="224"/>
      <c r="AU486" s="224"/>
      <c r="AV486" s="224"/>
      <c r="AW486" s="224"/>
      <c r="AX486" s="224"/>
      <c r="AY486" s="224"/>
      <c r="AZ486" s="224"/>
      <c r="BA486" s="224"/>
      <c r="BB486" s="224"/>
      <c r="BC486" s="224"/>
      <c r="BD486" s="224"/>
      <c r="BE486" s="224"/>
      <c r="BF486" s="224"/>
      <c r="BG486" s="224"/>
      <c r="BH486" s="224"/>
      <c r="BI486" s="224"/>
      <c r="BJ486" s="224"/>
      <c r="BK486" s="224"/>
      <c r="BL486" s="224"/>
      <c r="BM486" s="228"/>
    </row>
    <row r="487" spans="1:65">
      <c r="A487" s="30"/>
      <c r="B487" s="3" t="s">
        <v>284</v>
      </c>
      <c r="C487" s="29"/>
      <c r="D487" s="230">
        <v>1.2110601416389968</v>
      </c>
      <c r="E487" s="230">
        <v>1.0898012051134218</v>
      </c>
      <c r="F487" s="230">
        <v>0.46688033954078428</v>
      </c>
      <c r="G487" s="230">
        <v>1.2649110640673518</v>
      </c>
      <c r="H487" s="230">
        <v>2.9198744265236245</v>
      </c>
      <c r="I487" s="230">
        <v>1.4142135623730951</v>
      </c>
      <c r="J487" s="230">
        <v>1.2932504268959899</v>
      </c>
      <c r="K487" s="230">
        <v>0.22069586916538653</v>
      </c>
      <c r="L487" s="230">
        <v>1.5893195609022954</v>
      </c>
      <c r="M487" s="230">
        <v>0.13991664185030583</v>
      </c>
      <c r="N487" s="230">
        <v>1.6589153082662198</v>
      </c>
      <c r="O487" s="230">
        <v>0.81731266966810001</v>
      </c>
      <c r="P487" s="230">
        <v>0.26071395564232702</v>
      </c>
      <c r="Q487" s="230">
        <v>1.828387267512003</v>
      </c>
      <c r="R487" s="230">
        <v>1.2738393409950342</v>
      </c>
      <c r="S487" s="230">
        <v>1.6186414056238616</v>
      </c>
      <c r="T487" s="230">
        <v>1.2576432986608992</v>
      </c>
      <c r="U487" s="230">
        <v>2.3888630489558538</v>
      </c>
      <c r="V487" s="230">
        <v>2.6689579739416387</v>
      </c>
      <c r="W487" s="230">
        <v>2.2509257354845507</v>
      </c>
      <c r="X487" s="230">
        <v>1.5706686474237632</v>
      </c>
      <c r="Y487" s="230">
        <v>1.1554220008291338</v>
      </c>
      <c r="Z487" s="230">
        <v>1.3437509689918976</v>
      </c>
      <c r="AA487" s="230">
        <v>0.83279449245697434</v>
      </c>
      <c r="AB487" s="230">
        <v>0.36696957185394391</v>
      </c>
      <c r="AC487" s="230">
        <v>2.3375428694821099</v>
      </c>
      <c r="AD487" s="231"/>
      <c r="AE487" s="232"/>
      <c r="AF487" s="232"/>
      <c r="AG487" s="232"/>
      <c r="AH487" s="232"/>
      <c r="AI487" s="232"/>
      <c r="AJ487" s="232"/>
      <c r="AK487" s="232"/>
      <c r="AL487" s="232"/>
      <c r="AM487" s="232"/>
      <c r="AN487" s="232"/>
      <c r="AO487" s="232"/>
      <c r="AP487" s="232"/>
      <c r="AQ487" s="232"/>
      <c r="AR487" s="232"/>
      <c r="AS487" s="232"/>
      <c r="AT487" s="232"/>
      <c r="AU487" s="232"/>
      <c r="AV487" s="232"/>
      <c r="AW487" s="232"/>
      <c r="AX487" s="232"/>
      <c r="AY487" s="232"/>
      <c r="AZ487" s="232"/>
      <c r="BA487" s="232"/>
      <c r="BB487" s="232"/>
      <c r="BC487" s="232"/>
      <c r="BD487" s="232"/>
      <c r="BE487" s="232"/>
      <c r="BF487" s="232"/>
      <c r="BG487" s="232"/>
      <c r="BH487" s="232"/>
      <c r="BI487" s="232"/>
      <c r="BJ487" s="232"/>
      <c r="BK487" s="232"/>
      <c r="BL487" s="232"/>
      <c r="BM487" s="233"/>
    </row>
    <row r="488" spans="1:65">
      <c r="A488" s="30"/>
      <c r="B488" s="3" t="s">
        <v>87</v>
      </c>
      <c r="C488" s="29"/>
      <c r="D488" s="13">
        <v>1.6514456476895412E-2</v>
      </c>
      <c r="E488" s="13">
        <v>1.382528592413847E-2</v>
      </c>
      <c r="F488" s="13">
        <v>6.5129990747611038E-3</v>
      </c>
      <c r="G488" s="13">
        <v>1.7568209223157664E-2</v>
      </c>
      <c r="H488" s="13">
        <v>6.8194809494518283E-2</v>
      </c>
      <c r="I488" s="13">
        <v>1.7677669529663688E-2</v>
      </c>
      <c r="J488" s="13">
        <v>1.8051651881763265E-2</v>
      </c>
      <c r="K488" s="13">
        <v>3.3809304370942127E-3</v>
      </c>
      <c r="L488" s="13">
        <v>2.1605268517148363E-2</v>
      </c>
      <c r="M488" s="13">
        <v>2.7358639436266415E-3</v>
      </c>
      <c r="N488" s="13">
        <v>2.4871293977004799E-2</v>
      </c>
      <c r="O488" s="13">
        <v>1.125775027091047E-2</v>
      </c>
      <c r="P488" s="13">
        <v>3.8823198705812798E-3</v>
      </c>
      <c r="Q488" s="13">
        <v>2.3668443592388389E-2</v>
      </c>
      <c r="R488" s="13">
        <v>1.7610682133571903E-2</v>
      </c>
      <c r="S488" s="13">
        <v>2.1242013197163536E-2</v>
      </c>
      <c r="T488" s="13">
        <v>1.639335170967933E-2</v>
      </c>
      <c r="U488" s="13">
        <v>3.2398685112421166E-2</v>
      </c>
      <c r="V488" s="13">
        <v>3.6758287257316266E-2</v>
      </c>
      <c r="W488" s="13">
        <v>2.7904038043196907E-2</v>
      </c>
      <c r="X488" s="13">
        <v>2.3081096949651186E-2</v>
      </c>
      <c r="Y488" s="13">
        <v>1.6830619094379228E-2</v>
      </c>
      <c r="Z488" s="13">
        <v>1.855582465811596E-2</v>
      </c>
      <c r="AA488" s="13">
        <v>1.1669236232465779E-2</v>
      </c>
      <c r="AB488" s="13">
        <v>4.9679996189613343E-3</v>
      </c>
      <c r="AC488" s="13">
        <v>2.7918737990470295E-2</v>
      </c>
      <c r="AD488" s="15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6"/>
    </row>
    <row r="489" spans="1:65">
      <c r="A489" s="30"/>
      <c r="B489" s="3" t="s">
        <v>285</v>
      </c>
      <c r="C489" s="29"/>
      <c r="D489" s="13">
        <v>8.3026224226401268E-5</v>
      </c>
      <c r="E489" s="13">
        <v>7.4998336552295708E-2</v>
      </c>
      <c r="F489" s="13">
        <v>-2.2404486446901739E-2</v>
      </c>
      <c r="G489" s="13">
        <v>-1.8100301525305063E-2</v>
      </c>
      <c r="H489" s="13">
        <v>-0.41608788764317328</v>
      </c>
      <c r="I489" s="13">
        <v>9.0999664971883387E-2</v>
      </c>
      <c r="J489" s="13">
        <v>-2.2987070857991565E-2</v>
      </c>
      <c r="K489" s="13">
        <v>-0.10978973170231721</v>
      </c>
      <c r="L489" s="13">
        <v>3.1969211013336274E-3</v>
      </c>
      <c r="M489" s="13">
        <v>-0.30255573500703659</v>
      </c>
      <c r="N489" s="13">
        <v>-9.037902932969244E-2</v>
      </c>
      <c r="O489" s="13">
        <v>-9.9178040380160093E-3</v>
      </c>
      <c r="P489" s="13">
        <v>-8.4185333315008104E-2</v>
      </c>
      <c r="Q489" s="13">
        <v>5.3496551488474875E-2</v>
      </c>
      <c r="R489" s="13">
        <v>-1.355446958792228E-2</v>
      </c>
      <c r="S489" s="13">
        <v>3.9177180885718865E-2</v>
      </c>
      <c r="T489" s="13">
        <v>4.6223220388662334E-2</v>
      </c>
      <c r="U489" s="13">
        <v>5.5380245490859181E-3</v>
      </c>
      <c r="V489" s="13">
        <v>-9.804158239581251E-3</v>
      </c>
      <c r="W489" s="13">
        <v>0.10009132884664917</v>
      </c>
      <c r="X489" s="13">
        <v>-7.1968409983291792E-2</v>
      </c>
      <c r="Y489" s="13">
        <v>-6.3785912496002739E-2</v>
      </c>
      <c r="Z489" s="13">
        <v>-1.2418011603576362E-2</v>
      </c>
      <c r="AA489" s="13">
        <v>-2.6737382206332483E-2</v>
      </c>
      <c r="AB489" s="13">
        <v>7.3563573240389424E-3</v>
      </c>
      <c r="AC489" s="13">
        <v>0.14182206603182368</v>
      </c>
      <c r="AD489" s="15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6"/>
    </row>
    <row r="490" spans="1:65">
      <c r="A490" s="30"/>
      <c r="B490" s="46" t="s">
        <v>286</v>
      </c>
      <c r="C490" s="47"/>
      <c r="D490" s="45">
        <v>0.15</v>
      </c>
      <c r="E490" s="45">
        <v>1.1299999999999999</v>
      </c>
      <c r="F490" s="45">
        <v>0.15</v>
      </c>
      <c r="G490" s="45">
        <v>0.09</v>
      </c>
      <c r="H490" s="45">
        <v>5.3</v>
      </c>
      <c r="I490" s="45">
        <v>1.34</v>
      </c>
      <c r="J490" s="45">
        <v>0.15</v>
      </c>
      <c r="K490" s="45">
        <v>1.29</v>
      </c>
      <c r="L490" s="45">
        <v>0.19</v>
      </c>
      <c r="M490" s="45">
        <v>3.82</v>
      </c>
      <c r="N490" s="45">
        <v>1.04</v>
      </c>
      <c r="O490" s="45">
        <v>0.02</v>
      </c>
      <c r="P490" s="45">
        <v>0.96</v>
      </c>
      <c r="Q490" s="45">
        <v>0.85</v>
      </c>
      <c r="R490" s="45">
        <v>0.03</v>
      </c>
      <c r="S490" s="45">
        <v>0.66</v>
      </c>
      <c r="T490" s="45">
        <v>0.75</v>
      </c>
      <c r="U490" s="45">
        <v>0.22</v>
      </c>
      <c r="V490" s="45">
        <v>0.02</v>
      </c>
      <c r="W490" s="45">
        <v>1.46</v>
      </c>
      <c r="X490" s="45">
        <v>0.8</v>
      </c>
      <c r="Y490" s="45">
        <v>0.69</v>
      </c>
      <c r="Z490" s="45">
        <v>0.02</v>
      </c>
      <c r="AA490" s="45">
        <v>0.2</v>
      </c>
      <c r="AB490" s="45">
        <v>0.24</v>
      </c>
      <c r="AC490" s="45">
        <v>2</v>
      </c>
      <c r="AD490" s="15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6"/>
    </row>
    <row r="491" spans="1:65">
      <c r="B491" s="31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BM491" s="56"/>
    </row>
    <row r="492" spans="1:65" ht="15">
      <c r="B492" s="8" t="s">
        <v>535</v>
      </c>
      <c r="BM492" s="28" t="s">
        <v>67</v>
      </c>
    </row>
    <row r="493" spans="1:65" ht="15">
      <c r="A493" s="25" t="s">
        <v>20</v>
      </c>
      <c r="B493" s="18" t="s">
        <v>119</v>
      </c>
      <c r="C493" s="15" t="s">
        <v>120</v>
      </c>
      <c r="D493" s="16" t="s">
        <v>243</v>
      </c>
      <c r="E493" s="17" t="s">
        <v>243</v>
      </c>
      <c r="F493" s="17" t="s">
        <v>243</v>
      </c>
      <c r="G493" s="17" t="s">
        <v>243</v>
      </c>
      <c r="H493" s="17" t="s">
        <v>243</v>
      </c>
      <c r="I493" s="17" t="s">
        <v>243</v>
      </c>
      <c r="J493" s="17" t="s">
        <v>243</v>
      </c>
      <c r="K493" s="17" t="s">
        <v>243</v>
      </c>
      <c r="L493" s="17" t="s">
        <v>243</v>
      </c>
      <c r="M493" s="17" t="s">
        <v>243</v>
      </c>
      <c r="N493" s="17" t="s">
        <v>243</v>
      </c>
      <c r="O493" s="17" t="s">
        <v>243</v>
      </c>
      <c r="P493" s="17" t="s">
        <v>243</v>
      </c>
      <c r="Q493" s="17" t="s">
        <v>243</v>
      </c>
      <c r="R493" s="17" t="s">
        <v>243</v>
      </c>
      <c r="S493" s="17" t="s">
        <v>243</v>
      </c>
      <c r="T493" s="17" t="s">
        <v>243</v>
      </c>
      <c r="U493" s="17" t="s">
        <v>243</v>
      </c>
      <c r="V493" s="17" t="s">
        <v>243</v>
      </c>
      <c r="W493" s="17" t="s">
        <v>243</v>
      </c>
      <c r="X493" s="17" t="s">
        <v>243</v>
      </c>
      <c r="Y493" s="17" t="s">
        <v>243</v>
      </c>
      <c r="Z493" s="17" t="s">
        <v>243</v>
      </c>
      <c r="AA493" s="17" t="s">
        <v>243</v>
      </c>
      <c r="AB493" s="17" t="s">
        <v>243</v>
      </c>
      <c r="AC493" s="17" t="s">
        <v>243</v>
      </c>
      <c r="AD493" s="17" t="s">
        <v>243</v>
      </c>
      <c r="AE493" s="15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>
        <v>1</v>
      </c>
    </row>
    <row r="494" spans="1:65">
      <c r="A494" s="30"/>
      <c r="B494" s="19" t="s">
        <v>244</v>
      </c>
      <c r="C494" s="9" t="s">
        <v>244</v>
      </c>
      <c r="D494" s="151" t="s">
        <v>246</v>
      </c>
      <c r="E494" s="152" t="s">
        <v>247</v>
      </c>
      <c r="F494" s="152" t="s">
        <v>248</v>
      </c>
      <c r="G494" s="152" t="s">
        <v>249</v>
      </c>
      <c r="H494" s="152" t="s">
        <v>250</v>
      </c>
      <c r="I494" s="152" t="s">
        <v>251</v>
      </c>
      <c r="J494" s="152" t="s">
        <v>252</v>
      </c>
      <c r="K494" s="152" t="s">
        <v>253</v>
      </c>
      <c r="L494" s="152" t="s">
        <v>254</v>
      </c>
      <c r="M494" s="152" t="s">
        <v>255</v>
      </c>
      <c r="N494" s="152" t="s">
        <v>256</v>
      </c>
      <c r="O494" s="152" t="s">
        <v>258</v>
      </c>
      <c r="P494" s="152" t="s">
        <v>259</v>
      </c>
      <c r="Q494" s="152" t="s">
        <v>260</v>
      </c>
      <c r="R494" s="152" t="s">
        <v>262</v>
      </c>
      <c r="S494" s="152" t="s">
        <v>263</v>
      </c>
      <c r="T494" s="152" t="s">
        <v>264</v>
      </c>
      <c r="U494" s="152" t="s">
        <v>265</v>
      </c>
      <c r="V494" s="152" t="s">
        <v>288</v>
      </c>
      <c r="W494" s="152" t="s">
        <v>266</v>
      </c>
      <c r="X494" s="152" t="s">
        <v>267</v>
      </c>
      <c r="Y494" s="152" t="s">
        <v>268</v>
      </c>
      <c r="Z494" s="152" t="s">
        <v>269</v>
      </c>
      <c r="AA494" s="152" t="s">
        <v>270</v>
      </c>
      <c r="AB494" s="152" t="s">
        <v>272</v>
      </c>
      <c r="AC494" s="152" t="s">
        <v>273</v>
      </c>
      <c r="AD494" s="152" t="s">
        <v>274</v>
      </c>
      <c r="AE494" s="15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 t="s">
        <v>3</v>
      </c>
    </row>
    <row r="495" spans="1:65">
      <c r="A495" s="30"/>
      <c r="B495" s="19"/>
      <c r="C495" s="9"/>
      <c r="D495" s="10" t="s">
        <v>293</v>
      </c>
      <c r="E495" s="11" t="s">
        <v>293</v>
      </c>
      <c r="F495" s="11" t="s">
        <v>293</v>
      </c>
      <c r="G495" s="11" t="s">
        <v>293</v>
      </c>
      <c r="H495" s="11" t="s">
        <v>293</v>
      </c>
      <c r="I495" s="11" t="s">
        <v>123</v>
      </c>
      <c r="J495" s="11" t="s">
        <v>293</v>
      </c>
      <c r="K495" s="11" t="s">
        <v>293</v>
      </c>
      <c r="L495" s="11" t="s">
        <v>293</v>
      </c>
      <c r="M495" s="11" t="s">
        <v>293</v>
      </c>
      <c r="N495" s="11" t="s">
        <v>123</v>
      </c>
      <c r="O495" s="11" t="s">
        <v>293</v>
      </c>
      <c r="P495" s="11" t="s">
        <v>294</v>
      </c>
      <c r="Q495" s="11" t="s">
        <v>123</v>
      </c>
      <c r="R495" s="11" t="s">
        <v>294</v>
      </c>
      <c r="S495" s="11" t="s">
        <v>294</v>
      </c>
      <c r="T495" s="11" t="s">
        <v>294</v>
      </c>
      <c r="U495" s="11" t="s">
        <v>294</v>
      </c>
      <c r="V495" s="11" t="s">
        <v>294</v>
      </c>
      <c r="W495" s="11" t="s">
        <v>293</v>
      </c>
      <c r="X495" s="11" t="s">
        <v>294</v>
      </c>
      <c r="Y495" s="11" t="s">
        <v>294</v>
      </c>
      <c r="Z495" s="11" t="s">
        <v>294</v>
      </c>
      <c r="AA495" s="11" t="s">
        <v>294</v>
      </c>
      <c r="AB495" s="11" t="s">
        <v>293</v>
      </c>
      <c r="AC495" s="11" t="s">
        <v>123</v>
      </c>
      <c r="AD495" s="11" t="s">
        <v>294</v>
      </c>
      <c r="AE495" s="15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1</v>
      </c>
    </row>
    <row r="496" spans="1:65">
      <c r="A496" s="30"/>
      <c r="B496" s="19"/>
      <c r="C496" s="9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  <c r="AC496" s="26"/>
      <c r="AD496" s="26"/>
      <c r="AE496" s="15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2</v>
      </c>
    </row>
    <row r="497" spans="1:65">
      <c r="A497" s="30"/>
      <c r="B497" s="18">
        <v>1</v>
      </c>
      <c r="C497" s="14">
        <v>1</v>
      </c>
      <c r="D497" s="240">
        <v>17.2</v>
      </c>
      <c r="E497" s="240">
        <v>18.3</v>
      </c>
      <c r="F497" s="240">
        <v>18.390096986207929</v>
      </c>
      <c r="G497" s="240">
        <v>18</v>
      </c>
      <c r="H497" s="234">
        <v>12.1</v>
      </c>
      <c r="I497" s="234">
        <v>21</v>
      </c>
      <c r="J497" s="240">
        <v>19.2</v>
      </c>
      <c r="K497" s="240">
        <v>18.2</v>
      </c>
      <c r="L497" s="240">
        <v>17.98</v>
      </c>
      <c r="M497" s="240">
        <v>17.7</v>
      </c>
      <c r="N497" s="240">
        <v>18.830673277378732</v>
      </c>
      <c r="O497" s="240">
        <v>16.399999999999999</v>
      </c>
      <c r="P497" s="234">
        <v>20</v>
      </c>
      <c r="Q497" s="240">
        <v>20.439499999999999</v>
      </c>
      <c r="R497" s="241">
        <v>19.8</v>
      </c>
      <c r="S497" s="240">
        <v>19</v>
      </c>
      <c r="T497" s="240">
        <v>19.8</v>
      </c>
      <c r="U497" s="240">
        <v>19</v>
      </c>
      <c r="V497" s="240">
        <v>17.5</v>
      </c>
      <c r="W497" s="240">
        <v>19.2</v>
      </c>
      <c r="X497" s="240">
        <v>18.8</v>
      </c>
      <c r="Y497" s="234">
        <v>18</v>
      </c>
      <c r="Z497" s="240">
        <v>17.7</v>
      </c>
      <c r="AA497" s="240">
        <v>19.05</v>
      </c>
      <c r="AB497" s="240">
        <v>19</v>
      </c>
      <c r="AC497" s="234">
        <v>10</v>
      </c>
      <c r="AD497" s="240">
        <v>17.89</v>
      </c>
      <c r="AE497" s="231"/>
      <c r="AF497" s="232"/>
      <c r="AG497" s="232"/>
      <c r="AH497" s="232"/>
      <c r="AI497" s="232"/>
      <c r="AJ497" s="232"/>
      <c r="AK497" s="232"/>
      <c r="AL497" s="232"/>
      <c r="AM497" s="232"/>
      <c r="AN497" s="232"/>
      <c r="AO497" s="232"/>
      <c r="AP497" s="232"/>
      <c r="AQ497" s="232"/>
      <c r="AR497" s="232"/>
      <c r="AS497" s="232"/>
      <c r="AT497" s="232"/>
      <c r="AU497" s="232"/>
      <c r="AV497" s="232"/>
      <c r="AW497" s="232"/>
      <c r="AX497" s="232"/>
      <c r="AY497" s="232"/>
      <c r="AZ497" s="232"/>
      <c r="BA497" s="232"/>
      <c r="BB497" s="232"/>
      <c r="BC497" s="232"/>
      <c r="BD497" s="232"/>
      <c r="BE497" s="232"/>
      <c r="BF497" s="232"/>
      <c r="BG497" s="232"/>
      <c r="BH497" s="232"/>
      <c r="BI497" s="232"/>
      <c r="BJ497" s="232"/>
      <c r="BK497" s="232"/>
      <c r="BL497" s="232"/>
      <c r="BM497" s="235">
        <v>1</v>
      </c>
    </row>
    <row r="498" spans="1:65">
      <c r="A498" s="30"/>
      <c r="B498" s="19">
        <v>1</v>
      </c>
      <c r="C498" s="9">
        <v>2</v>
      </c>
      <c r="D498" s="230">
        <v>16.5</v>
      </c>
      <c r="E498" s="230">
        <v>18.100000000000001</v>
      </c>
      <c r="F498" s="230">
        <v>18.054115806395622</v>
      </c>
      <c r="G498" s="230">
        <v>18.399999999999999</v>
      </c>
      <c r="H498" s="236">
        <v>11</v>
      </c>
      <c r="I498" s="236">
        <v>20</v>
      </c>
      <c r="J498" s="230">
        <v>19.2</v>
      </c>
      <c r="K498" s="230">
        <v>19</v>
      </c>
      <c r="L498" s="230">
        <v>18.64</v>
      </c>
      <c r="M498" s="230">
        <v>15.400000000000002</v>
      </c>
      <c r="N498" s="230">
        <v>18.832602351802194</v>
      </c>
      <c r="O498" s="230">
        <v>16.100000000000001</v>
      </c>
      <c r="P498" s="236">
        <v>21</v>
      </c>
      <c r="Q498" s="230">
        <v>20.374500000000001</v>
      </c>
      <c r="R498" s="236">
        <v>21</v>
      </c>
      <c r="S498" s="230">
        <v>19</v>
      </c>
      <c r="T498" s="230">
        <v>19.399999999999999</v>
      </c>
      <c r="U498" s="230">
        <v>19.2</v>
      </c>
      <c r="V498" s="230">
        <v>17.399999999999999</v>
      </c>
      <c r="W498" s="230">
        <v>16.399999999999999</v>
      </c>
      <c r="X498" s="230">
        <v>19.2</v>
      </c>
      <c r="Y498" s="236">
        <v>20</v>
      </c>
      <c r="Z498" s="230">
        <v>17.8</v>
      </c>
      <c r="AA498" s="230">
        <v>19.5</v>
      </c>
      <c r="AB498" s="230">
        <v>18.5</v>
      </c>
      <c r="AC498" s="236">
        <v>10</v>
      </c>
      <c r="AD498" s="230">
        <v>17.579999999999998</v>
      </c>
      <c r="AE498" s="231"/>
      <c r="AF498" s="232"/>
      <c r="AG498" s="232"/>
      <c r="AH498" s="232"/>
      <c r="AI498" s="232"/>
      <c r="AJ498" s="232"/>
      <c r="AK498" s="232"/>
      <c r="AL498" s="232"/>
      <c r="AM498" s="232"/>
      <c r="AN498" s="232"/>
      <c r="AO498" s="232"/>
      <c r="AP498" s="232"/>
      <c r="AQ498" s="232"/>
      <c r="AR498" s="232"/>
      <c r="AS498" s="232"/>
      <c r="AT498" s="232"/>
      <c r="AU498" s="232"/>
      <c r="AV498" s="232"/>
      <c r="AW498" s="232"/>
      <c r="AX498" s="232"/>
      <c r="AY498" s="232"/>
      <c r="AZ498" s="232"/>
      <c r="BA498" s="232"/>
      <c r="BB498" s="232"/>
      <c r="BC498" s="232"/>
      <c r="BD498" s="232"/>
      <c r="BE498" s="232"/>
      <c r="BF498" s="232"/>
      <c r="BG498" s="232"/>
      <c r="BH498" s="232"/>
      <c r="BI498" s="232"/>
      <c r="BJ498" s="232"/>
      <c r="BK498" s="232"/>
      <c r="BL498" s="232"/>
      <c r="BM498" s="235">
        <v>14</v>
      </c>
    </row>
    <row r="499" spans="1:65">
      <c r="A499" s="30"/>
      <c r="B499" s="19">
        <v>1</v>
      </c>
      <c r="C499" s="9">
        <v>3</v>
      </c>
      <c r="D499" s="230">
        <v>16.3</v>
      </c>
      <c r="E499" s="230">
        <v>18.3</v>
      </c>
      <c r="F499" s="230">
        <v>18.225555494572227</v>
      </c>
      <c r="G499" s="230">
        <v>18</v>
      </c>
      <c r="H499" s="236">
        <v>15.6</v>
      </c>
      <c r="I499" s="236">
        <v>20</v>
      </c>
      <c r="J499" s="230">
        <v>19.100000000000001</v>
      </c>
      <c r="K499" s="230">
        <v>19</v>
      </c>
      <c r="L499" s="230">
        <v>17.89</v>
      </c>
      <c r="M499" s="230">
        <v>18.399999999999999</v>
      </c>
      <c r="N499" s="230">
        <v>18.537847025239742</v>
      </c>
      <c r="O499" s="230">
        <v>16.3</v>
      </c>
      <c r="P499" s="236">
        <v>20</v>
      </c>
      <c r="Q499" s="230">
        <v>21.0245</v>
      </c>
      <c r="R499" s="236">
        <v>20.9</v>
      </c>
      <c r="S499" s="230">
        <v>19</v>
      </c>
      <c r="T499" s="230">
        <v>19.899999999999999</v>
      </c>
      <c r="U499" s="230">
        <v>19.2</v>
      </c>
      <c r="V499" s="230">
        <v>17.100000000000001</v>
      </c>
      <c r="W499" s="230">
        <v>18.8</v>
      </c>
      <c r="X499" s="230">
        <v>19.5</v>
      </c>
      <c r="Y499" s="236">
        <v>21</v>
      </c>
      <c r="Z499" s="230">
        <v>17.7</v>
      </c>
      <c r="AA499" s="230">
        <v>18.95</v>
      </c>
      <c r="AB499" s="230">
        <v>18.7</v>
      </c>
      <c r="AC499" s="236">
        <v>30</v>
      </c>
      <c r="AD499" s="230">
        <v>17.649999999999999</v>
      </c>
      <c r="AE499" s="231"/>
      <c r="AF499" s="232"/>
      <c r="AG499" s="232"/>
      <c r="AH499" s="232"/>
      <c r="AI499" s="232"/>
      <c r="AJ499" s="232"/>
      <c r="AK499" s="232"/>
      <c r="AL499" s="232"/>
      <c r="AM499" s="232"/>
      <c r="AN499" s="232"/>
      <c r="AO499" s="232"/>
      <c r="AP499" s="232"/>
      <c r="AQ499" s="232"/>
      <c r="AR499" s="232"/>
      <c r="AS499" s="232"/>
      <c r="AT499" s="232"/>
      <c r="AU499" s="232"/>
      <c r="AV499" s="232"/>
      <c r="AW499" s="232"/>
      <c r="AX499" s="232"/>
      <c r="AY499" s="232"/>
      <c r="AZ499" s="232"/>
      <c r="BA499" s="232"/>
      <c r="BB499" s="232"/>
      <c r="BC499" s="232"/>
      <c r="BD499" s="232"/>
      <c r="BE499" s="232"/>
      <c r="BF499" s="232"/>
      <c r="BG499" s="232"/>
      <c r="BH499" s="232"/>
      <c r="BI499" s="232"/>
      <c r="BJ499" s="232"/>
      <c r="BK499" s="232"/>
      <c r="BL499" s="232"/>
      <c r="BM499" s="235">
        <v>16</v>
      </c>
    </row>
    <row r="500" spans="1:65">
      <c r="A500" s="30"/>
      <c r="B500" s="19">
        <v>1</v>
      </c>
      <c r="C500" s="9">
        <v>4</v>
      </c>
      <c r="D500" s="230">
        <v>17.100000000000001</v>
      </c>
      <c r="E500" s="230">
        <v>18</v>
      </c>
      <c r="F500" s="230">
        <v>18.351804849609245</v>
      </c>
      <c r="G500" s="230">
        <v>17.3</v>
      </c>
      <c r="H500" s="236">
        <v>13.9</v>
      </c>
      <c r="I500" s="236">
        <v>21</v>
      </c>
      <c r="J500" s="230">
        <v>18.3</v>
      </c>
      <c r="K500" s="230">
        <v>19.399999999999999</v>
      </c>
      <c r="L500" s="230">
        <v>17.72</v>
      </c>
      <c r="M500" s="230">
        <v>17.5</v>
      </c>
      <c r="N500" s="230">
        <v>18.717764399623679</v>
      </c>
      <c r="O500" s="242">
        <v>14.9</v>
      </c>
      <c r="P500" s="236">
        <v>20</v>
      </c>
      <c r="Q500" s="230">
        <v>19.835000000000001</v>
      </c>
      <c r="R500" s="236">
        <v>20.9</v>
      </c>
      <c r="S500" s="230">
        <v>18.899999999999999</v>
      </c>
      <c r="T500" s="230">
        <v>19.399999999999999</v>
      </c>
      <c r="U500" s="230">
        <v>18.8</v>
      </c>
      <c r="V500" s="230">
        <v>18</v>
      </c>
      <c r="W500" s="230">
        <v>17.600000000000001</v>
      </c>
      <c r="X500" s="230">
        <v>18.899999999999999</v>
      </c>
      <c r="Y500" s="236">
        <v>20</v>
      </c>
      <c r="Z500" s="230">
        <v>18.100000000000001</v>
      </c>
      <c r="AA500" s="230">
        <v>19.2</v>
      </c>
      <c r="AB500" s="230">
        <v>18.7</v>
      </c>
      <c r="AC500" s="236">
        <v>10</v>
      </c>
      <c r="AD500" s="230">
        <v>18.27</v>
      </c>
      <c r="AE500" s="231"/>
      <c r="AF500" s="232"/>
      <c r="AG500" s="232"/>
      <c r="AH500" s="232"/>
      <c r="AI500" s="232"/>
      <c r="AJ500" s="232"/>
      <c r="AK500" s="232"/>
      <c r="AL500" s="232"/>
      <c r="AM500" s="232"/>
      <c r="AN500" s="232"/>
      <c r="AO500" s="232"/>
      <c r="AP500" s="232"/>
      <c r="AQ500" s="232"/>
      <c r="AR500" s="232"/>
      <c r="AS500" s="232"/>
      <c r="AT500" s="232"/>
      <c r="AU500" s="232"/>
      <c r="AV500" s="232"/>
      <c r="AW500" s="232"/>
      <c r="AX500" s="232"/>
      <c r="AY500" s="232"/>
      <c r="AZ500" s="232"/>
      <c r="BA500" s="232"/>
      <c r="BB500" s="232"/>
      <c r="BC500" s="232"/>
      <c r="BD500" s="232"/>
      <c r="BE500" s="232"/>
      <c r="BF500" s="232"/>
      <c r="BG500" s="232"/>
      <c r="BH500" s="232"/>
      <c r="BI500" s="232"/>
      <c r="BJ500" s="232"/>
      <c r="BK500" s="232"/>
      <c r="BL500" s="232"/>
      <c r="BM500" s="235">
        <v>18.322846537748191</v>
      </c>
    </row>
    <row r="501" spans="1:65">
      <c r="A501" s="30"/>
      <c r="B501" s="19">
        <v>1</v>
      </c>
      <c r="C501" s="9">
        <v>5</v>
      </c>
      <c r="D501" s="230">
        <v>16.5</v>
      </c>
      <c r="E501" s="230">
        <v>18.3</v>
      </c>
      <c r="F501" s="230">
        <v>18.253171938458379</v>
      </c>
      <c r="G501" s="230">
        <v>17.8</v>
      </c>
      <c r="H501" s="236">
        <v>15.1</v>
      </c>
      <c r="I501" s="236">
        <v>20</v>
      </c>
      <c r="J501" s="230">
        <v>17.899999999999999</v>
      </c>
      <c r="K501" s="230">
        <v>18.399999999999999</v>
      </c>
      <c r="L501" s="230">
        <v>18.29</v>
      </c>
      <c r="M501" s="230">
        <v>17</v>
      </c>
      <c r="N501" s="230">
        <v>18.418774468259524</v>
      </c>
      <c r="O501" s="230">
        <v>15.9</v>
      </c>
      <c r="P501" s="236">
        <v>20</v>
      </c>
      <c r="Q501" s="230">
        <v>20.7515</v>
      </c>
      <c r="R501" s="236">
        <v>20.8</v>
      </c>
      <c r="S501" s="230">
        <v>19.100000000000001</v>
      </c>
      <c r="T501" s="230">
        <v>20.100000000000001</v>
      </c>
      <c r="U501" s="230">
        <v>19.5</v>
      </c>
      <c r="V501" s="242">
        <v>19.399999999999999</v>
      </c>
      <c r="W501" s="230">
        <v>17.8</v>
      </c>
      <c r="X501" s="230">
        <v>17.899999999999999</v>
      </c>
      <c r="Y501" s="236">
        <v>19</v>
      </c>
      <c r="Z501" s="230">
        <v>17.899999999999999</v>
      </c>
      <c r="AA501" s="230">
        <v>18.7</v>
      </c>
      <c r="AB501" s="230">
        <v>18.8</v>
      </c>
      <c r="AC501" s="236">
        <v>10</v>
      </c>
      <c r="AD501" s="230">
        <v>18.21</v>
      </c>
      <c r="AE501" s="231"/>
      <c r="AF501" s="232"/>
      <c r="AG501" s="232"/>
      <c r="AH501" s="232"/>
      <c r="AI501" s="232"/>
      <c r="AJ501" s="232"/>
      <c r="AK501" s="232"/>
      <c r="AL501" s="232"/>
      <c r="AM501" s="232"/>
      <c r="AN501" s="232"/>
      <c r="AO501" s="232"/>
      <c r="AP501" s="232"/>
      <c r="AQ501" s="232"/>
      <c r="AR501" s="232"/>
      <c r="AS501" s="232"/>
      <c r="AT501" s="232"/>
      <c r="AU501" s="232"/>
      <c r="AV501" s="232"/>
      <c r="AW501" s="232"/>
      <c r="AX501" s="232"/>
      <c r="AY501" s="232"/>
      <c r="AZ501" s="232"/>
      <c r="BA501" s="232"/>
      <c r="BB501" s="232"/>
      <c r="BC501" s="232"/>
      <c r="BD501" s="232"/>
      <c r="BE501" s="232"/>
      <c r="BF501" s="232"/>
      <c r="BG501" s="232"/>
      <c r="BH501" s="232"/>
      <c r="BI501" s="232"/>
      <c r="BJ501" s="232"/>
      <c r="BK501" s="232"/>
      <c r="BL501" s="232"/>
      <c r="BM501" s="235">
        <v>33</v>
      </c>
    </row>
    <row r="502" spans="1:65">
      <c r="A502" s="30"/>
      <c r="B502" s="19">
        <v>1</v>
      </c>
      <c r="C502" s="9">
        <v>6</v>
      </c>
      <c r="D502" s="230">
        <v>17.8</v>
      </c>
      <c r="E502" s="230">
        <v>18.399999999999999</v>
      </c>
      <c r="F502" s="230">
        <v>17.965241925960363</v>
      </c>
      <c r="G502" s="230">
        <v>18.899999999999999</v>
      </c>
      <c r="H502" s="236">
        <v>15.5</v>
      </c>
      <c r="I502" s="236">
        <v>20</v>
      </c>
      <c r="J502" s="230">
        <v>18.100000000000001</v>
      </c>
      <c r="K502" s="230">
        <v>19.600000000000001</v>
      </c>
      <c r="L502" s="230">
        <v>17.54</v>
      </c>
      <c r="M502" s="230">
        <v>16.600000000000001</v>
      </c>
      <c r="N502" s="230">
        <v>18.407015232764486</v>
      </c>
      <c r="O502" s="230">
        <v>15.2</v>
      </c>
      <c r="P502" s="236">
        <v>20</v>
      </c>
      <c r="Q502" s="230">
        <v>20.588999999999999</v>
      </c>
      <c r="R502" s="236">
        <v>20.5</v>
      </c>
      <c r="S502" s="230">
        <v>19</v>
      </c>
      <c r="T502" s="230">
        <v>19.3</v>
      </c>
      <c r="U502" s="230">
        <v>19.2</v>
      </c>
      <c r="V502" s="230">
        <v>17.899999999999999</v>
      </c>
      <c r="W502" s="230">
        <v>17.8</v>
      </c>
      <c r="X502" s="230">
        <v>19.2</v>
      </c>
      <c r="Y502" s="236">
        <v>20</v>
      </c>
      <c r="Z502" s="230">
        <v>17.3</v>
      </c>
      <c r="AA502" s="230">
        <v>18.850000000000001</v>
      </c>
      <c r="AB502" s="230">
        <v>18.899999999999999</v>
      </c>
      <c r="AC502" s="236">
        <v>20</v>
      </c>
      <c r="AD502" s="230">
        <v>17.21</v>
      </c>
      <c r="AE502" s="231"/>
      <c r="AF502" s="232"/>
      <c r="AG502" s="232"/>
      <c r="AH502" s="232"/>
      <c r="AI502" s="232"/>
      <c r="AJ502" s="232"/>
      <c r="AK502" s="232"/>
      <c r="AL502" s="232"/>
      <c r="AM502" s="232"/>
      <c r="AN502" s="232"/>
      <c r="AO502" s="232"/>
      <c r="AP502" s="232"/>
      <c r="AQ502" s="232"/>
      <c r="AR502" s="232"/>
      <c r="AS502" s="232"/>
      <c r="AT502" s="232"/>
      <c r="AU502" s="232"/>
      <c r="AV502" s="232"/>
      <c r="AW502" s="232"/>
      <c r="AX502" s="232"/>
      <c r="AY502" s="232"/>
      <c r="AZ502" s="232"/>
      <c r="BA502" s="232"/>
      <c r="BB502" s="232"/>
      <c r="BC502" s="232"/>
      <c r="BD502" s="232"/>
      <c r="BE502" s="232"/>
      <c r="BF502" s="232"/>
      <c r="BG502" s="232"/>
      <c r="BH502" s="232"/>
      <c r="BI502" s="232"/>
      <c r="BJ502" s="232"/>
      <c r="BK502" s="232"/>
      <c r="BL502" s="232"/>
      <c r="BM502" s="233"/>
    </row>
    <row r="503" spans="1:65">
      <c r="A503" s="30"/>
      <c r="B503" s="20" t="s">
        <v>282</v>
      </c>
      <c r="C503" s="12"/>
      <c r="D503" s="237">
        <v>16.899999999999999</v>
      </c>
      <c r="E503" s="237">
        <v>18.233333333333334</v>
      </c>
      <c r="F503" s="237">
        <v>18.206664500200628</v>
      </c>
      <c r="G503" s="237">
        <v>18.066666666666666</v>
      </c>
      <c r="H503" s="237">
        <v>13.866666666666667</v>
      </c>
      <c r="I503" s="237">
        <v>20.333333333333332</v>
      </c>
      <c r="J503" s="237">
        <v>18.633333333333329</v>
      </c>
      <c r="K503" s="237">
        <v>18.933333333333334</v>
      </c>
      <c r="L503" s="237">
        <v>18.010000000000002</v>
      </c>
      <c r="M503" s="237">
        <v>17.099999999999998</v>
      </c>
      <c r="N503" s="237">
        <v>18.624112792511394</v>
      </c>
      <c r="O503" s="237">
        <v>15.799999999999999</v>
      </c>
      <c r="P503" s="237">
        <v>20.166666666666668</v>
      </c>
      <c r="Q503" s="237">
        <v>20.502333333333329</v>
      </c>
      <c r="R503" s="237">
        <v>20.65</v>
      </c>
      <c r="S503" s="237">
        <v>19</v>
      </c>
      <c r="T503" s="237">
        <v>19.649999999999999</v>
      </c>
      <c r="U503" s="237">
        <v>19.150000000000002</v>
      </c>
      <c r="V503" s="237">
        <v>17.883333333333336</v>
      </c>
      <c r="W503" s="237">
        <v>17.933333333333334</v>
      </c>
      <c r="X503" s="237">
        <v>18.916666666666668</v>
      </c>
      <c r="Y503" s="237">
        <v>19.666666666666668</v>
      </c>
      <c r="Z503" s="237">
        <v>17.750000000000004</v>
      </c>
      <c r="AA503" s="237">
        <v>19.041666666666668</v>
      </c>
      <c r="AB503" s="237">
        <v>18.766666666666666</v>
      </c>
      <c r="AC503" s="237">
        <v>15</v>
      </c>
      <c r="AD503" s="237">
        <v>17.801666666666666</v>
      </c>
      <c r="AE503" s="231"/>
      <c r="AF503" s="232"/>
      <c r="AG503" s="232"/>
      <c r="AH503" s="232"/>
      <c r="AI503" s="232"/>
      <c r="AJ503" s="232"/>
      <c r="AK503" s="232"/>
      <c r="AL503" s="232"/>
      <c r="AM503" s="232"/>
      <c r="AN503" s="232"/>
      <c r="AO503" s="232"/>
      <c r="AP503" s="232"/>
      <c r="AQ503" s="232"/>
      <c r="AR503" s="232"/>
      <c r="AS503" s="232"/>
      <c r="AT503" s="232"/>
      <c r="AU503" s="232"/>
      <c r="AV503" s="232"/>
      <c r="AW503" s="232"/>
      <c r="AX503" s="232"/>
      <c r="AY503" s="232"/>
      <c r="AZ503" s="232"/>
      <c r="BA503" s="232"/>
      <c r="BB503" s="232"/>
      <c r="BC503" s="232"/>
      <c r="BD503" s="232"/>
      <c r="BE503" s="232"/>
      <c r="BF503" s="232"/>
      <c r="BG503" s="232"/>
      <c r="BH503" s="232"/>
      <c r="BI503" s="232"/>
      <c r="BJ503" s="232"/>
      <c r="BK503" s="232"/>
      <c r="BL503" s="232"/>
      <c r="BM503" s="233"/>
    </row>
    <row r="504" spans="1:65">
      <c r="A504" s="30"/>
      <c r="B504" s="3" t="s">
        <v>283</v>
      </c>
      <c r="C504" s="29"/>
      <c r="D504" s="230">
        <v>16.8</v>
      </c>
      <c r="E504" s="230">
        <v>18.3</v>
      </c>
      <c r="F504" s="230">
        <v>18.239363716515303</v>
      </c>
      <c r="G504" s="230">
        <v>18</v>
      </c>
      <c r="H504" s="230">
        <v>14.5</v>
      </c>
      <c r="I504" s="230">
        <v>20</v>
      </c>
      <c r="J504" s="230">
        <v>18.700000000000003</v>
      </c>
      <c r="K504" s="230">
        <v>19</v>
      </c>
      <c r="L504" s="230">
        <v>17.935000000000002</v>
      </c>
      <c r="M504" s="230">
        <v>17.25</v>
      </c>
      <c r="N504" s="230">
        <v>18.627805712431709</v>
      </c>
      <c r="O504" s="230">
        <v>16</v>
      </c>
      <c r="P504" s="230">
        <v>20</v>
      </c>
      <c r="Q504" s="230">
        <v>20.514249999999997</v>
      </c>
      <c r="R504" s="230">
        <v>20.85</v>
      </c>
      <c r="S504" s="230">
        <v>19</v>
      </c>
      <c r="T504" s="230">
        <v>19.600000000000001</v>
      </c>
      <c r="U504" s="230">
        <v>19.2</v>
      </c>
      <c r="V504" s="230">
        <v>17.7</v>
      </c>
      <c r="W504" s="230">
        <v>17.8</v>
      </c>
      <c r="X504" s="230">
        <v>19.049999999999997</v>
      </c>
      <c r="Y504" s="230">
        <v>20</v>
      </c>
      <c r="Z504" s="230">
        <v>17.75</v>
      </c>
      <c r="AA504" s="230">
        <v>19</v>
      </c>
      <c r="AB504" s="230">
        <v>18.75</v>
      </c>
      <c r="AC504" s="230">
        <v>10</v>
      </c>
      <c r="AD504" s="230">
        <v>17.77</v>
      </c>
      <c r="AE504" s="231"/>
      <c r="AF504" s="232"/>
      <c r="AG504" s="232"/>
      <c r="AH504" s="232"/>
      <c r="AI504" s="232"/>
      <c r="AJ504" s="232"/>
      <c r="AK504" s="232"/>
      <c r="AL504" s="232"/>
      <c r="AM504" s="232"/>
      <c r="AN504" s="232"/>
      <c r="AO504" s="232"/>
      <c r="AP504" s="232"/>
      <c r="AQ504" s="232"/>
      <c r="AR504" s="232"/>
      <c r="AS504" s="232"/>
      <c r="AT504" s="232"/>
      <c r="AU504" s="232"/>
      <c r="AV504" s="232"/>
      <c r="AW504" s="232"/>
      <c r="AX504" s="232"/>
      <c r="AY504" s="232"/>
      <c r="AZ504" s="232"/>
      <c r="BA504" s="232"/>
      <c r="BB504" s="232"/>
      <c r="BC504" s="232"/>
      <c r="BD504" s="232"/>
      <c r="BE504" s="232"/>
      <c r="BF504" s="232"/>
      <c r="BG504" s="232"/>
      <c r="BH504" s="232"/>
      <c r="BI504" s="232"/>
      <c r="BJ504" s="232"/>
      <c r="BK504" s="232"/>
      <c r="BL504" s="232"/>
      <c r="BM504" s="233"/>
    </row>
    <row r="505" spans="1:65">
      <c r="A505" s="30"/>
      <c r="B505" s="3" t="s">
        <v>284</v>
      </c>
      <c r="C505" s="29"/>
      <c r="D505" s="23">
        <v>0.56920997883030844</v>
      </c>
      <c r="E505" s="23">
        <v>0.15055453054181583</v>
      </c>
      <c r="F505" s="23">
        <v>0.16660670620676118</v>
      </c>
      <c r="G505" s="23">
        <v>0.54283207962192659</v>
      </c>
      <c r="H505" s="23">
        <v>1.925270543759152</v>
      </c>
      <c r="I505" s="23">
        <v>0.5163977794943222</v>
      </c>
      <c r="J505" s="23">
        <v>0.59888785817268542</v>
      </c>
      <c r="K505" s="23">
        <v>0.5465040408511791</v>
      </c>
      <c r="L505" s="23">
        <v>0.39889848332627226</v>
      </c>
      <c r="M505" s="23">
        <v>1.0353743284435815</v>
      </c>
      <c r="N505" s="23">
        <v>0.1957767678833271</v>
      </c>
      <c r="O505" s="23">
        <v>0.61318838867023562</v>
      </c>
      <c r="P505" s="23">
        <v>0.40824829046386296</v>
      </c>
      <c r="Q505" s="23">
        <v>0.40196426043451461</v>
      </c>
      <c r="R505" s="23">
        <v>0.45055521304275181</v>
      </c>
      <c r="S505" s="23">
        <v>6.3245553203368485E-2</v>
      </c>
      <c r="T505" s="23">
        <v>0.32710854467592304</v>
      </c>
      <c r="U505" s="23">
        <v>0.23452078799117118</v>
      </c>
      <c r="V505" s="23">
        <v>0.81342895612749466</v>
      </c>
      <c r="W505" s="23">
        <v>0.98522417076859592</v>
      </c>
      <c r="X505" s="23">
        <v>0.55647701360134105</v>
      </c>
      <c r="Y505" s="23">
        <v>1.0327955589886446</v>
      </c>
      <c r="Z505" s="23">
        <v>0.26645825188948463</v>
      </c>
      <c r="AA505" s="23">
        <v>0.28180962841369817</v>
      </c>
      <c r="AB505" s="23">
        <v>0.17511900715418255</v>
      </c>
      <c r="AC505" s="23">
        <v>8.3666002653407556</v>
      </c>
      <c r="AD505" s="23">
        <v>0.40400082508166585</v>
      </c>
      <c r="AE505" s="15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6"/>
    </row>
    <row r="506" spans="1:65">
      <c r="A506" s="30"/>
      <c r="B506" s="3" t="s">
        <v>87</v>
      </c>
      <c r="C506" s="29"/>
      <c r="D506" s="13">
        <v>3.3681063836112926E-2</v>
      </c>
      <c r="E506" s="13">
        <v>8.2571040516535195E-3</v>
      </c>
      <c r="F506" s="13">
        <v>9.1508637512887261E-3</v>
      </c>
      <c r="G506" s="13">
        <v>3.0046056067634313E-2</v>
      </c>
      <c r="H506" s="13">
        <v>0.1388416257518619</v>
      </c>
      <c r="I506" s="13">
        <v>2.5396612106278142E-2</v>
      </c>
      <c r="J506" s="13">
        <v>3.2140672173847168E-2</v>
      </c>
      <c r="K506" s="13">
        <v>2.8864650044956641E-2</v>
      </c>
      <c r="L506" s="13">
        <v>2.2148722005900734E-2</v>
      </c>
      <c r="M506" s="13">
        <v>6.0548206341729915E-2</v>
      </c>
      <c r="N506" s="13">
        <v>1.0512005058412627E-2</v>
      </c>
      <c r="O506" s="13">
        <v>3.8809391687989601E-2</v>
      </c>
      <c r="P506" s="13">
        <v>2.0243716882505602E-2</v>
      </c>
      <c r="Q506" s="13">
        <v>1.9605781151796446E-2</v>
      </c>
      <c r="R506" s="13">
        <v>2.1818654384636892E-2</v>
      </c>
      <c r="S506" s="13">
        <v>3.3287133264930783E-3</v>
      </c>
      <c r="T506" s="13">
        <v>1.6646745276128399E-2</v>
      </c>
      <c r="U506" s="13">
        <v>1.2246516344186484E-2</v>
      </c>
      <c r="V506" s="13">
        <v>4.5485309755498297E-2</v>
      </c>
      <c r="W506" s="13">
        <v>5.4938150786352932E-2</v>
      </c>
      <c r="X506" s="13">
        <v>2.9417287062625957E-2</v>
      </c>
      <c r="Y506" s="13">
        <v>5.2515028423151415E-2</v>
      </c>
      <c r="Z506" s="13">
        <v>1.5011732500816033E-2</v>
      </c>
      <c r="AA506" s="13">
        <v>1.4799630376211719E-2</v>
      </c>
      <c r="AB506" s="13">
        <v>9.3313858163862826E-3</v>
      </c>
      <c r="AC506" s="13">
        <v>0.55777335102271708</v>
      </c>
      <c r="AD506" s="13">
        <v>2.2694550608463582E-2</v>
      </c>
      <c r="AE506" s="15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6"/>
    </row>
    <row r="507" spans="1:65">
      <c r="A507" s="30"/>
      <c r="B507" s="3" t="s">
        <v>285</v>
      </c>
      <c r="C507" s="29"/>
      <c r="D507" s="13">
        <v>-7.7654229915471107E-2</v>
      </c>
      <c r="E507" s="13">
        <v>-4.8853328673819085E-3</v>
      </c>
      <c r="F507" s="13">
        <v>-6.340829046851848E-3</v>
      </c>
      <c r="G507" s="13">
        <v>-1.3981444998393155E-2</v>
      </c>
      <c r="H507" s="13">
        <v>-0.24320347069987369</v>
      </c>
      <c r="I507" s="13">
        <v>0.10972567998335814</v>
      </c>
      <c r="J507" s="13">
        <v>1.6945336247044418E-2</v>
      </c>
      <c r="K507" s="13">
        <v>3.3318338082864773E-2</v>
      </c>
      <c r="L507" s="13">
        <v>-1.707412312293688E-2</v>
      </c>
      <c r="M507" s="13">
        <v>-6.6738895358257833E-2</v>
      </c>
      <c r="N507" s="13">
        <v>1.6442109807695227E-2</v>
      </c>
      <c r="O507" s="13">
        <v>-0.13768856998014456</v>
      </c>
      <c r="P507" s="13">
        <v>0.10062956785234722</v>
      </c>
      <c r="Q507" s="13">
        <v>0.11894913768420334</v>
      </c>
      <c r="R507" s="13">
        <v>0.12700829303227934</v>
      </c>
      <c r="S507" s="13">
        <v>3.6956782935269272E-2</v>
      </c>
      <c r="T507" s="13">
        <v>7.2431620246212525E-2</v>
      </c>
      <c r="U507" s="13">
        <v>4.5143283853179339E-2</v>
      </c>
      <c r="V507" s="13">
        <v>-2.398716834250525E-2</v>
      </c>
      <c r="W507" s="13">
        <v>-2.1258334703202042E-2</v>
      </c>
      <c r="X507" s="13">
        <v>3.2408726869763704E-2</v>
      </c>
      <c r="Y507" s="13">
        <v>7.3341231459313816E-2</v>
      </c>
      <c r="Z507" s="13">
        <v>-3.1264058047314136E-2</v>
      </c>
      <c r="AA507" s="13">
        <v>3.9230810968022167E-2</v>
      </c>
      <c r="AB507" s="13">
        <v>2.4222225951853638E-2</v>
      </c>
      <c r="AC507" s="13">
        <v>-0.18134990820899799</v>
      </c>
      <c r="AD507" s="13">
        <v>-2.844426328670091E-2</v>
      </c>
      <c r="AE507" s="15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6"/>
    </row>
    <row r="508" spans="1:65">
      <c r="A508" s="30"/>
      <c r="B508" s="46" t="s">
        <v>286</v>
      </c>
      <c r="C508" s="47"/>
      <c r="D508" s="45">
        <v>1.32</v>
      </c>
      <c r="E508" s="45">
        <v>0</v>
      </c>
      <c r="F508" s="45">
        <v>0.03</v>
      </c>
      <c r="G508" s="45">
        <v>0.16</v>
      </c>
      <c r="H508" s="45">
        <v>4.3099999999999996</v>
      </c>
      <c r="I508" s="45" t="s">
        <v>287</v>
      </c>
      <c r="J508" s="45">
        <v>0.39</v>
      </c>
      <c r="K508" s="45">
        <v>0.69</v>
      </c>
      <c r="L508" s="45">
        <v>0.22</v>
      </c>
      <c r="M508" s="45">
        <v>1.1200000000000001</v>
      </c>
      <c r="N508" s="45">
        <v>0.39</v>
      </c>
      <c r="O508" s="45">
        <v>2.4</v>
      </c>
      <c r="P508" s="45" t="s">
        <v>287</v>
      </c>
      <c r="Q508" s="45">
        <v>2.2400000000000002</v>
      </c>
      <c r="R508" s="45">
        <v>2.38</v>
      </c>
      <c r="S508" s="45">
        <v>0.76</v>
      </c>
      <c r="T508" s="45">
        <v>1.4</v>
      </c>
      <c r="U508" s="45">
        <v>0.9</v>
      </c>
      <c r="V508" s="45">
        <v>0.35</v>
      </c>
      <c r="W508" s="45">
        <v>0.3</v>
      </c>
      <c r="X508" s="45">
        <v>0.67</v>
      </c>
      <c r="Y508" s="45" t="s">
        <v>287</v>
      </c>
      <c r="Z508" s="45">
        <v>0.48</v>
      </c>
      <c r="AA508" s="45">
        <v>0.8</v>
      </c>
      <c r="AB508" s="45">
        <v>0.53</v>
      </c>
      <c r="AC508" s="45" t="s">
        <v>287</v>
      </c>
      <c r="AD508" s="45">
        <v>0.43</v>
      </c>
      <c r="AE508" s="15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6"/>
    </row>
    <row r="509" spans="1:65">
      <c r="B509" s="158" t="s">
        <v>305</v>
      </c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BM509" s="56"/>
    </row>
    <row r="510" spans="1:65">
      <c r="BM510" s="56"/>
    </row>
    <row r="511" spans="1:65" ht="15">
      <c r="B511" s="8" t="s">
        <v>536</v>
      </c>
      <c r="BM511" s="28" t="s">
        <v>67</v>
      </c>
    </row>
    <row r="512" spans="1:65" ht="15">
      <c r="A512" s="25" t="s">
        <v>23</v>
      </c>
      <c r="B512" s="18" t="s">
        <v>119</v>
      </c>
      <c r="C512" s="15" t="s">
        <v>120</v>
      </c>
      <c r="D512" s="16" t="s">
        <v>243</v>
      </c>
      <c r="E512" s="17" t="s">
        <v>243</v>
      </c>
      <c r="F512" s="17" t="s">
        <v>243</v>
      </c>
      <c r="G512" s="17" t="s">
        <v>243</v>
      </c>
      <c r="H512" s="17" t="s">
        <v>243</v>
      </c>
      <c r="I512" s="17" t="s">
        <v>243</v>
      </c>
      <c r="J512" s="17" t="s">
        <v>243</v>
      </c>
      <c r="K512" s="17" t="s">
        <v>243</v>
      </c>
      <c r="L512" s="17" t="s">
        <v>243</v>
      </c>
      <c r="M512" s="17" t="s">
        <v>243</v>
      </c>
      <c r="N512" s="17" t="s">
        <v>243</v>
      </c>
      <c r="O512" s="17" t="s">
        <v>243</v>
      </c>
      <c r="P512" s="17" t="s">
        <v>243</v>
      </c>
      <c r="Q512" s="17" t="s">
        <v>243</v>
      </c>
      <c r="R512" s="15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1</v>
      </c>
    </row>
    <row r="513" spans="1:65">
      <c r="A513" s="30"/>
      <c r="B513" s="19" t="s">
        <v>244</v>
      </c>
      <c r="C513" s="9" t="s">
        <v>244</v>
      </c>
      <c r="D513" s="151" t="s">
        <v>246</v>
      </c>
      <c r="E513" s="152" t="s">
        <v>247</v>
      </c>
      <c r="F513" s="152" t="s">
        <v>248</v>
      </c>
      <c r="G513" s="152" t="s">
        <v>252</v>
      </c>
      <c r="H513" s="152" t="s">
        <v>254</v>
      </c>
      <c r="I513" s="152" t="s">
        <v>255</v>
      </c>
      <c r="J513" s="152" t="s">
        <v>258</v>
      </c>
      <c r="K513" s="152" t="s">
        <v>259</v>
      </c>
      <c r="L513" s="152" t="s">
        <v>260</v>
      </c>
      <c r="M513" s="152" t="s">
        <v>266</v>
      </c>
      <c r="N513" s="152" t="s">
        <v>268</v>
      </c>
      <c r="O513" s="152" t="s">
        <v>269</v>
      </c>
      <c r="P513" s="152" t="s">
        <v>273</v>
      </c>
      <c r="Q513" s="152" t="s">
        <v>274</v>
      </c>
      <c r="R513" s="15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 t="s">
        <v>3</v>
      </c>
    </row>
    <row r="514" spans="1:65">
      <c r="A514" s="30"/>
      <c r="B514" s="19"/>
      <c r="C514" s="9"/>
      <c r="D514" s="10" t="s">
        <v>293</v>
      </c>
      <c r="E514" s="11" t="s">
        <v>293</v>
      </c>
      <c r="F514" s="11" t="s">
        <v>293</v>
      </c>
      <c r="G514" s="11" t="s">
        <v>293</v>
      </c>
      <c r="H514" s="11" t="s">
        <v>293</v>
      </c>
      <c r="I514" s="11" t="s">
        <v>293</v>
      </c>
      <c r="J514" s="11" t="s">
        <v>293</v>
      </c>
      <c r="K514" s="11" t="s">
        <v>294</v>
      </c>
      <c r="L514" s="11" t="s">
        <v>293</v>
      </c>
      <c r="M514" s="11" t="s">
        <v>293</v>
      </c>
      <c r="N514" s="11" t="s">
        <v>294</v>
      </c>
      <c r="O514" s="11" t="s">
        <v>294</v>
      </c>
      <c r="P514" s="11" t="s">
        <v>293</v>
      </c>
      <c r="Q514" s="11" t="s">
        <v>294</v>
      </c>
      <c r="R514" s="15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2</v>
      </c>
    </row>
    <row r="515" spans="1:65">
      <c r="A515" s="30"/>
      <c r="B515" s="19"/>
      <c r="C515" s="9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15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3</v>
      </c>
    </row>
    <row r="516" spans="1:65">
      <c r="A516" s="30"/>
      <c r="B516" s="18">
        <v>1</v>
      </c>
      <c r="C516" s="14">
        <v>1</v>
      </c>
      <c r="D516" s="21">
        <v>0.19</v>
      </c>
      <c r="E516" s="21">
        <v>0.2</v>
      </c>
      <c r="F516" s="21">
        <v>0.21901759181844227</v>
      </c>
      <c r="G516" s="21">
        <v>0.2</v>
      </c>
      <c r="H516" s="154" t="s">
        <v>110</v>
      </c>
      <c r="I516" s="21">
        <v>0.19</v>
      </c>
      <c r="J516" s="154">
        <v>0.2</v>
      </c>
      <c r="K516" s="154">
        <v>0.2</v>
      </c>
      <c r="L516" s="154">
        <v>0.1512</v>
      </c>
      <c r="M516" s="21">
        <v>0.2</v>
      </c>
      <c r="N516" s="21">
        <v>0.19</v>
      </c>
      <c r="O516" s="154">
        <v>0.2</v>
      </c>
      <c r="P516" s="157">
        <v>0.2</v>
      </c>
      <c r="Q516" s="21">
        <v>0.21</v>
      </c>
      <c r="R516" s="15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1</v>
      </c>
    </row>
    <row r="517" spans="1:65">
      <c r="A517" s="30"/>
      <c r="B517" s="19">
        <v>1</v>
      </c>
      <c r="C517" s="9">
        <v>2</v>
      </c>
      <c r="D517" s="11">
        <v>0.18</v>
      </c>
      <c r="E517" s="11">
        <v>0.19</v>
      </c>
      <c r="F517" s="11">
        <v>0.21509678741128002</v>
      </c>
      <c r="G517" s="11">
        <v>0.19</v>
      </c>
      <c r="H517" s="155" t="s">
        <v>110</v>
      </c>
      <c r="I517" s="11">
        <v>0.19</v>
      </c>
      <c r="J517" s="155">
        <v>0.2</v>
      </c>
      <c r="K517" s="155">
        <v>0.2</v>
      </c>
      <c r="L517" s="155">
        <v>0.16539999999999999</v>
      </c>
      <c r="M517" s="11">
        <v>0.19</v>
      </c>
      <c r="N517" s="11">
        <v>0.18</v>
      </c>
      <c r="O517" s="155">
        <v>0.2</v>
      </c>
      <c r="P517" s="155">
        <v>0.24</v>
      </c>
      <c r="Q517" s="11">
        <v>0.21</v>
      </c>
      <c r="R517" s="15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15</v>
      </c>
    </row>
    <row r="518" spans="1:65">
      <c r="A518" s="30"/>
      <c r="B518" s="19">
        <v>1</v>
      </c>
      <c r="C518" s="9">
        <v>3</v>
      </c>
      <c r="D518" s="11">
        <v>0.18</v>
      </c>
      <c r="E518" s="11">
        <v>0.19</v>
      </c>
      <c r="F518" s="11">
        <v>0.20781430253888492</v>
      </c>
      <c r="G518" s="11">
        <v>0.19</v>
      </c>
      <c r="H518" s="155" t="s">
        <v>110</v>
      </c>
      <c r="I518" s="11">
        <v>0.2</v>
      </c>
      <c r="J518" s="155">
        <v>0.2</v>
      </c>
      <c r="K518" s="155">
        <v>0.2</v>
      </c>
      <c r="L518" s="155">
        <v>0.17269999999999999</v>
      </c>
      <c r="M518" s="11">
        <v>0.22</v>
      </c>
      <c r="N518" s="11">
        <v>0.19</v>
      </c>
      <c r="O518" s="155">
        <v>0.2</v>
      </c>
      <c r="P518" s="155">
        <v>0.26</v>
      </c>
      <c r="Q518" s="11">
        <v>0.21</v>
      </c>
      <c r="R518" s="15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16</v>
      </c>
    </row>
    <row r="519" spans="1:65">
      <c r="A519" s="30"/>
      <c r="B519" s="19">
        <v>1</v>
      </c>
      <c r="C519" s="9">
        <v>4</v>
      </c>
      <c r="D519" s="11">
        <v>0.19</v>
      </c>
      <c r="E519" s="11">
        <v>0.2</v>
      </c>
      <c r="F519" s="11">
        <v>0.21471690828434273</v>
      </c>
      <c r="G519" s="11">
        <v>0.19</v>
      </c>
      <c r="H519" s="155" t="s">
        <v>110</v>
      </c>
      <c r="I519" s="11">
        <v>0.19</v>
      </c>
      <c r="J519" s="155">
        <v>0.2</v>
      </c>
      <c r="K519" s="155">
        <v>0.2</v>
      </c>
      <c r="L519" s="155">
        <v>0.14449999999999999</v>
      </c>
      <c r="M519" s="11">
        <v>0.2</v>
      </c>
      <c r="N519" s="11">
        <v>0.2</v>
      </c>
      <c r="O519" s="155">
        <v>0.2</v>
      </c>
      <c r="P519" s="155">
        <v>0.24</v>
      </c>
      <c r="Q519" s="11">
        <v>0.2</v>
      </c>
      <c r="R519" s="15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0.19760238518793768</v>
      </c>
    </row>
    <row r="520" spans="1:65">
      <c r="A520" s="30"/>
      <c r="B520" s="19">
        <v>1</v>
      </c>
      <c r="C520" s="9">
        <v>5</v>
      </c>
      <c r="D520" s="11">
        <v>0.18</v>
      </c>
      <c r="E520" s="11">
        <v>0.19</v>
      </c>
      <c r="F520" s="156">
        <v>0.23239507734337805</v>
      </c>
      <c r="G520" s="11">
        <v>0.2</v>
      </c>
      <c r="H520" s="155" t="s">
        <v>110</v>
      </c>
      <c r="I520" s="11">
        <v>0.2</v>
      </c>
      <c r="J520" s="155">
        <v>0.2</v>
      </c>
      <c r="K520" s="155">
        <v>0.2</v>
      </c>
      <c r="L520" s="155">
        <v>0.1479</v>
      </c>
      <c r="M520" s="11">
        <v>0.21</v>
      </c>
      <c r="N520" s="11">
        <v>0.19</v>
      </c>
      <c r="O520" s="155">
        <v>0.2</v>
      </c>
      <c r="P520" s="155">
        <v>0.24</v>
      </c>
      <c r="Q520" s="11">
        <v>0.21</v>
      </c>
      <c r="R520" s="15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34</v>
      </c>
    </row>
    <row r="521" spans="1:65">
      <c r="A521" s="30"/>
      <c r="B521" s="19">
        <v>1</v>
      </c>
      <c r="C521" s="9">
        <v>6</v>
      </c>
      <c r="D521" s="11">
        <v>0.2</v>
      </c>
      <c r="E521" s="11">
        <v>0.19</v>
      </c>
      <c r="F521" s="11">
        <v>0.21578315079789123</v>
      </c>
      <c r="G521" s="11">
        <v>0.18</v>
      </c>
      <c r="H521" s="155" t="s">
        <v>110</v>
      </c>
      <c r="I521" s="11">
        <v>0.19</v>
      </c>
      <c r="J521" s="155">
        <v>0.2</v>
      </c>
      <c r="K521" s="155">
        <v>0.2</v>
      </c>
      <c r="L521" s="155">
        <v>0.1457</v>
      </c>
      <c r="M521" s="11">
        <v>0.2</v>
      </c>
      <c r="N521" s="11">
        <v>0.19</v>
      </c>
      <c r="O521" s="155">
        <v>0.2</v>
      </c>
      <c r="P521" s="155">
        <v>0.24</v>
      </c>
      <c r="Q521" s="156">
        <v>0.25</v>
      </c>
      <c r="R521" s="15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6"/>
    </row>
    <row r="522" spans="1:65">
      <c r="A522" s="30"/>
      <c r="B522" s="20" t="s">
        <v>282</v>
      </c>
      <c r="C522" s="12"/>
      <c r="D522" s="22">
        <v>0.18666666666666665</v>
      </c>
      <c r="E522" s="22">
        <v>0.19333333333333333</v>
      </c>
      <c r="F522" s="22">
        <v>0.21747063636570321</v>
      </c>
      <c r="G522" s="22">
        <v>0.19166666666666665</v>
      </c>
      <c r="H522" s="22" t="s">
        <v>825</v>
      </c>
      <c r="I522" s="22">
        <v>0.19333333333333333</v>
      </c>
      <c r="J522" s="22">
        <v>0.19999999999999998</v>
      </c>
      <c r="K522" s="22">
        <v>0.19999999999999998</v>
      </c>
      <c r="L522" s="22">
        <v>0.15456666666666666</v>
      </c>
      <c r="M522" s="22">
        <v>0.20333333333333334</v>
      </c>
      <c r="N522" s="22">
        <v>0.18999999999999997</v>
      </c>
      <c r="O522" s="22">
        <v>0.19999999999999998</v>
      </c>
      <c r="P522" s="22">
        <v>0.23666666666666666</v>
      </c>
      <c r="Q522" s="22">
        <v>0.215</v>
      </c>
      <c r="R522" s="15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6"/>
    </row>
    <row r="523" spans="1:65">
      <c r="A523" s="30"/>
      <c r="B523" s="3" t="s">
        <v>283</v>
      </c>
      <c r="C523" s="29"/>
      <c r="D523" s="11">
        <v>0.185</v>
      </c>
      <c r="E523" s="11">
        <v>0.19</v>
      </c>
      <c r="F523" s="11">
        <v>0.21543996910458563</v>
      </c>
      <c r="G523" s="11">
        <v>0.19</v>
      </c>
      <c r="H523" s="11" t="s">
        <v>825</v>
      </c>
      <c r="I523" s="11">
        <v>0.19</v>
      </c>
      <c r="J523" s="11">
        <v>0.2</v>
      </c>
      <c r="K523" s="11">
        <v>0.2</v>
      </c>
      <c r="L523" s="11">
        <v>0.14955000000000002</v>
      </c>
      <c r="M523" s="11">
        <v>0.2</v>
      </c>
      <c r="N523" s="11">
        <v>0.19</v>
      </c>
      <c r="O523" s="11">
        <v>0.2</v>
      </c>
      <c r="P523" s="11">
        <v>0.24</v>
      </c>
      <c r="Q523" s="11">
        <v>0.21</v>
      </c>
      <c r="R523" s="15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6"/>
    </row>
    <row r="524" spans="1:65">
      <c r="A524" s="30"/>
      <c r="B524" s="3" t="s">
        <v>284</v>
      </c>
      <c r="C524" s="29"/>
      <c r="D524" s="23">
        <v>8.1649658092772665E-3</v>
      </c>
      <c r="E524" s="23">
        <v>5.1639777949432277E-3</v>
      </c>
      <c r="F524" s="23">
        <v>8.1785399355860273E-3</v>
      </c>
      <c r="G524" s="23">
        <v>7.5277265270908156E-3</v>
      </c>
      <c r="H524" s="23" t="s">
        <v>825</v>
      </c>
      <c r="I524" s="23">
        <v>5.1639777949432277E-3</v>
      </c>
      <c r="J524" s="23">
        <v>3.0404709722440586E-17</v>
      </c>
      <c r="K524" s="23">
        <v>3.0404709722440586E-17</v>
      </c>
      <c r="L524" s="23">
        <v>1.1678298962891239E-2</v>
      </c>
      <c r="M524" s="23">
        <v>1.0327955589886442E-2</v>
      </c>
      <c r="N524" s="23">
        <v>6.324555320336764E-3</v>
      </c>
      <c r="O524" s="23">
        <v>3.0404709722440586E-17</v>
      </c>
      <c r="P524" s="23">
        <v>1.9663841605003497E-2</v>
      </c>
      <c r="Q524" s="23">
        <v>1.7606816861659009E-2</v>
      </c>
      <c r="R524" s="212"/>
      <c r="S524" s="213"/>
      <c r="T524" s="213"/>
      <c r="U524" s="213"/>
      <c r="V524" s="213"/>
      <c r="W524" s="213"/>
      <c r="X524" s="213"/>
      <c r="Y524" s="213"/>
      <c r="Z524" s="213"/>
      <c r="AA524" s="213"/>
      <c r="AB524" s="213"/>
      <c r="AC524" s="213"/>
      <c r="AD524" s="213"/>
      <c r="AE524" s="213"/>
      <c r="AF524" s="213"/>
      <c r="AG524" s="213"/>
      <c r="AH524" s="213"/>
      <c r="AI524" s="213"/>
      <c r="AJ524" s="213"/>
      <c r="AK524" s="213"/>
      <c r="AL524" s="213"/>
      <c r="AM524" s="213"/>
      <c r="AN524" s="213"/>
      <c r="AO524" s="213"/>
      <c r="AP524" s="213"/>
      <c r="AQ524" s="213"/>
      <c r="AR524" s="213"/>
      <c r="AS524" s="213"/>
      <c r="AT524" s="213"/>
      <c r="AU524" s="213"/>
      <c r="AV524" s="213"/>
      <c r="AW524" s="213"/>
      <c r="AX524" s="213"/>
      <c r="AY524" s="213"/>
      <c r="AZ524" s="213"/>
      <c r="BA524" s="213"/>
      <c r="BB524" s="213"/>
      <c r="BC524" s="213"/>
      <c r="BD524" s="213"/>
      <c r="BE524" s="213"/>
      <c r="BF524" s="213"/>
      <c r="BG524" s="213"/>
      <c r="BH524" s="213"/>
      <c r="BI524" s="213"/>
      <c r="BJ524" s="213"/>
      <c r="BK524" s="213"/>
      <c r="BL524" s="213"/>
      <c r="BM524" s="57"/>
    </row>
    <row r="525" spans="1:65">
      <c r="A525" s="30"/>
      <c r="B525" s="3" t="s">
        <v>87</v>
      </c>
      <c r="C525" s="29"/>
      <c r="D525" s="13">
        <v>4.374088826398536E-2</v>
      </c>
      <c r="E525" s="13">
        <v>2.6710229973844282E-2</v>
      </c>
      <c r="F525" s="13">
        <v>3.7607559679150533E-2</v>
      </c>
      <c r="G525" s="13">
        <v>3.9275094923952085E-2</v>
      </c>
      <c r="H525" s="13" t="s">
        <v>825</v>
      </c>
      <c r="I525" s="13">
        <v>2.6710229973844282E-2</v>
      </c>
      <c r="J525" s="13">
        <v>1.5202354861220294E-16</v>
      </c>
      <c r="K525" s="13">
        <v>1.5202354861220294E-16</v>
      </c>
      <c r="L525" s="13">
        <v>7.5555093570570886E-2</v>
      </c>
      <c r="M525" s="13">
        <v>5.0793224212556269E-2</v>
      </c>
      <c r="N525" s="13">
        <v>3.3287133264930338E-2</v>
      </c>
      <c r="O525" s="13">
        <v>1.5202354861220294E-16</v>
      </c>
      <c r="P525" s="13">
        <v>8.3086654669028856E-2</v>
      </c>
      <c r="Q525" s="13">
        <v>8.1892171449576792E-2</v>
      </c>
      <c r="R525" s="15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6"/>
    </row>
    <row r="526" spans="1:65">
      <c r="A526" s="30"/>
      <c r="B526" s="3" t="s">
        <v>285</v>
      </c>
      <c r="C526" s="29"/>
      <c r="D526" s="13">
        <v>-5.5342037045100323E-2</v>
      </c>
      <c r="E526" s="13">
        <v>-2.1604252653853906E-2</v>
      </c>
      <c r="F526" s="13">
        <v>0.10054661616998706</v>
      </c>
      <c r="G526" s="13">
        <v>-3.0038698751665538E-2</v>
      </c>
      <c r="H526" s="13" t="s">
        <v>825</v>
      </c>
      <c r="I526" s="13">
        <v>-2.1604252653853906E-2</v>
      </c>
      <c r="J526" s="13">
        <v>1.2133531737392511E-2</v>
      </c>
      <c r="K526" s="13">
        <v>1.2133531737392511E-2</v>
      </c>
      <c r="L526" s="13">
        <v>-0.21778946888895179</v>
      </c>
      <c r="M526" s="13">
        <v>2.9002423933015775E-2</v>
      </c>
      <c r="N526" s="13">
        <v>-3.847314484947717E-2</v>
      </c>
      <c r="O526" s="13">
        <v>1.2133531737392511E-2</v>
      </c>
      <c r="P526" s="13">
        <v>0.19769134588924797</v>
      </c>
      <c r="Q526" s="13">
        <v>8.8043546617696977E-2</v>
      </c>
      <c r="R526" s="15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6"/>
    </row>
    <row r="527" spans="1:65">
      <c r="A527" s="30"/>
      <c r="B527" s="46" t="s">
        <v>286</v>
      </c>
      <c r="C527" s="47"/>
      <c r="D527" s="45">
        <v>0.45</v>
      </c>
      <c r="E527" s="45">
        <v>0</v>
      </c>
      <c r="F527" s="45">
        <v>1.63</v>
      </c>
      <c r="G527" s="45">
        <v>0.11</v>
      </c>
      <c r="H527" s="45">
        <v>20.68</v>
      </c>
      <c r="I527" s="45">
        <v>0</v>
      </c>
      <c r="J527" s="45" t="s">
        <v>287</v>
      </c>
      <c r="K527" s="45" t="s">
        <v>287</v>
      </c>
      <c r="L527" s="45">
        <v>2.61</v>
      </c>
      <c r="M527" s="45">
        <v>0.67</v>
      </c>
      <c r="N527" s="45">
        <v>0.22</v>
      </c>
      <c r="O527" s="45" t="s">
        <v>287</v>
      </c>
      <c r="P527" s="45">
        <v>2.92</v>
      </c>
      <c r="Q527" s="45">
        <v>1.46</v>
      </c>
      <c r="R527" s="15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6"/>
    </row>
    <row r="528" spans="1:65">
      <c r="B528" s="31" t="s">
        <v>304</v>
      </c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BM528" s="56"/>
    </row>
    <row r="529" spans="1:65">
      <c r="BM529" s="56"/>
    </row>
    <row r="530" spans="1:65" ht="15">
      <c r="B530" s="8" t="s">
        <v>537</v>
      </c>
      <c r="BM530" s="28" t="s">
        <v>67</v>
      </c>
    </row>
    <row r="531" spans="1:65" ht="15">
      <c r="A531" s="25" t="s">
        <v>55</v>
      </c>
      <c r="B531" s="18" t="s">
        <v>119</v>
      </c>
      <c r="C531" s="15" t="s">
        <v>120</v>
      </c>
      <c r="D531" s="16" t="s">
        <v>243</v>
      </c>
      <c r="E531" s="17" t="s">
        <v>243</v>
      </c>
      <c r="F531" s="17" t="s">
        <v>243</v>
      </c>
      <c r="G531" s="17" t="s">
        <v>243</v>
      </c>
      <c r="H531" s="17" t="s">
        <v>243</v>
      </c>
      <c r="I531" s="17" t="s">
        <v>243</v>
      </c>
      <c r="J531" s="17" t="s">
        <v>243</v>
      </c>
      <c r="K531" s="17" t="s">
        <v>243</v>
      </c>
      <c r="L531" s="17" t="s">
        <v>243</v>
      </c>
      <c r="M531" s="17" t="s">
        <v>243</v>
      </c>
      <c r="N531" s="17" t="s">
        <v>243</v>
      </c>
      <c r="O531" s="17" t="s">
        <v>243</v>
      </c>
      <c r="P531" s="17" t="s">
        <v>243</v>
      </c>
      <c r="Q531" s="17" t="s">
        <v>243</v>
      </c>
      <c r="R531" s="17" t="s">
        <v>243</v>
      </c>
      <c r="S531" s="17" t="s">
        <v>243</v>
      </c>
      <c r="T531" s="17" t="s">
        <v>243</v>
      </c>
      <c r="U531" s="17" t="s">
        <v>243</v>
      </c>
      <c r="V531" s="17" t="s">
        <v>243</v>
      </c>
      <c r="W531" s="17" t="s">
        <v>243</v>
      </c>
      <c r="X531" s="17" t="s">
        <v>243</v>
      </c>
      <c r="Y531" s="17" t="s">
        <v>243</v>
      </c>
      <c r="Z531" s="17" t="s">
        <v>243</v>
      </c>
      <c r="AA531" s="17" t="s">
        <v>243</v>
      </c>
      <c r="AB531" s="17" t="s">
        <v>243</v>
      </c>
      <c r="AC531" s="17" t="s">
        <v>243</v>
      </c>
      <c r="AD531" s="17" t="s">
        <v>243</v>
      </c>
      <c r="AE531" s="17" t="s">
        <v>243</v>
      </c>
      <c r="AF531" s="17" t="s">
        <v>243</v>
      </c>
      <c r="AG531" s="15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>
        <v>1</v>
      </c>
    </row>
    <row r="532" spans="1:65">
      <c r="A532" s="30"/>
      <c r="B532" s="19" t="s">
        <v>244</v>
      </c>
      <c r="C532" s="9" t="s">
        <v>244</v>
      </c>
      <c r="D532" s="151" t="s">
        <v>246</v>
      </c>
      <c r="E532" s="152" t="s">
        <v>247</v>
      </c>
      <c r="F532" s="152" t="s">
        <v>248</v>
      </c>
      <c r="G532" s="152" t="s">
        <v>249</v>
      </c>
      <c r="H532" s="152" t="s">
        <v>250</v>
      </c>
      <c r="I532" s="152" t="s">
        <v>251</v>
      </c>
      <c r="J532" s="152" t="s">
        <v>252</v>
      </c>
      <c r="K532" s="152" t="s">
        <v>253</v>
      </c>
      <c r="L532" s="152" t="s">
        <v>254</v>
      </c>
      <c r="M532" s="152" t="s">
        <v>255</v>
      </c>
      <c r="N532" s="152" t="s">
        <v>256</v>
      </c>
      <c r="O532" s="152" t="s">
        <v>257</v>
      </c>
      <c r="P532" s="152" t="s">
        <v>258</v>
      </c>
      <c r="Q532" s="152" t="s">
        <v>259</v>
      </c>
      <c r="R532" s="152" t="s">
        <v>260</v>
      </c>
      <c r="S532" s="152" t="s">
        <v>262</v>
      </c>
      <c r="T532" s="152" t="s">
        <v>263</v>
      </c>
      <c r="U532" s="152" t="s">
        <v>264</v>
      </c>
      <c r="V532" s="152" t="s">
        <v>265</v>
      </c>
      <c r="W532" s="152" t="s">
        <v>288</v>
      </c>
      <c r="X532" s="152" t="s">
        <v>266</v>
      </c>
      <c r="Y532" s="152" t="s">
        <v>267</v>
      </c>
      <c r="Z532" s="152" t="s">
        <v>268</v>
      </c>
      <c r="AA532" s="152" t="s">
        <v>269</v>
      </c>
      <c r="AB532" s="152" t="s">
        <v>270</v>
      </c>
      <c r="AC532" s="152" t="s">
        <v>271</v>
      </c>
      <c r="AD532" s="152" t="s">
        <v>272</v>
      </c>
      <c r="AE532" s="152" t="s">
        <v>273</v>
      </c>
      <c r="AF532" s="152" t="s">
        <v>274</v>
      </c>
      <c r="AG532" s="15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 t="s">
        <v>1</v>
      </c>
    </row>
    <row r="533" spans="1:65">
      <c r="A533" s="30"/>
      <c r="B533" s="19"/>
      <c r="C533" s="9"/>
      <c r="D533" s="10" t="s">
        <v>123</v>
      </c>
      <c r="E533" s="11" t="s">
        <v>123</v>
      </c>
      <c r="F533" s="11" t="s">
        <v>293</v>
      </c>
      <c r="G533" s="11" t="s">
        <v>294</v>
      </c>
      <c r="H533" s="11" t="s">
        <v>293</v>
      </c>
      <c r="I533" s="11" t="s">
        <v>123</v>
      </c>
      <c r="J533" s="11" t="s">
        <v>294</v>
      </c>
      <c r="K533" s="11" t="s">
        <v>123</v>
      </c>
      <c r="L533" s="11" t="s">
        <v>293</v>
      </c>
      <c r="M533" s="11" t="s">
        <v>123</v>
      </c>
      <c r="N533" s="11" t="s">
        <v>123</v>
      </c>
      <c r="O533" s="11" t="s">
        <v>123</v>
      </c>
      <c r="P533" s="11" t="s">
        <v>293</v>
      </c>
      <c r="Q533" s="11" t="s">
        <v>294</v>
      </c>
      <c r="R533" s="11" t="s">
        <v>123</v>
      </c>
      <c r="S533" s="11" t="s">
        <v>294</v>
      </c>
      <c r="T533" s="11" t="s">
        <v>294</v>
      </c>
      <c r="U533" s="11" t="s">
        <v>294</v>
      </c>
      <c r="V533" s="11" t="s">
        <v>294</v>
      </c>
      <c r="W533" s="11" t="s">
        <v>294</v>
      </c>
      <c r="X533" s="11" t="s">
        <v>123</v>
      </c>
      <c r="Y533" s="11" t="s">
        <v>294</v>
      </c>
      <c r="Z533" s="11" t="s">
        <v>294</v>
      </c>
      <c r="AA533" s="11" t="s">
        <v>294</v>
      </c>
      <c r="AB533" s="11" t="s">
        <v>294</v>
      </c>
      <c r="AC533" s="11" t="s">
        <v>293</v>
      </c>
      <c r="AD533" s="11" t="s">
        <v>293</v>
      </c>
      <c r="AE533" s="11" t="s">
        <v>123</v>
      </c>
      <c r="AF533" s="11" t="s">
        <v>294</v>
      </c>
      <c r="AG533" s="15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2</v>
      </c>
    </row>
    <row r="534" spans="1:65">
      <c r="A534" s="30"/>
      <c r="B534" s="19"/>
      <c r="C534" s="9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  <c r="AC534" s="26"/>
      <c r="AD534" s="26"/>
      <c r="AE534" s="26"/>
      <c r="AF534" s="26"/>
      <c r="AG534" s="15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3</v>
      </c>
    </row>
    <row r="535" spans="1:65">
      <c r="A535" s="30"/>
      <c r="B535" s="18">
        <v>1</v>
      </c>
      <c r="C535" s="14">
        <v>1</v>
      </c>
      <c r="D535" s="21">
        <v>1.04</v>
      </c>
      <c r="E535" s="21">
        <v>1.1006</v>
      </c>
      <c r="F535" s="21">
        <v>1.0777975119562835</v>
      </c>
      <c r="G535" s="21">
        <v>1.06</v>
      </c>
      <c r="H535" s="157">
        <v>0.89</v>
      </c>
      <c r="I535" s="21">
        <v>1.1759999999999999</v>
      </c>
      <c r="J535" s="21">
        <v>1.04</v>
      </c>
      <c r="K535" s="21">
        <v>1.06</v>
      </c>
      <c r="L535" s="21">
        <v>1.07</v>
      </c>
      <c r="M535" s="21">
        <v>1.073</v>
      </c>
      <c r="N535" s="21">
        <v>1.0628197426792501</v>
      </c>
      <c r="O535" s="21">
        <v>1.0897000000000001</v>
      </c>
      <c r="P535" s="21">
        <v>1.06</v>
      </c>
      <c r="Q535" s="21">
        <v>1.1599999999999999</v>
      </c>
      <c r="R535" s="21">
        <v>1.1317539999999999</v>
      </c>
      <c r="S535" s="21">
        <v>1.04</v>
      </c>
      <c r="T535" s="21">
        <v>1.01</v>
      </c>
      <c r="U535" s="21">
        <v>1.03</v>
      </c>
      <c r="V535" s="21">
        <v>1.02</v>
      </c>
      <c r="W535" s="21">
        <v>0.97</v>
      </c>
      <c r="X535" s="21">
        <v>0.97699999999999987</v>
      </c>
      <c r="Y535" s="21">
        <v>1.1399999999999999</v>
      </c>
      <c r="Z535" s="21">
        <v>1.01</v>
      </c>
      <c r="AA535" s="21">
        <v>1.05</v>
      </c>
      <c r="AB535" s="21">
        <v>1.0640000000000001</v>
      </c>
      <c r="AC535" s="21">
        <v>1.0675000000000001</v>
      </c>
      <c r="AD535" s="21">
        <v>1.0772999999999999</v>
      </c>
      <c r="AE535" s="21">
        <v>1</v>
      </c>
      <c r="AF535" s="21">
        <v>1.123586</v>
      </c>
      <c r="AG535" s="15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1</v>
      </c>
    </row>
    <row r="536" spans="1:65">
      <c r="A536" s="30"/>
      <c r="B536" s="19">
        <v>1</v>
      </c>
      <c r="C536" s="9">
        <v>2</v>
      </c>
      <c r="D536" s="11">
        <v>1.04</v>
      </c>
      <c r="E536" s="11">
        <v>1.0967</v>
      </c>
      <c r="F536" s="11">
        <v>1.0784192570775326</v>
      </c>
      <c r="G536" s="11">
        <v>1.05</v>
      </c>
      <c r="H536" s="156">
        <v>0.79</v>
      </c>
      <c r="I536" s="11">
        <v>1.1519999999999999</v>
      </c>
      <c r="J536" s="11">
        <v>1.03</v>
      </c>
      <c r="K536" s="11">
        <v>1.0699999999999998</v>
      </c>
      <c r="L536" s="11">
        <v>1.03</v>
      </c>
      <c r="M536" s="11">
        <v>1.079</v>
      </c>
      <c r="N536" s="11">
        <v>1.0744595785874438</v>
      </c>
      <c r="O536" s="11">
        <v>1.0781000000000001</v>
      </c>
      <c r="P536" s="11">
        <v>1.04</v>
      </c>
      <c r="Q536" s="11">
        <v>1.1399999999999999</v>
      </c>
      <c r="R536" s="11">
        <v>1.1250339999999999</v>
      </c>
      <c r="S536" s="11">
        <v>1.06</v>
      </c>
      <c r="T536" s="11">
        <v>1.01</v>
      </c>
      <c r="U536" s="11">
        <v>1.01</v>
      </c>
      <c r="V536" s="11">
        <v>1.03</v>
      </c>
      <c r="W536" s="11">
        <v>0.98</v>
      </c>
      <c r="X536" s="156">
        <v>0.91700000000000015</v>
      </c>
      <c r="Y536" s="11">
        <v>1.1000000000000001</v>
      </c>
      <c r="Z536" s="11">
        <v>1</v>
      </c>
      <c r="AA536" s="11">
        <v>1.05</v>
      </c>
      <c r="AB536" s="11">
        <v>1.095</v>
      </c>
      <c r="AC536" s="11">
        <v>1.0562</v>
      </c>
      <c r="AD536" s="11">
        <v>1.0602</v>
      </c>
      <c r="AE536" s="11">
        <v>1.03</v>
      </c>
      <c r="AF536" s="11">
        <v>1.102128</v>
      </c>
      <c r="AG536" s="15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16</v>
      </c>
    </row>
    <row r="537" spans="1:65">
      <c r="A537" s="30"/>
      <c r="B537" s="19">
        <v>1</v>
      </c>
      <c r="C537" s="9">
        <v>3</v>
      </c>
      <c r="D537" s="11">
        <v>1.05</v>
      </c>
      <c r="E537" s="11">
        <v>1.0977000000000001</v>
      </c>
      <c r="F537" s="11">
        <v>1.0755859843851692</v>
      </c>
      <c r="G537" s="11">
        <v>1.05</v>
      </c>
      <c r="H537" s="11">
        <v>1.1100000000000001</v>
      </c>
      <c r="I537" s="11">
        <v>1.17</v>
      </c>
      <c r="J537" s="11">
        <v>1.0349999999999999</v>
      </c>
      <c r="K537" s="11">
        <v>1.08</v>
      </c>
      <c r="L537" s="11">
        <v>1.05</v>
      </c>
      <c r="M537" s="11">
        <v>1.0940000000000001</v>
      </c>
      <c r="N537" s="11">
        <v>1.0710807027176203</v>
      </c>
      <c r="O537" s="11">
        <v>1.0940000000000001</v>
      </c>
      <c r="P537" s="11">
        <v>1.1100000000000001</v>
      </c>
      <c r="Q537" s="11">
        <v>1.1299999999999999</v>
      </c>
      <c r="R537" s="11">
        <v>1.139629</v>
      </c>
      <c r="S537" s="11">
        <v>1.07</v>
      </c>
      <c r="T537" s="11">
        <v>1.01</v>
      </c>
      <c r="U537" s="11">
        <v>1.05</v>
      </c>
      <c r="V537" s="11">
        <v>1.04</v>
      </c>
      <c r="W537" s="11">
        <v>0.97</v>
      </c>
      <c r="X537" s="11">
        <v>0.97800000000000009</v>
      </c>
      <c r="Y537" s="11">
        <v>1.1399999999999999</v>
      </c>
      <c r="Z537" s="11">
        <v>1.01</v>
      </c>
      <c r="AA537" s="11">
        <v>1.07</v>
      </c>
      <c r="AB537" s="11">
        <v>1.052</v>
      </c>
      <c r="AC537" s="11">
        <v>1.0873000000000002</v>
      </c>
      <c r="AD537" s="11">
        <v>1.0708</v>
      </c>
      <c r="AE537" s="11">
        <v>1.03</v>
      </c>
      <c r="AF537" s="11">
        <v>1.131114</v>
      </c>
      <c r="AG537" s="15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16</v>
      </c>
    </row>
    <row r="538" spans="1:65">
      <c r="A538" s="30"/>
      <c r="B538" s="19">
        <v>1</v>
      </c>
      <c r="C538" s="9">
        <v>4</v>
      </c>
      <c r="D538" s="11">
        <v>1.03</v>
      </c>
      <c r="E538" s="11">
        <v>1.0878999999999999</v>
      </c>
      <c r="F538" s="11">
        <v>1.0755422881013583</v>
      </c>
      <c r="G538" s="11">
        <v>1.05</v>
      </c>
      <c r="H538" s="11">
        <v>1.02</v>
      </c>
      <c r="I538" s="11">
        <v>1.194</v>
      </c>
      <c r="J538" s="11">
        <v>1.0309999999999999</v>
      </c>
      <c r="K538" s="11">
        <v>1.0699999999999998</v>
      </c>
      <c r="L538" s="11">
        <v>1.06</v>
      </c>
      <c r="M538" s="11">
        <v>1.083</v>
      </c>
      <c r="N538" s="11">
        <v>1.072572899013184</v>
      </c>
      <c r="O538" s="11">
        <v>1.0845</v>
      </c>
      <c r="P538" s="11">
        <v>1.05</v>
      </c>
      <c r="Q538" s="11">
        <v>1.1200000000000001</v>
      </c>
      <c r="R538" s="11">
        <v>1.1188639999999999</v>
      </c>
      <c r="S538" s="11">
        <v>1.07</v>
      </c>
      <c r="T538" s="11">
        <v>1</v>
      </c>
      <c r="U538" s="11">
        <v>1.01</v>
      </c>
      <c r="V538" s="11">
        <v>1.01</v>
      </c>
      <c r="W538" s="11">
        <v>0.98</v>
      </c>
      <c r="X538" s="11">
        <v>0.97</v>
      </c>
      <c r="Y538" s="11">
        <v>1.1299999999999999</v>
      </c>
      <c r="Z538" s="11">
        <v>1.02</v>
      </c>
      <c r="AA538" s="11">
        <v>1.08</v>
      </c>
      <c r="AB538" s="11">
        <v>1.0389999999999999</v>
      </c>
      <c r="AC538" s="156">
        <v>1.1114000000000002</v>
      </c>
      <c r="AD538" s="11">
        <v>1.0729</v>
      </c>
      <c r="AE538" s="11">
        <v>1.03</v>
      </c>
      <c r="AF538" s="11">
        <v>1.1211070000000001</v>
      </c>
      <c r="AG538" s="15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1.0643931000790272</v>
      </c>
    </row>
    <row r="539" spans="1:65">
      <c r="A539" s="30"/>
      <c r="B539" s="19">
        <v>1</v>
      </c>
      <c r="C539" s="9">
        <v>5</v>
      </c>
      <c r="D539" s="11">
        <v>1.05</v>
      </c>
      <c r="E539" s="11">
        <v>1.0902000000000001</v>
      </c>
      <c r="F539" s="11">
        <v>1.0881724451255872</v>
      </c>
      <c r="G539" s="11">
        <v>1.05</v>
      </c>
      <c r="H539" s="11">
        <v>1.1399999999999999</v>
      </c>
      <c r="I539" s="11">
        <v>1.1519999999999999</v>
      </c>
      <c r="J539" s="11">
        <v>1.028</v>
      </c>
      <c r="K539" s="11">
        <v>1.0699999999999998</v>
      </c>
      <c r="L539" s="11">
        <v>1.04</v>
      </c>
      <c r="M539" s="11">
        <v>1.0780000000000001</v>
      </c>
      <c r="N539" s="11">
        <v>1.0612875147223224</v>
      </c>
      <c r="O539" s="11">
        <v>1.0895999999999999</v>
      </c>
      <c r="P539" s="11">
        <v>1.07</v>
      </c>
      <c r="Q539" s="11">
        <v>1.1599999999999999</v>
      </c>
      <c r="R539" s="11">
        <v>1.1291289999999998</v>
      </c>
      <c r="S539" s="11">
        <v>1.07</v>
      </c>
      <c r="T539" s="11">
        <v>1.01</v>
      </c>
      <c r="U539" s="11">
        <v>1.05</v>
      </c>
      <c r="V539" s="11">
        <v>1.04</v>
      </c>
      <c r="W539" s="11">
        <v>1.01</v>
      </c>
      <c r="X539" s="11">
        <v>0.99099999999999999</v>
      </c>
      <c r="Y539" s="11">
        <v>1.1000000000000001</v>
      </c>
      <c r="Z539" s="11">
        <v>0.97</v>
      </c>
      <c r="AA539" s="11">
        <v>1.06</v>
      </c>
      <c r="AB539" s="11">
        <v>1.083</v>
      </c>
      <c r="AC539" s="11">
        <v>1.0687</v>
      </c>
      <c r="AD539" s="11">
        <v>1.0798999999999999</v>
      </c>
      <c r="AE539" s="11">
        <v>1.04</v>
      </c>
      <c r="AF539" s="11">
        <v>1.124579</v>
      </c>
      <c r="AG539" s="15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35</v>
      </c>
    </row>
    <row r="540" spans="1:65">
      <c r="A540" s="30"/>
      <c r="B540" s="19">
        <v>1</v>
      </c>
      <c r="C540" s="9">
        <v>6</v>
      </c>
      <c r="D540" s="11">
        <v>1.04</v>
      </c>
      <c r="E540" s="11">
        <v>1.081</v>
      </c>
      <c r="F540" s="11">
        <v>1.0771795855926767</v>
      </c>
      <c r="G540" s="11">
        <v>1.04</v>
      </c>
      <c r="H540" s="11">
        <v>1.06</v>
      </c>
      <c r="I540" s="11">
        <v>1.1519999999999999</v>
      </c>
      <c r="J540" s="11">
        <v>1.0229999999999999</v>
      </c>
      <c r="K540" s="11">
        <v>1.08</v>
      </c>
      <c r="L540" s="11">
        <v>1.06</v>
      </c>
      <c r="M540" s="11">
        <v>1.0760000000000001</v>
      </c>
      <c r="N540" s="11">
        <v>1.0724185741577188</v>
      </c>
      <c r="O540" s="11">
        <v>1.0836000000000001</v>
      </c>
      <c r="P540" s="11">
        <v>1.03</v>
      </c>
      <c r="Q540" s="11">
        <v>1.1299999999999999</v>
      </c>
      <c r="R540" s="11">
        <v>1.1367940000000001</v>
      </c>
      <c r="S540" s="11">
        <v>1.06</v>
      </c>
      <c r="T540" s="11">
        <v>1</v>
      </c>
      <c r="U540" s="11">
        <v>1.02</v>
      </c>
      <c r="V540" s="11">
        <v>1.04</v>
      </c>
      <c r="W540" s="11">
        <v>1.02</v>
      </c>
      <c r="X540" s="11">
        <v>0.98399999999999999</v>
      </c>
      <c r="Y540" s="11">
        <v>1.1299999999999999</v>
      </c>
      <c r="Z540" s="11">
        <v>1</v>
      </c>
      <c r="AA540" s="11">
        <v>1.05</v>
      </c>
      <c r="AB540" s="11">
        <v>1.046</v>
      </c>
      <c r="AC540" s="11">
        <v>1.0731999999999999</v>
      </c>
      <c r="AD540" s="11">
        <v>1.0954999999999999</v>
      </c>
      <c r="AE540" s="11">
        <v>1.03</v>
      </c>
      <c r="AF540" s="11">
        <v>1.110128</v>
      </c>
      <c r="AG540" s="15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6"/>
    </row>
    <row r="541" spans="1:65">
      <c r="A541" s="30"/>
      <c r="B541" s="20" t="s">
        <v>282</v>
      </c>
      <c r="C541" s="12"/>
      <c r="D541" s="22">
        <v>1.0416666666666667</v>
      </c>
      <c r="E541" s="22">
        <v>1.0923499999999999</v>
      </c>
      <c r="F541" s="22">
        <v>1.0787828453731012</v>
      </c>
      <c r="G541" s="22">
        <v>1.05</v>
      </c>
      <c r="H541" s="22">
        <v>1.0016666666666667</v>
      </c>
      <c r="I541" s="22">
        <v>1.1660000000000001</v>
      </c>
      <c r="J541" s="22">
        <v>1.0311666666666666</v>
      </c>
      <c r="K541" s="22">
        <v>1.0716666666666665</v>
      </c>
      <c r="L541" s="22">
        <v>1.0516666666666667</v>
      </c>
      <c r="M541" s="22">
        <v>1.0805</v>
      </c>
      <c r="N541" s="22">
        <v>1.0691065019795898</v>
      </c>
      <c r="O541" s="22">
        <v>1.0865833333333335</v>
      </c>
      <c r="P541" s="22">
        <v>1.06</v>
      </c>
      <c r="Q541" s="22">
        <v>1.1399999999999999</v>
      </c>
      <c r="R541" s="22">
        <v>1.1302006666666666</v>
      </c>
      <c r="S541" s="22">
        <v>1.0616666666666668</v>
      </c>
      <c r="T541" s="22">
        <v>1.0066666666666666</v>
      </c>
      <c r="U541" s="22">
        <v>1.0283333333333333</v>
      </c>
      <c r="V541" s="22">
        <v>1.03</v>
      </c>
      <c r="W541" s="22">
        <v>0.98833333333333329</v>
      </c>
      <c r="X541" s="22">
        <v>0.96950000000000003</v>
      </c>
      <c r="Y541" s="22">
        <v>1.1233333333333333</v>
      </c>
      <c r="Z541" s="22">
        <v>1.0016666666666665</v>
      </c>
      <c r="AA541" s="22">
        <v>1.06</v>
      </c>
      <c r="AB541" s="22">
        <v>1.0631666666666668</v>
      </c>
      <c r="AC541" s="22">
        <v>1.0773833333333334</v>
      </c>
      <c r="AD541" s="22">
        <v>1.0761000000000001</v>
      </c>
      <c r="AE541" s="22">
        <v>1.0266666666666668</v>
      </c>
      <c r="AF541" s="22">
        <v>1.1187736666666668</v>
      </c>
      <c r="AG541" s="15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6"/>
    </row>
    <row r="542" spans="1:65">
      <c r="A542" s="30"/>
      <c r="B542" s="3" t="s">
        <v>283</v>
      </c>
      <c r="C542" s="29"/>
      <c r="D542" s="11">
        <v>1.04</v>
      </c>
      <c r="E542" s="11">
        <v>1.09345</v>
      </c>
      <c r="F542" s="11">
        <v>1.0774885487744801</v>
      </c>
      <c r="G542" s="11">
        <v>1.05</v>
      </c>
      <c r="H542" s="11">
        <v>1.04</v>
      </c>
      <c r="I542" s="11">
        <v>1.161</v>
      </c>
      <c r="J542" s="11">
        <v>1.0305</v>
      </c>
      <c r="K542" s="11">
        <v>1.0699999999999998</v>
      </c>
      <c r="L542" s="11">
        <v>1.0550000000000002</v>
      </c>
      <c r="M542" s="11">
        <v>1.0785</v>
      </c>
      <c r="N542" s="11">
        <v>1.0717496384376695</v>
      </c>
      <c r="O542" s="11">
        <v>1.0870500000000001</v>
      </c>
      <c r="P542" s="11">
        <v>1.0550000000000002</v>
      </c>
      <c r="Q542" s="11">
        <v>1.1349999999999998</v>
      </c>
      <c r="R542" s="11">
        <v>1.1304414999999999</v>
      </c>
      <c r="S542" s="11">
        <v>1.0649999999999999</v>
      </c>
      <c r="T542" s="11">
        <v>1.01</v>
      </c>
      <c r="U542" s="11">
        <v>1.0249999999999999</v>
      </c>
      <c r="V542" s="11">
        <v>1.0350000000000001</v>
      </c>
      <c r="W542" s="11">
        <v>0.98</v>
      </c>
      <c r="X542" s="11">
        <v>0.97750000000000004</v>
      </c>
      <c r="Y542" s="11">
        <v>1.1299999999999999</v>
      </c>
      <c r="Z542" s="11">
        <v>1.0049999999999999</v>
      </c>
      <c r="AA542" s="11">
        <v>1.0550000000000002</v>
      </c>
      <c r="AB542" s="11">
        <v>1.0580000000000001</v>
      </c>
      <c r="AC542" s="11">
        <v>1.0709499999999998</v>
      </c>
      <c r="AD542" s="11">
        <v>1.0750999999999999</v>
      </c>
      <c r="AE542" s="11">
        <v>1.03</v>
      </c>
      <c r="AF542" s="11">
        <v>1.1223464999999999</v>
      </c>
      <c r="AG542" s="15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6"/>
    </row>
    <row r="543" spans="1:65">
      <c r="A543" s="30"/>
      <c r="B543" s="3" t="s">
        <v>284</v>
      </c>
      <c r="C543" s="29"/>
      <c r="D543" s="23">
        <v>7.5277265270908165E-3</v>
      </c>
      <c r="E543" s="23">
        <v>7.3328711975597051E-3</v>
      </c>
      <c r="F543" s="23">
        <v>4.7446651185092401E-3</v>
      </c>
      <c r="G543" s="23">
        <v>6.324555320336764E-3</v>
      </c>
      <c r="H543" s="23">
        <v>0.13556056457047791</v>
      </c>
      <c r="I543" s="23">
        <v>1.7251086922278273E-2</v>
      </c>
      <c r="J543" s="23">
        <v>5.8452259722500824E-3</v>
      </c>
      <c r="K543" s="23">
        <v>7.527726527090846E-3</v>
      </c>
      <c r="L543" s="23">
        <v>1.4719601443879758E-2</v>
      </c>
      <c r="M543" s="23">
        <v>7.3959448348402644E-3</v>
      </c>
      <c r="N543" s="23">
        <v>5.5892491885933772E-3</v>
      </c>
      <c r="O543" s="23">
        <v>5.6396512894563424E-3</v>
      </c>
      <c r="P543" s="23">
        <v>2.8284271247461926E-2</v>
      </c>
      <c r="Q543" s="23">
        <v>1.6733200530681475E-2</v>
      </c>
      <c r="R543" s="23">
        <v>7.6307441751553842E-3</v>
      </c>
      <c r="S543" s="23">
        <v>1.169045194450013E-2</v>
      </c>
      <c r="T543" s="23">
        <v>5.1639777949432277E-3</v>
      </c>
      <c r="U543" s="23">
        <v>1.8348478592697198E-2</v>
      </c>
      <c r="V543" s="23">
        <v>1.2649110640673528E-2</v>
      </c>
      <c r="W543" s="23">
        <v>2.1369760566432826E-2</v>
      </c>
      <c r="X543" s="23">
        <v>2.6673957336698216E-2</v>
      </c>
      <c r="Y543" s="23">
        <v>1.8618986725025162E-2</v>
      </c>
      <c r="Z543" s="23">
        <v>1.7224014243685099E-2</v>
      </c>
      <c r="AA543" s="23">
        <v>1.2649110640673528E-2</v>
      </c>
      <c r="AB543" s="23">
        <v>2.1958293801355933E-2</v>
      </c>
      <c r="AC543" s="23">
        <v>1.9466835044933958E-2</v>
      </c>
      <c r="AD543" s="23">
        <v>1.1690851123848899E-2</v>
      </c>
      <c r="AE543" s="23">
        <v>1.3662601021279476E-2</v>
      </c>
      <c r="AF543" s="23">
        <v>1.0643443891272525E-2</v>
      </c>
      <c r="AG543" s="212"/>
      <c r="AH543" s="213"/>
      <c r="AI543" s="213"/>
      <c r="AJ543" s="213"/>
      <c r="AK543" s="213"/>
      <c r="AL543" s="213"/>
      <c r="AM543" s="213"/>
      <c r="AN543" s="213"/>
      <c r="AO543" s="213"/>
      <c r="AP543" s="213"/>
      <c r="AQ543" s="213"/>
      <c r="AR543" s="213"/>
      <c r="AS543" s="213"/>
      <c r="AT543" s="213"/>
      <c r="AU543" s="213"/>
      <c r="AV543" s="213"/>
      <c r="AW543" s="213"/>
      <c r="AX543" s="213"/>
      <c r="AY543" s="213"/>
      <c r="AZ543" s="213"/>
      <c r="BA543" s="213"/>
      <c r="BB543" s="213"/>
      <c r="BC543" s="213"/>
      <c r="BD543" s="213"/>
      <c r="BE543" s="213"/>
      <c r="BF543" s="213"/>
      <c r="BG543" s="213"/>
      <c r="BH543" s="213"/>
      <c r="BI543" s="213"/>
      <c r="BJ543" s="213"/>
      <c r="BK543" s="213"/>
      <c r="BL543" s="213"/>
      <c r="BM543" s="57"/>
    </row>
    <row r="544" spans="1:65">
      <c r="A544" s="30"/>
      <c r="B544" s="3" t="s">
        <v>87</v>
      </c>
      <c r="C544" s="29"/>
      <c r="D544" s="13">
        <v>7.2266174660071836E-3</v>
      </c>
      <c r="E544" s="13">
        <v>6.7129319335008973E-3</v>
      </c>
      <c r="F544" s="13">
        <v>4.3981651533106089E-3</v>
      </c>
      <c r="G544" s="13">
        <v>6.0233860193683467E-3</v>
      </c>
      <c r="H544" s="13">
        <v>0.13533500622676661</v>
      </c>
      <c r="I544" s="13">
        <v>1.479510027639646E-2</v>
      </c>
      <c r="J544" s="13">
        <v>5.6685559776144335E-3</v>
      </c>
      <c r="K544" s="13">
        <v>7.0243171325886592E-3</v>
      </c>
      <c r="L544" s="13">
        <v>1.3996451452183605E-2</v>
      </c>
      <c r="M544" s="13">
        <v>6.8449281210923316E-3</v>
      </c>
      <c r="N544" s="13">
        <v>5.2279629562107756E-3</v>
      </c>
      <c r="O544" s="13">
        <v>5.1902611759702512E-3</v>
      </c>
      <c r="P544" s="13">
        <v>2.6683274761756533E-2</v>
      </c>
      <c r="Q544" s="13">
        <v>1.4678246079545154E-2</v>
      </c>
      <c r="R544" s="13">
        <v>6.7516719819861347E-3</v>
      </c>
      <c r="S544" s="13">
        <v>1.1011414704395726E-2</v>
      </c>
      <c r="T544" s="13">
        <v>5.1297792664998952E-3</v>
      </c>
      <c r="U544" s="13">
        <v>1.7842928939413808E-2</v>
      </c>
      <c r="V544" s="13">
        <v>1.2280689942401482E-2</v>
      </c>
      <c r="W544" s="13">
        <v>2.1622017436525625E-2</v>
      </c>
      <c r="X544" s="13">
        <v>2.7513107103350403E-2</v>
      </c>
      <c r="Y544" s="13">
        <v>1.65747656305862E-2</v>
      </c>
      <c r="Z544" s="13">
        <v>1.7195355318154845E-2</v>
      </c>
      <c r="AA544" s="13">
        <v>1.1933123245918421E-2</v>
      </c>
      <c r="AB544" s="13">
        <v>2.0653670294424765E-2</v>
      </c>
      <c r="AC544" s="13">
        <v>1.8068624641431205E-2</v>
      </c>
      <c r="AD544" s="13">
        <v>1.0864093600826037E-2</v>
      </c>
      <c r="AE544" s="13">
        <v>1.3307728267480006E-2</v>
      </c>
      <c r="AF544" s="13">
        <v>9.5134916099555347E-3</v>
      </c>
      <c r="AG544" s="15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6"/>
    </row>
    <row r="545" spans="1:65">
      <c r="A545" s="30"/>
      <c r="B545" s="3" t="s">
        <v>285</v>
      </c>
      <c r="C545" s="29"/>
      <c r="D545" s="13">
        <v>-2.13515414659049E-2</v>
      </c>
      <c r="E545" s="13">
        <v>2.6265577932529816E-2</v>
      </c>
      <c r="F545" s="13">
        <v>1.3519201968714034E-2</v>
      </c>
      <c r="G545" s="13">
        <v>-1.3522353797632225E-2</v>
      </c>
      <c r="H545" s="13">
        <v>-5.8931642273614249E-2</v>
      </c>
      <c r="I545" s="13">
        <v>9.5459938544724787E-2</v>
      </c>
      <c r="J545" s="13">
        <v>-3.1216317927928783E-2</v>
      </c>
      <c r="K545" s="13">
        <v>6.8335341398768623E-3</v>
      </c>
      <c r="L545" s="13">
        <v>-1.1956516263977646E-2</v>
      </c>
      <c r="M545" s="13">
        <v>1.5132473068246055E-2</v>
      </c>
      <c r="N545" s="13">
        <v>4.428252964259638E-3</v>
      </c>
      <c r="O545" s="13">
        <v>2.0847780066085342E-2</v>
      </c>
      <c r="P545" s="13">
        <v>-4.12732859570486E-3</v>
      </c>
      <c r="Q545" s="13">
        <v>7.1032873019713394E-2</v>
      </c>
      <c r="R545" s="13">
        <v>6.1826374656838157E-2</v>
      </c>
      <c r="S545" s="13">
        <v>-2.5614910620502807E-3</v>
      </c>
      <c r="T545" s="13">
        <v>-5.4234129672650733E-2</v>
      </c>
      <c r="U545" s="13">
        <v>-3.3878241735141423E-2</v>
      </c>
      <c r="V545" s="13">
        <v>-3.2312404201486844E-2</v>
      </c>
      <c r="W545" s="13">
        <v>-7.1458342542850772E-2</v>
      </c>
      <c r="X545" s="13">
        <v>-8.9152306673147108E-2</v>
      </c>
      <c r="Y545" s="13">
        <v>5.5374497683168045E-2</v>
      </c>
      <c r="Z545" s="13">
        <v>-5.8931642273614471E-2</v>
      </c>
      <c r="AA545" s="13">
        <v>-4.12732859570486E-3</v>
      </c>
      <c r="AB545" s="13">
        <v>-1.1522372817611704E-3</v>
      </c>
      <c r="AC545" s="13">
        <v>1.2204356880312073E-2</v>
      </c>
      <c r="AD545" s="13">
        <v>1.0998661979398028E-2</v>
      </c>
      <c r="AE545" s="13">
        <v>-3.5444079268795781E-2</v>
      </c>
      <c r="AF545" s="13">
        <v>5.1090679358595903E-2</v>
      </c>
      <c r="AG545" s="15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6"/>
    </row>
    <row r="546" spans="1:65">
      <c r="A546" s="30"/>
      <c r="B546" s="46" t="s">
        <v>286</v>
      </c>
      <c r="C546" s="47"/>
      <c r="D546" s="45">
        <v>0.44</v>
      </c>
      <c r="E546" s="45">
        <v>0.68</v>
      </c>
      <c r="F546" s="45">
        <v>0.38</v>
      </c>
      <c r="G546" s="45">
        <v>0.26</v>
      </c>
      <c r="H546" s="45">
        <v>1.33</v>
      </c>
      <c r="I546" s="45">
        <v>2.2999999999999998</v>
      </c>
      <c r="J546" s="45">
        <v>0.67</v>
      </c>
      <c r="K546" s="45">
        <v>0.22</v>
      </c>
      <c r="L546" s="45">
        <v>0.22</v>
      </c>
      <c r="M546" s="45">
        <v>0.42</v>
      </c>
      <c r="N546" s="45">
        <v>0.16</v>
      </c>
      <c r="O546" s="45">
        <v>0.55000000000000004</v>
      </c>
      <c r="P546" s="45">
        <v>0.04</v>
      </c>
      <c r="Q546" s="45">
        <v>1.73</v>
      </c>
      <c r="R546" s="45">
        <v>1.52</v>
      </c>
      <c r="S546" s="45">
        <v>0</v>
      </c>
      <c r="T546" s="45">
        <v>1.22</v>
      </c>
      <c r="U546" s="45">
        <v>0.74</v>
      </c>
      <c r="V546" s="45">
        <v>0.7</v>
      </c>
      <c r="W546" s="45">
        <v>1.62</v>
      </c>
      <c r="X546" s="45">
        <v>2.04</v>
      </c>
      <c r="Y546" s="45">
        <v>1.36</v>
      </c>
      <c r="Z546" s="45">
        <v>1.33</v>
      </c>
      <c r="AA546" s="45">
        <v>0.04</v>
      </c>
      <c r="AB546" s="45">
        <v>0.03</v>
      </c>
      <c r="AC546" s="45">
        <v>0.35</v>
      </c>
      <c r="AD546" s="45">
        <v>0.32</v>
      </c>
      <c r="AE546" s="45">
        <v>0.77</v>
      </c>
      <c r="AF546" s="45">
        <v>1.26</v>
      </c>
      <c r="AG546" s="15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6"/>
    </row>
    <row r="547" spans="1:65">
      <c r="B547" s="31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  <c r="AF547" s="20"/>
      <c r="BM547" s="56"/>
    </row>
    <row r="548" spans="1:65" ht="15">
      <c r="B548" s="8" t="s">
        <v>538</v>
      </c>
      <c r="BM548" s="28" t="s">
        <v>67</v>
      </c>
    </row>
    <row r="549" spans="1:65" ht="15">
      <c r="A549" s="25" t="s">
        <v>56</v>
      </c>
      <c r="B549" s="18" t="s">
        <v>119</v>
      </c>
      <c r="C549" s="15" t="s">
        <v>120</v>
      </c>
      <c r="D549" s="16" t="s">
        <v>243</v>
      </c>
      <c r="E549" s="17" t="s">
        <v>243</v>
      </c>
      <c r="F549" s="17" t="s">
        <v>243</v>
      </c>
      <c r="G549" s="17" t="s">
        <v>243</v>
      </c>
      <c r="H549" s="17" t="s">
        <v>243</v>
      </c>
      <c r="I549" s="17" t="s">
        <v>243</v>
      </c>
      <c r="J549" s="17" t="s">
        <v>243</v>
      </c>
      <c r="K549" s="17" t="s">
        <v>243</v>
      </c>
      <c r="L549" s="17" t="s">
        <v>243</v>
      </c>
      <c r="M549" s="17" t="s">
        <v>243</v>
      </c>
      <c r="N549" s="17" t="s">
        <v>243</v>
      </c>
      <c r="O549" s="17" t="s">
        <v>243</v>
      </c>
      <c r="P549" s="17" t="s">
        <v>243</v>
      </c>
      <c r="Q549" s="17" t="s">
        <v>243</v>
      </c>
      <c r="R549" s="17" t="s">
        <v>243</v>
      </c>
      <c r="S549" s="17" t="s">
        <v>243</v>
      </c>
      <c r="T549" s="17" t="s">
        <v>243</v>
      </c>
      <c r="U549" s="17" t="s">
        <v>243</v>
      </c>
      <c r="V549" s="17" t="s">
        <v>243</v>
      </c>
      <c r="W549" s="17" t="s">
        <v>243</v>
      </c>
      <c r="X549" s="17" t="s">
        <v>243</v>
      </c>
      <c r="Y549" s="17" t="s">
        <v>243</v>
      </c>
      <c r="Z549" s="17" t="s">
        <v>243</v>
      </c>
      <c r="AA549" s="17" t="s">
        <v>243</v>
      </c>
      <c r="AB549" s="17" t="s">
        <v>243</v>
      </c>
      <c r="AC549" s="17" t="s">
        <v>243</v>
      </c>
      <c r="AD549" s="17" t="s">
        <v>243</v>
      </c>
      <c r="AE549" s="17" t="s">
        <v>243</v>
      </c>
      <c r="AF549" s="17" t="s">
        <v>243</v>
      </c>
      <c r="AG549" s="15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>
        <v>1</v>
      </c>
    </row>
    <row r="550" spans="1:65">
      <c r="A550" s="30"/>
      <c r="B550" s="19" t="s">
        <v>244</v>
      </c>
      <c r="C550" s="9" t="s">
        <v>244</v>
      </c>
      <c r="D550" s="151" t="s">
        <v>246</v>
      </c>
      <c r="E550" s="152" t="s">
        <v>247</v>
      </c>
      <c r="F550" s="152" t="s">
        <v>248</v>
      </c>
      <c r="G550" s="152" t="s">
        <v>249</v>
      </c>
      <c r="H550" s="152" t="s">
        <v>250</v>
      </c>
      <c r="I550" s="152" t="s">
        <v>251</v>
      </c>
      <c r="J550" s="152" t="s">
        <v>252</v>
      </c>
      <c r="K550" s="152" t="s">
        <v>253</v>
      </c>
      <c r="L550" s="152" t="s">
        <v>254</v>
      </c>
      <c r="M550" s="152" t="s">
        <v>255</v>
      </c>
      <c r="N550" s="152" t="s">
        <v>256</v>
      </c>
      <c r="O550" s="152" t="s">
        <v>257</v>
      </c>
      <c r="P550" s="152" t="s">
        <v>258</v>
      </c>
      <c r="Q550" s="152" t="s">
        <v>259</v>
      </c>
      <c r="R550" s="152" t="s">
        <v>260</v>
      </c>
      <c r="S550" s="152" t="s">
        <v>262</v>
      </c>
      <c r="T550" s="152" t="s">
        <v>263</v>
      </c>
      <c r="U550" s="152" t="s">
        <v>264</v>
      </c>
      <c r="V550" s="152" t="s">
        <v>265</v>
      </c>
      <c r="W550" s="152" t="s">
        <v>288</v>
      </c>
      <c r="X550" s="152" t="s">
        <v>266</v>
      </c>
      <c r="Y550" s="152" t="s">
        <v>267</v>
      </c>
      <c r="Z550" s="152" t="s">
        <v>268</v>
      </c>
      <c r="AA550" s="152" t="s">
        <v>269</v>
      </c>
      <c r="AB550" s="152" t="s">
        <v>270</v>
      </c>
      <c r="AC550" s="152" t="s">
        <v>271</v>
      </c>
      <c r="AD550" s="152" t="s">
        <v>272</v>
      </c>
      <c r="AE550" s="152" t="s">
        <v>273</v>
      </c>
      <c r="AF550" s="152" t="s">
        <v>274</v>
      </c>
      <c r="AG550" s="15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 t="s">
        <v>1</v>
      </c>
    </row>
    <row r="551" spans="1:65">
      <c r="A551" s="30"/>
      <c r="B551" s="19"/>
      <c r="C551" s="9"/>
      <c r="D551" s="10" t="s">
        <v>123</v>
      </c>
      <c r="E551" s="11" t="s">
        <v>123</v>
      </c>
      <c r="F551" s="11" t="s">
        <v>293</v>
      </c>
      <c r="G551" s="11" t="s">
        <v>294</v>
      </c>
      <c r="H551" s="11" t="s">
        <v>123</v>
      </c>
      <c r="I551" s="11" t="s">
        <v>123</v>
      </c>
      <c r="J551" s="11" t="s">
        <v>294</v>
      </c>
      <c r="K551" s="11" t="s">
        <v>123</v>
      </c>
      <c r="L551" s="11" t="s">
        <v>123</v>
      </c>
      <c r="M551" s="11" t="s">
        <v>123</v>
      </c>
      <c r="N551" s="11" t="s">
        <v>123</v>
      </c>
      <c r="O551" s="11" t="s">
        <v>123</v>
      </c>
      <c r="P551" s="11" t="s">
        <v>293</v>
      </c>
      <c r="Q551" s="11" t="s">
        <v>294</v>
      </c>
      <c r="R551" s="11" t="s">
        <v>123</v>
      </c>
      <c r="S551" s="11" t="s">
        <v>294</v>
      </c>
      <c r="T551" s="11" t="s">
        <v>294</v>
      </c>
      <c r="U551" s="11" t="s">
        <v>294</v>
      </c>
      <c r="V551" s="11" t="s">
        <v>294</v>
      </c>
      <c r="W551" s="11" t="s">
        <v>294</v>
      </c>
      <c r="X551" s="11" t="s">
        <v>293</v>
      </c>
      <c r="Y551" s="11" t="s">
        <v>294</v>
      </c>
      <c r="Z551" s="11" t="s">
        <v>294</v>
      </c>
      <c r="AA551" s="11" t="s">
        <v>294</v>
      </c>
      <c r="AB551" s="11" t="s">
        <v>294</v>
      </c>
      <c r="AC551" s="11" t="s">
        <v>293</v>
      </c>
      <c r="AD551" s="11" t="s">
        <v>293</v>
      </c>
      <c r="AE551" s="11" t="s">
        <v>123</v>
      </c>
      <c r="AF551" s="11" t="s">
        <v>294</v>
      </c>
      <c r="AG551" s="15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3</v>
      </c>
    </row>
    <row r="552" spans="1:65">
      <c r="A552" s="30"/>
      <c r="B552" s="19"/>
      <c r="C552" s="9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  <c r="AC552" s="26"/>
      <c r="AD552" s="26"/>
      <c r="AE552" s="26"/>
      <c r="AF552" s="26"/>
      <c r="AG552" s="15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3</v>
      </c>
    </row>
    <row r="553" spans="1:65">
      <c r="A553" s="30"/>
      <c r="B553" s="18">
        <v>1</v>
      </c>
      <c r="C553" s="14">
        <v>1</v>
      </c>
      <c r="D553" s="211">
        <v>8.3000000000000004E-2</v>
      </c>
      <c r="E553" s="211">
        <v>8.6099999999999996E-2</v>
      </c>
      <c r="F553" s="211">
        <v>8.2633733586481323E-2</v>
      </c>
      <c r="G553" s="211">
        <v>8.3600000000000008E-2</v>
      </c>
      <c r="H553" s="217">
        <v>9.5899999999999999E-2</v>
      </c>
      <c r="I553" s="211">
        <v>8.2100000000000006E-2</v>
      </c>
      <c r="J553" s="211">
        <v>8.4999999999999992E-2</v>
      </c>
      <c r="K553" s="211">
        <v>8.1600000000000006E-2</v>
      </c>
      <c r="L553" s="217">
        <v>7.690000000000001E-2</v>
      </c>
      <c r="M553" s="211">
        <v>8.48E-2</v>
      </c>
      <c r="N553" s="211">
        <v>8.6546991453362879E-2</v>
      </c>
      <c r="O553" s="211">
        <v>8.0599999999999991E-2</v>
      </c>
      <c r="P553" s="211">
        <v>7.9000000000000001E-2</v>
      </c>
      <c r="Q553" s="211">
        <v>7.9699999999999993E-2</v>
      </c>
      <c r="R553" s="211">
        <v>8.3701020000000015E-2</v>
      </c>
      <c r="S553" s="211">
        <v>8.1199999999999994E-2</v>
      </c>
      <c r="T553" s="211">
        <v>8.09E-2</v>
      </c>
      <c r="U553" s="211">
        <v>8.0699999999999994E-2</v>
      </c>
      <c r="V553" s="211">
        <v>8.0699999999999994E-2</v>
      </c>
      <c r="W553" s="211">
        <v>7.7800000000000008E-2</v>
      </c>
      <c r="X553" s="211">
        <v>8.2200000000000009E-2</v>
      </c>
      <c r="Y553" s="211">
        <v>8.4099999999999994E-2</v>
      </c>
      <c r="Z553" s="211">
        <v>8.6499999999999994E-2</v>
      </c>
      <c r="AA553" s="211">
        <v>8.3900000000000002E-2</v>
      </c>
      <c r="AB553" s="211">
        <v>8.4000000000000005E-2</v>
      </c>
      <c r="AC553" s="211">
        <v>8.3600000000000008E-2</v>
      </c>
      <c r="AD553" s="211">
        <v>8.270000000000001E-2</v>
      </c>
      <c r="AE553" s="211">
        <v>8.14E-2</v>
      </c>
      <c r="AF553" s="211">
        <v>8.6675000000000002E-2</v>
      </c>
      <c r="AG553" s="212"/>
      <c r="AH553" s="213"/>
      <c r="AI553" s="213"/>
      <c r="AJ553" s="213"/>
      <c r="AK553" s="213"/>
      <c r="AL553" s="213"/>
      <c r="AM553" s="213"/>
      <c r="AN553" s="213"/>
      <c r="AO553" s="213"/>
      <c r="AP553" s="213"/>
      <c r="AQ553" s="213"/>
      <c r="AR553" s="213"/>
      <c r="AS553" s="213"/>
      <c r="AT553" s="213"/>
      <c r="AU553" s="213"/>
      <c r="AV553" s="213"/>
      <c r="AW553" s="213"/>
      <c r="AX553" s="213"/>
      <c r="AY553" s="213"/>
      <c r="AZ553" s="213"/>
      <c r="BA553" s="213"/>
      <c r="BB553" s="213"/>
      <c r="BC553" s="213"/>
      <c r="BD553" s="213"/>
      <c r="BE553" s="213"/>
      <c r="BF553" s="213"/>
      <c r="BG553" s="213"/>
      <c r="BH553" s="213"/>
      <c r="BI553" s="213"/>
      <c r="BJ553" s="213"/>
      <c r="BK553" s="213"/>
      <c r="BL553" s="213"/>
      <c r="BM553" s="214">
        <v>1</v>
      </c>
    </row>
    <row r="554" spans="1:65">
      <c r="A554" s="30"/>
      <c r="B554" s="19">
        <v>1</v>
      </c>
      <c r="C554" s="9">
        <v>2</v>
      </c>
      <c r="D554" s="23">
        <v>8.3299999999999999E-2</v>
      </c>
      <c r="E554" s="23">
        <v>8.5999999999999993E-2</v>
      </c>
      <c r="F554" s="23">
        <v>8.2524788965335508E-2</v>
      </c>
      <c r="G554" s="23">
        <v>8.4199999999999997E-2</v>
      </c>
      <c r="H554" s="218">
        <v>9.1899999999999996E-2</v>
      </c>
      <c r="I554" s="23">
        <v>7.9799999999999996E-2</v>
      </c>
      <c r="J554" s="23">
        <v>8.3699999999999997E-2</v>
      </c>
      <c r="K554" s="23">
        <v>8.2100000000000006E-2</v>
      </c>
      <c r="L554" s="218">
        <v>7.5950000000000004E-2</v>
      </c>
      <c r="M554" s="23">
        <v>8.4900000000000003E-2</v>
      </c>
      <c r="N554" s="23">
        <v>8.9509073165490172E-2</v>
      </c>
      <c r="O554" s="23">
        <v>8.0500000000000002E-2</v>
      </c>
      <c r="P554" s="23">
        <v>7.8100000000000003E-2</v>
      </c>
      <c r="Q554" s="23">
        <v>7.9899999999999999E-2</v>
      </c>
      <c r="R554" s="23">
        <v>8.318819999999999E-2</v>
      </c>
      <c r="S554" s="23">
        <v>8.3100000000000007E-2</v>
      </c>
      <c r="T554" s="23">
        <v>8.09E-2</v>
      </c>
      <c r="U554" s="23">
        <v>7.9899999999999999E-2</v>
      </c>
      <c r="V554" s="23">
        <v>8.14E-2</v>
      </c>
      <c r="W554" s="23">
        <v>7.9100000000000004E-2</v>
      </c>
      <c r="X554" s="23">
        <v>7.7600000000000002E-2</v>
      </c>
      <c r="Y554" s="23">
        <v>8.1299999999999997E-2</v>
      </c>
      <c r="Z554" s="23">
        <v>8.7400000000000005E-2</v>
      </c>
      <c r="AA554" s="23">
        <v>8.4099999999999994E-2</v>
      </c>
      <c r="AB554" s="23">
        <v>8.5699999999999998E-2</v>
      </c>
      <c r="AC554" s="23">
        <v>8.270000000000001E-2</v>
      </c>
      <c r="AD554" s="23">
        <v>8.270000000000001E-2</v>
      </c>
      <c r="AE554" s="23">
        <v>7.7200000000000005E-2</v>
      </c>
      <c r="AF554" s="23">
        <v>8.498E-2</v>
      </c>
      <c r="AG554" s="212"/>
      <c r="AH554" s="213"/>
      <c r="AI554" s="213"/>
      <c r="AJ554" s="213"/>
      <c r="AK554" s="213"/>
      <c r="AL554" s="213"/>
      <c r="AM554" s="213"/>
      <c r="AN554" s="213"/>
      <c r="AO554" s="213"/>
      <c r="AP554" s="213"/>
      <c r="AQ554" s="213"/>
      <c r="AR554" s="213"/>
      <c r="AS554" s="213"/>
      <c r="AT554" s="213"/>
      <c r="AU554" s="213"/>
      <c r="AV554" s="213"/>
      <c r="AW554" s="213"/>
      <c r="AX554" s="213"/>
      <c r="AY554" s="213"/>
      <c r="AZ554" s="213"/>
      <c r="BA554" s="213"/>
      <c r="BB554" s="213"/>
      <c r="BC554" s="213"/>
      <c r="BD554" s="213"/>
      <c r="BE554" s="213"/>
      <c r="BF554" s="213"/>
      <c r="BG554" s="213"/>
      <c r="BH554" s="213"/>
      <c r="BI554" s="213"/>
      <c r="BJ554" s="213"/>
      <c r="BK554" s="213"/>
      <c r="BL554" s="213"/>
      <c r="BM554" s="214">
        <v>17</v>
      </c>
    </row>
    <row r="555" spans="1:65">
      <c r="A555" s="30"/>
      <c r="B555" s="19">
        <v>1</v>
      </c>
      <c r="C555" s="9">
        <v>3</v>
      </c>
      <c r="D555" s="23">
        <v>8.3600000000000008E-2</v>
      </c>
      <c r="E555" s="23">
        <v>8.6499999999999994E-2</v>
      </c>
      <c r="F555" s="23">
        <v>8.2084994536758604E-2</v>
      </c>
      <c r="G555" s="23">
        <v>8.3100000000000007E-2</v>
      </c>
      <c r="H555" s="218">
        <v>9.6500000000000002E-2</v>
      </c>
      <c r="I555" s="23">
        <v>8.2100000000000006E-2</v>
      </c>
      <c r="J555" s="23">
        <v>8.3699999999999997E-2</v>
      </c>
      <c r="K555" s="23">
        <v>8.1600000000000006E-2</v>
      </c>
      <c r="L555" s="218">
        <v>7.6280000000000001E-2</v>
      </c>
      <c r="M555" s="23">
        <v>8.6300000000000002E-2</v>
      </c>
      <c r="N555" s="23">
        <v>8.7938995323096431E-2</v>
      </c>
      <c r="O555" s="23">
        <v>8.0699999999999994E-2</v>
      </c>
      <c r="P555" s="219">
        <v>8.3299999999999999E-2</v>
      </c>
      <c r="Q555" s="23">
        <v>8.3100000000000007E-2</v>
      </c>
      <c r="R555" s="23">
        <v>8.4930599999999995E-2</v>
      </c>
      <c r="S555" s="23">
        <v>8.2900000000000001E-2</v>
      </c>
      <c r="T555" s="23">
        <v>8.1099999999999992E-2</v>
      </c>
      <c r="U555" s="23">
        <v>8.1199999999999994E-2</v>
      </c>
      <c r="V555" s="23">
        <v>8.2400000000000001E-2</v>
      </c>
      <c r="W555" s="23">
        <v>7.8899999999999998E-2</v>
      </c>
      <c r="X555" s="23">
        <v>8.3900000000000002E-2</v>
      </c>
      <c r="Y555" s="23">
        <v>8.5400000000000004E-2</v>
      </c>
      <c r="Z555" s="23">
        <v>8.8099999999999998E-2</v>
      </c>
      <c r="AA555" s="23">
        <v>8.5800000000000001E-2</v>
      </c>
      <c r="AB555" s="23">
        <v>8.43E-2</v>
      </c>
      <c r="AC555" s="23">
        <v>8.4099999999999994E-2</v>
      </c>
      <c r="AD555" s="23">
        <v>8.2799999999999999E-2</v>
      </c>
      <c r="AE555" s="23">
        <v>8.2200000000000009E-2</v>
      </c>
      <c r="AF555" s="23">
        <v>8.3435999999999996E-2</v>
      </c>
      <c r="AG555" s="212"/>
      <c r="AH555" s="213"/>
      <c r="AI555" s="213"/>
      <c r="AJ555" s="213"/>
      <c r="AK555" s="213"/>
      <c r="AL555" s="213"/>
      <c r="AM555" s="213"/>
      <c r="AN555" s="213"/>
      <c r="AO555" s="213"/>
      <c r="AP555" s="213"/>
      <c r="AQ555" s="213"/>
      <c r="AR555" s="213"/>
      <c r="AS555" s="213"/>
      <c r="AT555" s="213"/>
      <c r="AU555" s="213"/>
      <c r="AV555" s="213"/>
      <c r="AW555" s="213"/>
      <c r="AX555" s="213"/>
      <c r="AY555" s="213"/>
      <c r="AZ555" s="213"/>
      <c r="BA555" s="213"/>
      <c r="BB555" s="213"/>
      <c r="BC555" s="213"/>
      <c r="BD555" s="213"/>
      <c r="BE555" s="213"/>
      <c r="BF555" s="213"/>
      <c r="BG555" s="213"/>
      <c r="BH555" s="213"/>
      <c r="BI555" s="213"/>
      <c r="BJ555" s="213"/>
      <c r="BK555" s="213"/>
      <c r="BL555" s="213"/>
      <c r="BM555" s="214">
        <v>16</v>
      </c>
    </row>
    <row r="556" spans="1:65">
      <c r="A556" s="30"/>
      <c r="B556" s="19">
        <v>1</v>
      </c>
      <c r="C556" s="9">
        <v>4</v>
      </c>
      <c r="D556" s="23">
        <v>8.2600000000000007E-2</v>
      </c>
      <c r="E556" s="23">
        <v>8.5400000000000004E-2</v>
      </c>
      <c r="F556" s="23">
        <v>8.3402671122330865E-2</v>
      </c>
      <c r="G556" s="23">
        <v>8.3699999999999997E-2</v>
      </c>
      <c r="H556" s="218">
        <v>9.3700000000000006E-2</v>
      </c>
      <c r="I556" s="23">
        <v>8.3599999999999994E-2</v>
      </c>
      <c r="J556" s="23">
        <v>8.3900000000000002E-2</v>
      </c>
      <c r="K556" s="23">
        <v>8.3299999999999999E-2</v>
      </c>
      <c r="L556" s="218">
        <v>7.6139999999999999E-2</v>
      </c>
      <c r="M556" s="23">
        <v>8.5800000000000001E-2</v>
      </c>
      <c r="N556" s="23">
        <v>8.7248450971454714E-2</v>
      </c>
      <c r="O556" s="23">
        <v>8.09E-2</v>
      </c>
      <c r="P556" s="23">
        <v>7.8600000000000003E-2</v>
      </c>
      <c r="Q556" s="23">
        <v>8.0799999999999997E-2</v>
      </c>
      <c r="R556" s="23">
        <v>8.3204039999999993E-2</v>
      </c>
      <c r="S556" s="23">
        <v>8.3500000000000005E-2</v>
      </c>
      <c r="T556" s="23">
        <v>8.1199999999999994E-2</v>
      </c>
      <c r="U556" s="23">
        <v>7.8100000000000003E-2</v>
      </c>
      <c r="V556" s="23">
        <v>8.0399999999999999E-2</v>
      </c>
      <c r="W556" s="23">
        <v>7.9899999999999999E-2</v>
      </c>
      <c r="X556" s="23">
        <v>7.9000000000000001E-2</v>
      </c>
      <c r="Y556" s="23">
        <v>8.5499999999999993E-2</v>
      </c>
      <c r="Z556" s="23">
        <v>8.9499999999999996E-2</v>
      </c>
      <c r="AA556" s="23">
        <v>8.6399999999999991E-2</v>
      </c>
      <c r="AB556" s="23">
        <v>8.2000000000000003E-2</v>
      </c>
      <c r="AC556" s="23">
        <v>8.6199999999999999E-2</v>
      </c>
      <c r="AD556" s="23">
        <v>8.4000000000000005E-2</v>
      </c>
      <c r="AE556" s="23">
        <v>8.3799999999999999E-2</v>
      </c>
      <c r="AF556" s="23">
        <v>8.3997000000000002E-2</v>
      </c>
      <c r="AG556" s="212"/>
      <c r="AH556" s="213"/>
      <c r="AI556" s="213"/>
      <c r="AJ556" s="213"/>
      <c r="AK556" s="213"/>
      <c r="AL556" s="213"/>
      <c r="AM556" s="213"/>
      <c r="AN556" s="213"/>
      <c r="AO556" s="213"/>
      <c r="AP556" s="213"/>
      <c r="AQ556" s="213"/>
      <c r="AR556" s="213"/>
      <c r="AS556" s="213"/>
      <c r="AT556" s="213"/>
      <c r="AU556" s="213"/>
      <c r="AV556" s="213"/>
      <c r="AW556" s="213"/>
      <c r="AX556" s="213"/>
      <c r="AY556" s="213"/>
      <c r="AZ556" s="213"/>
      <c r="BA556" s="213"/>
      <c r="BB556" s="213"/>
      <c r="BC556" s="213"/>
      <c r="BD556" s="213"/>
      <c r="BE556" s="213"/>
      <c r="BF556" s="213"/>
      <c r="BG556" s="213"/>
      <c r="BH556" s="213"/>
      <c r="BI556" s="213"/>
      <c r="BJ556" s="213"/>
      <c r="BK556" s="213"/>
      <c r="BL556" s="213"/>
      <c r="BM556" s="214">
        <v>8.2935849144836968E-2</v>
      </c>
    </row>
    <row r="557" spans="1:65">
      <c r="A557" s="30"/>
      <c r="B557" s="19">
        <v>1</v>
      </c>
      <c r="C557" s="9">
        <v>5</v>
      </c>
      <c r="D557" s="23">
        <v>8.3400000000000002E-2</v>
      </c>
      <c r="E557" s="23">
        <v>8.6099999999999996E-2</v>
      </c>
      <c r="F557" s="23">
        <v>8.3554683834285853E-2</v>
      </c>
      <c r="G557" s="23">
        <v>8.48E-2</v>
      </c>
      <c r="H557" s="218">
        <v>0.09</v>
      </c>
      <c r="I557" s="23">
        <v>8.2100000000000006E-2</v>
      </c>
      <c r="J557" s="23">
        <v>8.3199999999999996E-2</v>
      </c>
      <c r="K557" s="23">
        <v>8.14E-2</v>
      </c>
      <c r="L557" s="218">
        <v>7.6539999999999997E-2</v>
      </c>
      <c r="M557" s="23">
        <v>8.48E-2</v>
      </c>
      <c r="N557" s="23">
        <v>8.8869295144717822E-2</v>
      </c>
      <c r="O557" s="23">
        <v>8.0599999999999991E-2</v>
      </c>
      <c r="P557" s="23">
        <v>8.0299999999999996E-2</v>
      </c>
      <c r="Q557" s="23">
        <v>7.9799999999999996E-2</v>
      </c>
      <c r="R557" s="23">
        <v>8.4189089999999994E-2</v>
      </c>
      <c r="S557" s="23">
        <v>8.4099999999999994E-2</v>
      </c>
      <c r="T557" s="23">
        <v>8.1099999999999992E-2</v>
      </c>
      <c r="U557" s="23">
        <v>8.1900000000000001E-2</v>
      </c>
      <c r="V557" s="23">
        <v>8.1799999999999998E-2</v>
      </c>
      <c r="W557" s="23">
        <v>7.9899999999999999E-2</v>
      </c>
      <c r="X557" s="23">
        <v>8.1099999999999992E-2</v>
      </c>
      <c r="Y557" s="23">
        <v>8.3000000000000004E-2</v>
      </c>
      <c r="Z557" s="23">
        <v>8.3600000000000008E-2</v>
      </c>
      <c r="AA557" s="23">
        <v>8.48E-2</v>
      </c>
      <c r="AB557" s="23">
        <v>8.3299999999999999E-2</v>
      </c>
      <c r="AC557" s="23">
        <v>8.3100000000000007E-2</v>
      </c>
      <c r="AD557" s="23">
        <v>8.4000000000000005E-2</v>
      </c>
      <c r="AE557" s="23">
        <v>7.9000000000000001E-2</v>
      </c>
      <c r="AF557" s="23">
        <v>8.6194999999999994E-2</v>
      </c>
      <c r="AG557" s="212"/>
      <c r="AH557" s="213"/>
      <c r="AI557" s="213"/>
      <c r="AJ557" s="213"/>
      <c r="AK557" s="213"/>
      <c r="AL557" s="213"/>
      <c r="AM557" s="213"/>
      <c r="AN557" s="213"/>
      <c r="AO557" s="213"/>
      <c r="AP557" s="213"/>
      <c r="AQ557" s="213"/>
      <c r="AR557" s="213"/>
      <c r="AS557" s="213"/>
      <c r="AT557" s="213"/>
      <c r="AU557" s="213"/>
      <c r="AV557" s="213"/>
      <c r="AW557" s="213"/>
      <c r="AX557" s="213"/>
      <c r="AY557" s="213"/>
      <c r="AZ557" s="213"/>
      <c r="BA557" s="213"/>
      <c r="BB557" s="213"/>
      <c r="BC557" s="213"/>
      <c r="BD557" s="213"/>
      <c r="BE557" s="213"/>
      <c r="BF557" s="213"/>
      <c r="BG557" s="213"/>
      <c r="BH557" s="213"/>
      <c r="BI557" s="213"/>
      <c r="BJ557" s="213"/>
      <c r="BK557" s="213"/>
      <c r="BL557" s="213"/>
      <c r="BM557" s="214">
        <v>36</v>
      </c>
    </row>
    <row r="558" spans="1:65">
      <c r="A558" s="30"/>
      <c r="B558" s="19">
        <v>1</v>
      </c>
      <c r="C558" s="9">
        <v>6</v>
      </c>
      <c r="D558" s="23">
        <v>8.3199999999999996E-2</v>
      </c>
      <c r="E558" s="23">
        <v>8.4900000000000003E-2</v>
      </c>
      <c r="F558" s="23">
        <v>8.2727101492357055E-2</v>
      </c>
      <c r="G558" s="23">
        <v>8.2600000000000007E-2</v>
      </c>
      <c r="H558" s="218">
        <v>9.5500000000000002E-2</v>
      </c>
      <c r="I558" s="23">
        <v>8.0500000000000002E-2</v>
      </c>
      <c r="J558" s="23">
        <v>8.270000000000001E-2</v>
      </c>
      <c r="K558" s="23">
        <v>8.4099999999999994E-2</v>
      </c>
      <c r="L558" s="218">
        <v>7.5539999999999996E-2</v>
      </c>
      <c r="M558" s="23">
        <v>8.5300000000000001E-2</v>
      </c>
      <c r="N558" s="23">
        <v>8.9648170867915891E-2</v>
      </c>
      <c r="O558" s="23">
        <v>8.0399999999999999E-2</v>
      </c>
      <c r="P558" s="23">
        <v>7.8299999999999995E-2</v>
      </c>
      <c r="Q558" s="23">
        <v>8.1099999999999992E-2</v>
      </c>
      <c r="R558" s="23">
        <v>8.4160379999999993E-2</v>
      </c>
      <c r="S558" s="23">
        <v>8.1299999999999997E-2</v>
      </c>
      <c r="T558" s="23">
        <v>8.09E-2</v>
      </c>
      <c r="U558" s="23">
        <v>7.85E-2</v>
      </c>
      <c r="V558" s="23">
        <v>8.2600000000000007E-2</v>
      </c>
      <c r="W558" s="219">
        <v>8.3100000000000007E-2</v>
      </c>
      <c r="X558" s="23">
        <v>8.2100000000000006E-2</v>
      </c>
      <c r="Y558" s="23">
        <v>8.48E-2</v>
      </c>
      <c r="Z558" s="23">
        <v>8.5699999999999998E-2</v>
      </c>
      <c r="AA558" s="23">
        <v>8.3799999999999999E-2</v>
      </c>
      <c r="AB558" s="23">
        <v>8.3299999999999999E-2</v>
      </c>
      <c r="AC558" s="23">
        <v>8.3900000000000002E-2</v>
      </c>
      <c r="AD558" s="23">
        <v>8.43E-2</v>
      </c>
      <c r="AE558" s="23">
        <v>8.4000000000000005E-2</v>
      </c>
      <c r="AF558" s="23">
        <v>8.4051000000000001E-2</v>
      </c>
      <c r="AG558" s="212"/>
      <c r="AH558" s="213"/>
      <c r="AI558" s="213"/>
      <c r="AJ558" s="213"/>
      <c r="AK558" s="213"/>
      <c r="AL558" s="213"/>
      <c r="AM558" s="213"/>
      <c r="AN558" s="213"/>
      <c r="AO558" s="213"/>
      <c r="AP558" s="213"/>
      <c r="AQ558" s="213"/>
      <c r="AR558" s="213"/>
      <c r="AS558" s="213"/>
      <c r="AT558" s="213"/>
      <c r="AU558" s="213"/>
      <c r="AV558" s="213"/>
      <c r="AW558" s="213"/>
      <c r="AX558" s="213"/>
      <c r="AY558" s="213"/>
      <c r="AZ558" s="213"/>
      <c r="BA558" s="213"/>
      <c r="BB558" s="213"/>
      <c r="BC558" s="213"/>
      <c r="BD558" s="213"/>
      <c r="BE558" s="213"/>
      <c r="BF558" s="213"/>
      <c r="BG558" s="213"/>
      <c r="BH558" s="213"/>
      <c r="BI558" s="213"/>
      <c r="BJ558" s="213"/>
      <c r="BK558" s="213"/>
      <c r="BL558" s="213"/>
      <c r="BM558" s="57"/>
    </row>
    <row r="559" spans="1:65">
      <c r="A559" s="30"/>
      <c r="B559" s="20" t="s">
        <v>282</v>
      </c>
      <c r="C559" s="12"/>
      <c r="D559" s="216">
        <v>8.3183333333333345E-2</v>
      </c>
      <c r="E559" s="216">
        <v>8.5833333333333331E-2</v>
      </c>
      <c r="F559" s="216">
        <v>8.2821328922924875E-2</v>
      </c>
      <c r="G559" s="216">
        <v>8.3666666666666667E-2</v>
      </c>
      <c r="H559" s="216">
        <v>9.3916666666666662E-2</v>
      </c>
      <c r="I559" s="216">
        <v>8.1700000000000009E-2</v>
      </c>
      <c r="J559" s="216">
        <v>8.3699999999999997E-2</v>
      </c>
      <c r="K559" s="216">
        <v>8.2350000000000007E-2</v>
      </c>
      <c r="L559" s="216">
        <v>7.6225000000000001E-2</v>
      </c>
      <c r="M559" s="216">
        <v>8.5316666666666666E-2</v>
      </c>
      <c r="N559" s="216">
        <v>8.8293496154339665E-2</v>
      </c>
      <c r="O559" s="216">
        <v>8.061666666666667E-2</v>
      </c>
      <c r="P559" s="216">
        <v>7.959999999999999E-2</v>
      </c>
      <c r="Q559" s="216">
        <v>8.0733333333333338E-2</v>
      </c>
      <c r="R559" s="216">
        <v>8.3895555000000011E-2</v>
      </c>
      <c r="S559" s="216">
        <v>8.2683333333333331E-2</v>
      </c>
      <c r="T559" s="216">
        <v>8.1016666666666667E-2</v>
      </c>
      <c r="U559" s="216">
        <v>8.0049999999999996E-2</v>
      </c>
      <c r="V559" s="216">
        <v>8.1549999999999997E-2</v>
      </c>
      <c r="W559" s="216">
        <v>7.9783333333333331E-2</v>
      </c>
      <c r="X559" s="216">
        <v>8.0983333333333338E-2</v>
      </c>
      <c r="Y559" s="216">
        <v>8.4016666666666684E-2</v>
      </c>
      <c r="Z559" s="216">
        <v>8.6800000000000002E-2</v>
      </c>
      <c r="AA559" s="216">
        <v>8.4799999999999986E-2</v>
      </c>
      <c r="AB559" s="216">
        <v>8.376666666666667E-2</v>
      </c>
      <c r="AC559" s="216">
        <v>8.3933333333333346E-2</v>
      </c>
      <c r="AD559" s="216">
        <v>8.3416666666666681E-2</v>
      </c>
      <c r="AE559" s="216">
        <v>8.1266666666666668E-2</v>
      </c>
      <c r="AF559" s="216">
        <v>8.4888999999999992E-2</v>
      </c>
      <c r="AG559" s="212"/>
      <c r="AH559" s="213"/>
      <c r="AI559" s="213"/>
      <c r="AJ559" s="213"/>
      <c r="AK559" s="213"/>
      <c r="AL559" s="213"/>
      <c r="AM559" s="213"/>
      <c r="AN559" s="213"/>
      <c r="AO559" s="213"/>
      <c r="AP559" s="213"/>
      <c r="AQ559" s="213"/>
      <c r="AR559" s="213"/>
      <c r="AS559" s="213"/>
      <c r="AT559" s="213"/>
      <c r="AU559" s="213"/>
      <c r="AV559" s="213"/>
      <c r="AW559" s="213"/>
      <c r="AX559" s="213"/>
      <c r="AY559" s="213"/>
      <c r="AZ559" s="213"/>
      <c r="BA559" s="213"/>
      <c r="BB559" s="213"/>
      <c r="BC559" s="213"/>
      <c r="BD559" s="213"/>
      <c r="BE559" s="213"/>
      <c r="BF559" s="213"/>
      <c r="BG559" s="213"/>
      <c r="BH559" s="213"/>
      <c r="BI559" s="213"/>
      <c r="BJ559" s="213"/>
      <c r="BK559" s="213"/>
      <c r="BL559" s="213"/>
      <c r="BM559" s="57"/>
    </row>
    <row r="560" spans="1:65">
      <c r="A560" s="30"/>
      <c r="B560" s="3" t="s">
        <v>283</v>
      </c>
      <c r="C560" s="29"/>
      <c r="D560" s="23">
        <v>8.3249999999999991E-2</v>
      </c>
      <c r="E560" s="23">
        <v>8.6049999999999988E-2</v>
      </c>
      <c r="F560" s="23">
        <v>8.2680417539419182E-2</v>
      </c>
      <c r="G560" s="23">
        <v>8.3650000000000002E-2</v>
      </c>
      <c r="H560" s="23">
        <v>9.4600000000000004E-2</v>
      </c>
      <c r="I560" s="23">
        <v>8.2100000000000006E-2</v>
      </c>
      <c r="J560" s="23">
        <v>8.3699999999999997E-2</v>
      </c>
      <c r="K560" s="23">
        <v>8.1850000000000006E-2</v>
      </c>
      <c r="L560" s="23">
        <v>7.621E-2</v>
      </c>
      <c r="M560" s="23">
        <v>8.5100000000000009E-2</v>
      </c>
      <c r="N560" s="23">
        <v>8.8404145233907133E-2</v>
      </c>
      <c r="O560" s="23">
        <v>8.0599999999999991E-2</v>
      </c>
      <c r="P560" s="23">
        <v>7.8800000000000009E-2</v>
      </c>
      <c r="Q560" s="23">
        <v>8.0350000000000005E-2</v>
      </c>
      <c r="R560" s="23">
        <v>8.3930699999999997E-2</v>
      </c>
      <c r="S560" s="23">
        <v>8.3000000000000004E-2</v>
      </c>
      <c r="T560" s="23">
        <v>8.0999999999999989E-2</v>
      </c>
      <c r="U560" s="23">
        <v>8.0299999999999996E-2</v>
      </c>
      <c r="V560" s="23">
        <v>8.1600000000000006E-2</v>
      </c>
      <c r="W560" s="23">
        <v>7.9500000000000001E-2</v>
      </c>
      <c r="X560" s="23">
        <v>8.1600000000000006E-2</v>
      </c>
      <c r="Y560" s="23">
        <v>8.4449999999999997E-2</v>
      </c>
      <c r="Z560" s="23">
        <v>8.695E-2</v>
      </c>
      <c r="AA560" s="23">
        <v>8.4449999999999997E-2</v>
      </c>
      <c r="AB560" s="23">
        <v>8.3650000000000002E-2</v>
      </c>
      <c r="AC560" s="23">
        <v>8.3750000000000005E-2</v>
      </c>
      <c r="AD560" s="23">
        <v>8.3400000000000002E-2</v>
      </c>
      <c r="AE560" s="23">
        <v>8.1800000000000012E-2</v>
      </c>
      <c r="AF560" s="23">
        <v>8.4515499999999993E-2</v>
      </c>
      <c r="AG560" s="212"/>
      <c r="AH560" s="213"/>
      <c r="AI560" s="213"/>
      <c r="AJ560" s="213"/>
      <c r="AK560" s="213"/>
      <c r="AL560" s="213"/>
      <c r="AM560" s="213"/>
      <c r="AN560" s="213"/>
      <c r="AO560" s="213"/>
      <c r="AP560" s="213"/>
      <c r="AQ560" s="213"/>
      <c r="AR560" s="213"/>
      <c r="AS560" s="213"/>
      <c r="AT560" s="213"/>
      <c r="AU560" s="213"/>
      <c r="AV560" s="213"/>
      <c r="AW560" s="213"/>
      <c r="AX560" s="213"/>
      <c r="AY560" s="213"/>
      <c r="AZ560" s="213"/>
      <c r="BA560" s="213"/>
      <c r="BB560" s="213"/>
      <c r="BC560" s="213"/>
      <c r="BD560" s="213"/>
      <c r="BE560" s="213"/>
      <c r="BF560" s="213"/>
      <c r="BG560" s="213"/>
      <c r="BH560" s="213"/>
      <c r="BI560" s="213"/>
      <c r="BJ560" s="213"/>
      <c r="BK560" s="213"/>
      <c r="BL560" s="213"/>
      <c r="BM560" s="57"/>
    </row>
    <row r="561" spans="1:65">
      <c r="A561" s="30"/>
      <c r="B561" s="3" t="s">
        <v>284</v>
      </c>
      <c r="C561" s="29"/>
      <c r="D561" s="23">
        <v>3.4880749227427177E-4</v>
      </c>
      <c r="E561" s="23">
        <v>5.7850381733110608E-4</v>
      </c>
      <c r="F561" s="23">
        <v>5.5676983978161169E-4</v>
      </c>
      <c r="G561" s="23">
        <v>7.7888809636985821E-4</v>
      </c>
      <c r="H561" s="23">
        <v>2.5521886032710585E-3</v>
      </c>
      <c r="I561" s="23">
        <v>1.3520355024924458E-3</v>
      </c>
      <c r="J561" s="23">
        <v>7.720103626247468E-4</v>
      </c>
      <c r="K561" s="23">
        <v>1.1004544515789789E-3</v>
      </c>
      <c r="L561" s="23">
        <v>4.7115814754708745E-4</v>
      </c>
      <c r="M561" s="23">
        <v>6.1779176642835472E-4</v>
      </c>
      <c r="N561" s="23">
        <v>1.2579653787857703E-3</v>
      </c>
      <c r="O561" s="23">
        <v>1.7224014243685039E-4</v>
      </c>
      <c r="P561" s="23">
        <v>1.9738287666360519E-3</v>
      </c>
      <c r="Q561" s="23">
        <v>1.2940891262454362E-3</v>
      </c>
      <c r="R561" s="23">
        <v>6.6992554606463549E-4</v>
      </c>
      <c r="S561" s="23">
        <v>1.1839200423452046E-3</v>
      </c>
      <c r="T561" s="23">
        <v>1.3291601358250907E-4</v>
      </c>
      <c r="U561" s="23">
        <v>1.5096357176484644E-3</v>
      </c>
      <c r="V561" s="23">
        <v>8.8938180777436949E-4</v>
      </c>
      <c r="W561" s="23">
        <v>1.8004629034408537E-3</v>
      </c>
      <c r="X561" s="23">
        <v>2.3077405977853472E-3</v>
      </c>
      <c r="Y561" s="23">
        <v>1.6216246996967781E-3</v>
      </c>
      <c r="Z561" s="23">
        <v>2.043526363911165E-3</v>
      </c>
      <c r="AA561" s="23">
        <v>1.0825894882179467E-3</v>
      </c>
      <c r="AB561" s="23">
        <v>1.2355835328567081E-3</v>
      </c>
      <c r="AC561" s="23">
        <v>1.2242004193213859E-3</v>
      </c>
      <c r="AD561" s="23">
        <v>7.5740786018278414E-4</v>
      </c>
      <c r="AE561" s="23">
        <v>2.7001234539677376E-3</v>
      </c>
      <c r="AF561" s="23">
        <v>1.3048241260798328E-3</v>
      </c>
      <c r="AG561" s="212"/>
      <c r="AH561" s="213"/>
      <c r="AI561" s="213"/>
      <c r="AJ561" s="213"/>
      <c r="AK561" s="213"/>
      <c r="AL561" s="213"/>
      <c r="AM561" s="213"/>
      <c r="AN561" s="213"/>
      <c r="AO561" s="213"/>
      <c r="AP561" s="213"/>
      <c r="AQ561" s="213"/>
      <c r="AR561" s="213"/>
      <c r="AS561" s="213"/>
      <c r="AT561" s="213"/>
      <c r="AU561" s="213"/>
      <c r="AV561" s="213"/>
      <c r="AW561" s="213"/>
      <c r="AX561" s="213"/>
      <c r="AY561" s="213"/>
      <c r="AZ561" s="213"/>
      <c r="BA561" s="213"/>
      <c r="BB561" s="213"/>
      <c r="BC561" s="213"/>
      <c r="BD561" s="213"/>
      <c r="BE561" s="213"/>
      <c r="BF561" s="213"/>
      <c r="BG561" s="213"/>
      <c r="BH561" s="213"/>
      <c r="BI561" s="213"/>
      <c r="BJ561" s="213"/>
      <c r="BK561" s="213"/>
      <c r="BL561" s="213"/>
      <c r="BM561" s="57"/>
    </row>
    <row r="562" spans="1:65">
      <c r="A562" s="30"/>
      <c r="B562" s="3" t="s">
        <v>87</v>
      </c>
      <c r="C562" s="29"/>
      <c r="D562" s="13">
        <v>4.1932377352146468E-3</v>
      </c>
      <c r="E562" s="13">
        <v>6.7398502990031776E-3</v>
      </c>
      <c r="F562" s="13">
        <v>6.722541729555589E-3</v>
      </c>
      <c r="G562" s="13">
        <v>9.3094194785242022E-3</v>
      </c>
      <c r="H562" s="13">
        <v>2.7175033930126623E-2</v>
      </c>
      <c r="I562" s="13">
        <v>1.6548782160250252E-2</v>
      </c>
      <c r="J562" s="13">
        <v>9.2235407720997233E-3</v>
      </c>
      <c r="K562" s="13">
        <v>1.3363138452689481E-2</v>
      </c>
      <c r="L562" s="13">
        <v>6.1811498530283697E-3</v>
      </c>
      <c r="M562" s="13">
        <v>7.2411615521979457E-3</v>
      </c>
      <c r="N562" s="13">
        <v>1.4247542951372198E-2</v>
      </c>
      <c r="O562" s="13">
        <v>2.1365326744285764E-3</v>
      </c>
      <c r="P562" s="13">
        <v>2.4796843801960455E-2</v>
      </c>
      <c r="Q562" s="13">
        <v>1.602917992872134E-2</v>
      </c>
      <c r="R562" s="13">
        <v>7.9852329013692727E-3</v>
      </c>
      <c r="S562" s="13">
        <v>1.4318726575430816E-2</v>
      </c>
      <c r="T562" s="13">
        <v>1.6406008670953598E-3</v>
      </c>
      <c r="U562" s="13">
        <v>1.8858659808225663E-2</v>
      </c>
      <c r="V562" s="13">
        <v>1.0905969439293312E-2</v>
      </c>
      <c r="W562" s="13">
        <v>2.2566904994036185E-2</v>
      </c>
      <c r="X562" s="13">
        <v>2.8496488138942341E-2</v>
      </c>
      <c r="Y562" s="13">
        <v>1.9301226340370296E-2</v>
      </c>
      <c r="Z562" s="13">
        <v>2.3542930459806048E-2</v>
      </c>
      <c r="AA562" s="13">
        <v>1.2766385474268241E-2</v>
      </c>
      <c r="AB562" s="13">
        <v>1.4750300829964681E-2</v>
      </c>
      <c r="AC562" s="13">
        <v>1.4585390222256384E-2</v>
      </c>
      <c r="AD562" s="13">
        <v>9.0798145076857219E-3</v>
      </c>
      <c r="AE562" s="13">
        <v>3.3225473182539836E-2</v>
      </c>
      <c r="AF562" s="13">
        <v>1.5370944716981387E-2</v>
      </c>
      <c r="AG562" s="15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6"/>
    </row>
    <row r="563" spans="1:65">
      <c r="A563" s="30"/>
      <c r="B563" s="3" t="s">
        <v>285</v>
      </c>
      <c r="C563" s="29"/>
      <c r="D563" s="13">
        <v>2.9840435836641088E-3</v>
      </c>
      <c r="E563" s="13">
        <v>3.4936450502077498E-2</v>
      </c>
      <c r="F563" s="13">
        <v>-1.3808289550649722E-3</v>
      </c>
      <c r="G563" s="13">
        <v>8.811841071928006E-3</v>
      </c>
      <c r="H563" s="13">
        <v>0.13240133952994304</v>
      </c>
      <c r="I563" s="13">
        <v>-1.4901265949284537E-2</v>
      </c>
      <c r="J563" s="13">
        <v>9.2137581400841828E-3</v>
      </c>
      <c r="K563" s="13">
        <v>-7.0638831202397556E-3</v>
      </c>
      <c r="L563" s="13">
        <v>-8.0916144393931688E-2</v>
      </c>
      <c r="M563" s="13">
        <v>2.8706735945657202E-2</v>
      </c>
      <c r="N563" s="13">
        <v>6.4599893348246118E-2</v>
      </c>
      <c r="O563" s="13">
        <v>-2.7963570664359394E-2</v>
      </c>
      <c r="P563" s="13">
        <v>-4.0222041243122009E-2</v>
      </c>
      <c r="Q563" s="13">
        <v>-2.6556860925812886E-2</v>
      </c>
      <c r="R563" s="13">
        <v>1.1571664907982449E-2</v>
      </c>
      <c r="S563" s="13">
        <v>-3.0447124386783209E-3</v>
      </c>
      <c r="T563" s="13">
        <v>-2.3140565846485606E-2</v>
      </c>
      <c r="U563" s="13">
        <v>-3.4796160823013955E-2</v>
      </c>
      <c r="V563" s="13">
        <v>-1.6709892755987332E-2</v>
      </c>
      <c r="W563" s="13">
        <v>-3.8011497368263147E-2</v>
      </c>
      <c r="X563" s="13">
        <v>-2.3542482914641782E-2</v>
      </c>
      <c r="Y563" s="13">
        <v>1.303197028756764E-2</v>
      </c>
      <c r="Z563" s="13">
        <v>4.6592045478605737E-2</v>
      </c>
      <c r="AA563" s="13">
        <v>2.2477021389236906E-2</v>
      </c>
      <c r="AB563" s="13">
        <v>1.0017592276396536E-2</v>
      </c>
      <c r="AC563" s="13">
        <v>1.202717761717742E-2</v>
      </c>
      <c r="AD563" s="13">
        <v>5.7974630607571243E-3</v>
      </c>
      <c r="AE563" s="13">
        <v>-2.0126187835314502E-2</v>
      </c>
      <c r="AF563" s="13">
        <v>2.355013996121369E-2</v>
      </c>
      <c r="AG563" s="15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6"/>
    </row>
    <row r="564" spans="1:65">
      <c r="A564" s="30"/>
      <c r="B564" s="46" t="s">
        <v>286</v>
      </c>
      <c r="C564" s="47"/>
      <c r="D564" s="45">
        <v>0</v>
      </c>
      <c r="E564" s="45">
        <v>1.05</v>
      </c>
      <c r="F564" s="45">
        <v>0.14000000000000001</v>
      </c>
      <c r="G564" s="45">
        <v>0.19</v>
      </c>
      <c r="H564" s="45">
        <v>4.24</v>
      </c>
      <c r="I564" s="45">
        <v>0.57999999999999996</v>
      </c>
      <c r="J564" s="45">
        <v>0.2</v>
      </c>
      <c r="K564" s="45">
        <v>0.33</v>
      </c>
      <c r="L564" s="45">
        <v>2.75</v>
      </c>
      <c r="M564" s="45">
        <v>0.84</v>
      </c>
      <c r="N564" s="45">
        <v>2.02</v>
      </c>
      <c r="O564" s="45">
        <v>1.01</v>
      </c>
      <c r="P564" s="45">
        <v>1.42</v>
      </c>
      <c r="Q564" s="45">
        <v>0.97</v>
      </c>
      <c r="R564" s="45">
        <v>0.28000000000000003</v>
      </c>
      <c r="S564" s="45">
        <v>0.2</v>
      </c>
      <c r="T564" s="45">
        <v>0.86</v>
      </c>
      <c r="U564" s="45">
        <v>1.24</v>
      </c>
      <c r="V564" s="45">
        <v>0.65</v>
      </c>
      <c r="W564" s="45">
        <v>1.34</v>
      </c>
      <c r="X564" s="45">
        <v>0.87</v>
      </c>
      <c r="Y564" s="45">
        <v>0.33</v>
      </c>
      <c r="Z564" s="45">
        <v>1.43</v>
      </c>
      <c r="AA564" s="45">
        <v>0.64</v>
      </c>
      <c r="AB564" s="45">
        <v>0.23</v>
      </c>
      <c r="AC564" s="45">
        <v>0.3</v>
      </c>
      <c r="AD564" s="45">
        <v>0.09</v>
      </c>
      <c r="AE564" s="45">
        <v>0.76</v>
      </c>
      <c r="AF564" s="45">
        <v>0.67</v>
      </c>
      <c r="AG564" s="15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6"/>
    </row>
    <row r="565" spans="1:65">
      <c r="B565" s="31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  <c r="AF565" s="20"/>
      <c r="BM565" s="56"/>
    </row>
    <row r="566" spans="1:65" ht="15">
      <c r="B566" s="8" t="s">
        <v>539</v>
      </c>
      <c r="BM566" s="28" t="s">
        <v>67</v>
      </c>
    </row>
    <row r="567" spans="1:65" ht="15">
      <c r="A567" s="25" t="s">
        <v>26</v>
      </c>
      <c r="B567" s="18" t="s">
        <v>119</v>
      </c>
      <c r="C567" s="15" t="s">
        <v>120</v>
      </c>
      <c r="D567" s="16" t="s">
        <v>243</v>
      </c>
      <c r="E567" s="17" t="s">
        <v>243</v>
      </c>
      <c r="F567" s="17" t="s">
        <v>243</v>
      </c>
      <c r="G567" s="17" t="s">
        <v>243</v>
      </c>
      <c r="H567" s="17" t="s">
        <v>243</v>
      </c>
      <c r="I567" s="17" t="s">
        <v>243</v>
      </c>
      <c r="J567" s="17" t="s">
        <v>243</v>
      </c>
      <c r="K567" s="17" t="s">
        <v>243</v>
      </c>
      <c r="L567" s="17" t="s">
        <v>243</v>
      </c>
      <c r="M567" s="17" t="s">
        <v>243</v>
      </c>
      <c r="N567" s="17" t="s">
        <v>243</v>
      </c>
      <c r="O567" s="17" t="s">
        <v>243</v>
      </c>
      <c r="P567" s="17" t="s">
        <v>243</v>
      </c>
      <c r="Q567" s="17" t="s">
        <v>243</v>
      </c>
      <c r="R567" s="17" t="s">
        <v>243</v>
      </c>
      <c r="S567" s="17" t="s">
        <v>243</v>
      </c>
      <c r="T567" s="17" t="s">
        <v>243</v>
      </c>
      <c r="U567" s="17" t="s">
        <v>243</v>
      </c>
      <c r="V567" s="17" t="s">
        <v>243</v>
      </c>
      <c r="W567" s="17" t="s">
        <v>243</v>
      </c>
      <c r="X567" s="17" t="s">
        <v>243</v>
      </c>
      <c r="Y567" s="17" t="s">
        <v>243</v>
      </c>
      <c r="Z567" s="17" t="s">
        <v>243</v>
      </c>
      <c r="AA567" s="17" t="s">
        <v>243</v>
      </c>
      <c r="AB567" s="17" t="s">
        <v>243</v>
      </c>
      <c r="AC567" s="17" t="s">
        <v>243</v>
      </c>
      <c r="AD567" s="17" t="s">
        <v>243</v>
      </c>
      <c r="AE567" s="17" t="s">
        <v>243</v>
      </c>
      <c r="AF567" s="17" t="s">
        <v>243</v>
      </c>
      <c r="AG567" s="15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1</v>
      </c>
    </row>
    <row r="568" spans="1:65">
      <c r="A568" s="30"/>
      <c r="B568" s="19" t="s">
        <v>244</v>
      </c>
      <c r="C568" s="9" t="s">
        <v>244</v>
      </c>
      <c r="D568" s="151" t="s">
        <v>246</v>
      </c>
      <c r="E568" s="152" t="s">
        <v>247</v>
      </c>
      <c r="F568" s="152" t="s">
        <v>248</v>
      </c>
      <c r="G568" s="152" t="s">
        <v>249</v>
      </c>
      <c r="H568" s="152" t="s">
        <v>250</v>
      </c>
      <c r="I568" s="152" t="s">
        <v>251</v>
      </c>
      <c r="J568" s="152" t="s">
        <v>252</v>
      </c>
      <c r="K568" s="152" t="s">
        <v>253</v>
      </c>
      <c r="L568" s="152" t="s">
        <v>254</v>
      </c>
      <c r="M568" s="152" t="s">
        <v>255</v>
      </c>
      <c r="N568" s="152" t="s">
        <v>256</v>
      </c>
      <c r="O568" s="152" t="s">
        <v>257</v>
      </c>
      <c r="P568" s="152" t="s">
        <v>258</v>
      </c>
      <c r="Q568" s="152" t="s">
        <v>259</v>
      </c>
      <c r="R568" s="152" t="s">
        <v>260</v>
      </c>
      <c r="S568" s="152" t="s">
        <v>262</v>
      </c>
      <c r="T568" s="152" t="s">
        <v>263</v>
      </c>
      <c r="U568" s="152" t="s">
        <v>264</v>
      </c>
      <c r="V568" s="152" t="s">
        <v>265</v>
      </c>
      <c r="W568" s="152" t="s">
        <v>288</v>
      </c>
      <c r="X568" s="152" t="s">
        <v>266</v>
      </c>
      <c r="Y568" s="152" t="s">
        <v>267</v>
      </c>
      <c r="Z568" s="152" t="s">
        <v>268</v>
      </c>
      <c r="AA568" s="152" t="s">
        <v>269</v>
      </c>
      <c r="AB568" s="152" t="s">
        <v>270</v>
      </c>
      <c r="AC568" s="152" t="s">
        <v>271</v>
      </c>
      <c r="AD568" s="152" t="s">
        <v>272</v>
      </c>
      <c r="AE568" s="152" t="s">
        <v>273</v>
      </c>
      <c r="AF568" s="152" t="s">
        <v>274</v>
      </c>
      <c r="AG568" s="15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 t="s">
        <v>3</v>
      </c>
    </row>
    <row r="569" spans="1:65">
      <c r="A569" s="30"/>
      <c r="B569" s="19"/>
      <c r="C569" s="9"/>
      <c r="D569" s="10" t="s">
        <v>123</v>
      </c>
      <c r="E569" s="11" t="s">
        <v>293</v>
      </c>
      <c r="F569" s="11" t="s">
        <v>293</v>
      </c>
      <c r="G569" s="11" t="s">
        <v>293</v>
      </c>
      <c r="H569" s="11" t="s">
        <v>293</v>
      </c>
      <c r="I569" s="11" t="s">
        <v>293</v>
      </c>
      <c r="J569" s="11" t="s">
        <v>293</v>
      </c>
      <c r="K569" s="11" t="s">
        <v>293</v>
      </c>
      <c r="L569" s="11" t="s">
        <v>293</v>
      </c>
      <c r="M569" s="11" t="s">
        <v>293</v>
      </c>
      <c r="N569" s="11" t="s">
        <v>123</v>
      </c>
      <c r="O569" s="11" t="s">
        <v>123</v>
      </c>
      <c r="P569" s="11" t="s">
        <v>293</v>
      </c>
      <c r="Q569" s="11" t="s">
        <v>294</v>
      </c>
      <c r="R569" s="11" t="s">
        <v>123</v>
      </c>
      <c r="S569" s="11" t="s">
        <v>294</v>
      </c>
      <c r="T569" s="11" t="s">
        <v>294</v>
      </c>
      <c r="U569" s="11" t="s">
        <v>294</v>
      </c>
      <c r="V569" s="11" t="s">
        <v>294</v>
      </c>
      <c r="W569" s="11" t="s">
        <v>294</v>
      </c>
      <c r="X569" s="11" t="s">
        <v>293</v>
      </c>
      <c r="Y569" s="11" t="s">
        <v>294</v>
      </c>
      <c r="Z569" s="11" t="s">
        <v>294</v>
      </c>
      <c r="AA569" s="11" t="s">
        <v>294</v>
      </c>
      <c r="AB569" s="11" t="s">
        <v>294</v>
      </c>
      <c r="AC569" s="11" t="s">
        <v>293</v>
      </c>
      <c r="AD569" s="11" t="s">
        <v>293</v>
      </c>
      <c r="AE569" s="11" t="s">
        <v>293</v>
      </c>
      <c r="AF569" s="11" t="s">
        <v>294</v>
      </c>
      <c r="AG569" s="15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1</v>
      </c>
    </row>
    <row r="570" spans="1:65">
      <c r="A570" s="30"/>
      <c r="B570" s="19"/>
      <c r="C570" s="9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  <c r="AC570" s="26"/>
      <c r="AD570" s="26"/>
      <c r="AE570" s="26"/>
      <c r="AF570" s="26"/>
      <c r="AG570" s="15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2</v>
      </c>
    </row>
    <row r="571" spans="1:65">
      <c r="A571" s="30"/>
      <c r="B571" s="18">
        <v>1</v>
      </c>
      <c r="C571" s="14">
        <v>1</v>
      </c>
      <c r="D571" s="240">
        <v>44</v>
      </c>
      <c r="E571" s="240">
        <v>47.1</v>
      </c>
      <c r="F571" s="240">
        <v>45.444966771596036</v>
      </c>
      <c r="G571" s="240">
        <v>51.84</v>
      </c>
      <c r="H571" s="240">
        <v>43.8</v>
      </c>
      <c r="I571" s="234">
        <v>54.3</v>
      </c>
      <c r="J571" s="240">
        <v>46.15</v>
      </c>
      <c r="K571" s="240">
        <v>43.8</v>
      </c>
      <c r="L571" s="240">
        <v>45.88</v>
      </c>
      <c r="M571" s="240">
        <v>42.4</v>
      </c>
      <c r="N571" s="240">
        <v>46.09752831393736</v>
      </c>
      <c r="O571" s="240">
        <v>39.159999999999997</v>
      </c>
      <c r="P571" s="240">
        <v>42.18</v>
      </c>
      <c r="Q571" s="240">
        <v>46</v>
      </c>
      <c r="R571" s="240">
        <v>42.930000000000007</v>
      </c>
      <c r="S571" s="240">
        <v>46.2</v>
      </c>
      <c r="T571" s="240">
        <v>44.6</v>
      </c>
      <c r="U571" s="240">
        <v>48.3</v>
      </c>
      <c r="V571" s="240">
        <v>45.9</v>
      </c>
      <c r="W571" s="240">
        <v>43.1</v>
      </c>
      <c r="X571" s="234">
        <v>38.1</v>
      </c>
      <c r="Y571" s="240">
        <v>41.6</v>
      </c>
      <c r="Z571" s="240">
        <v>44.7</v>
      </c>
      <c r="AA571" s="240">
        <v>46.01</v>
      </c>
      <c r="AB571" s="240">
        <v>43.5</v>
      </c>
      <c r="AC571" s="240">
        <v>39.5</v>
      </c>
      <c r="AD571" s="240">
        <v>47.1</v>
      </c>
      <c r="AE571" s="240">
        <v>44</v>
      </c>
      <c r="AF571" s="240">
        <v>50.85</v>
      </c>
      <c r="AG571" s="231"/>
      <c r="AH571" s="232"/>
      <c r="AI571" s="232"/>
      <c r="AJ571" s="232"/>
      <c r="AK571" s="232"/>
      <c r="AL571" s="232"/>
      <c r="AM571" s="232"/>
      <c r="AN571" s="232"/>
      <c r="AO571" s="232"/>
      <c r="AP571" s="232"/>
      <c r="AQ571" s="232"/>
      <c r="AR571" s="232"/>
      <c r="AS571" s="232"/>
      <c r="AT571" s="232"/>
      <c r="AU571" s="232"/>
      <c r="AV571" s="232"/>
      <c r="AW571" s="232"/>
      <c r="AX571" s="232"/>
      <c r="AY571" s="232"/>
      <c r="AZ571" s="232"/>
      <c r="BA571" s="232"/>
      <c r="BB571" s="232"/>
      <c r="BC571" s="232"/>
      <c r="BD571" s="232"/>
      <c r="BE571" s="232"/>
      <c r="BF571" s="232"/>
      <c r="BG571" s="232"/>
      <c r="BH571" s="232"/>
      <c r="BI571" s="232"/>
      <c r="BJ571" s="232"/>
      <c r="BK571" s="232"/>
      <c r="BL571" s="232"/>
      <c r="BM571" s="235">
        <v>1</v>
      </c>
    </row>
    <row r="572" spans="1:65">
      <c r="A572" s="30"/>
      <c r="B572" s="19">
        <v>1</v>
      </c>
      <c r="C572" s="9">
        <v>2</v>
      </c>
      <c r="D572" s="230">
        <v>45</v>
      </c>
      <c r="E572" s="230">
        <v>46.2</v>
      </c>
      <c r="F572" s="230">
        <v>45.526430923301646</v>
      </c>
      <c r="G572" s="242">
        <v>49.36</v>
      </c>
      <c r="H572" s="230">
        <v>38.299999999999997</v>
      </c>
      <c r="I572" s="236">
        <v>53.8</v>
      </c>
      <c r="J572" s="230">
        <v>52.06</v>
      </c>
      <c r="K572" s="230">
        <v>43.5</v>
      </c>
      <c r="L572" s="230">
        <v>46.39</v>
      </c>
      <c r="M572" s="230">
        <v>42.3</v>
      </c>
      <c r="N572" s="230">
        <v>46.198058250296178</v>
      </c>
      <c r="O572" s="230">
        <v>39.340000000000003</v>
      </c>
      <c r="P572" s="230">
        <v>41.25</v>
      </c>
      <c r="Q572" s="230">
        <v>47</v>
      </c>
      <c r="R572" s="230">
        <v>42.7</v>
      </c>
      <c r="S572" s="230">
        <v>46.7</v>
      </c>
      <c r="T572" s="230">
        <v>46.2</v>
      </c>
      <c r="U572" s="230">
        <v>47</v>
      </c>
      <c r="V572" s="230">
        <v>46.8</v>
      </c>
      <c r="W572" s="230">
        <v>41</v>
      </c>
      <c r="X572" s="242">
        <v>36.299999999999997</v>
      </c>
      <c r="Y572" s="230">
        <v>44.5</v>
      </c>
      <c r="Z572" s="230">
        <v>44.94</v>
      </c>
      <c r="AA572" s="230">
        <v>48.2</v>
      </c>
      <c r="AB572" s="230">
        <v>45.1</v>
      </c>
      <c r="AC572" s="230">
        <v>39.200000000000003</v>
      </c>
      <c r="AD572" s="230">
        <v>46.4</v>
      </c>
      <c r="AE572" s="230">
        <v>43</v>
      </c>
      <c r="AF572" s="230">
        <v>50</v>
      </c>
      <c r="AG572" s="231"/>
      <c r="AH572" s="232"/>
      <c r="AI572" s="232"/>
      <c r="AJ572" s="232"/>
      <c r="AK572" s="232"/>
      <c r="AL572" s="232"/>
      <c r="AM572" s="232"/>
      <c r="AN572" s="232"/>
      <c r="AO572" s="232"/>
      <c r="AP572" s="232"/>
      <c r="AQ572" s="232"/>
      <c r="AR572" s="232"/>
      <c r="AS572" s="232"/>
      <c r="AT572" s="232"/>
      <c r="AU572" s="232"/>
      <c r="AV572" s="232"/>
      <c r="AW572" s="232"/>
      <c r="AX572" s="232"/>
      <c r="AY572" s="232"/>
      <c r="AZ572" s="232"/>
      <c r="BA572" s="232"/>
      <c r="BB572" s="232"/>
      <c r="BC572" s="232"/>
      <c r="BD572" s="232"/>
      <c r="BE572" s="232"/>
      <c r="BF572" s="232"/>
      <c r="BG572" s="232"/>
      <c r="BH572" s="232"/>
      <c r="BI572" s="232"/>
      <c r="BJ572" s="232"/>
      <c r="BK572" s="232"/>
      <c r="BL572" s="232"/>
      <c r="BM572" s="235">
        <v>49</v>
      </c>
    </row>
    <row r="573" spans="1:65">
      <c r="A573" s="30"/>
      <c r="B573" s="19">
        <v>1</v>
      </c>
      <c r="C573" s="9">
        <v>3</v>
      </c>
      <c r="D573" s="230">
        <v>44</v>
      </c>
      <c r="E573" s="230">
        <v>45.8</v>
      </c>
      <c r="F573" s="230">
        <v>45.38842009764079</v>
      </c>
      <c r="G573" s="230">
        <v>51.01</v>
      </c>
      <c r="H573" s="230">
        <v>51.1</v>
      </c>
      <c r="I573" s="236">
        <v>54.3</v>
      </c>
      <c r="J573" s="230">
        <v>51.95</v>
      </c>
      <c r="K573" s="230">
        <v>44</v>
      </c>
      <c r="L573" s="230">
        <v>45.87</v>
      </c>
      <c r="M573" s="230">
        <v>42.6</v>
      </c>
      <c r="N573" s="230">
        <v>46.35962046931828</v>
      </c>
      <c r="O573" s="230">
        <v>39.14</v>
      </c>
      <c r="P573" s="230">
        <v>41.16</v>
      </c>
      <c r="Q573" s="230">
        <v>45</v>
      </c>
      <c r="R573" s="230">
        <v>44.440000000000005</v>
      </c>
      <c r="S573" s="230">
        <v>44.5</v>
      </c>
      <c r="T573" s="230">
        <v>45.2</v>
      </c>
      <c r="U573" s="230">
        <v>49.9</v>
      </c>
      <c r="V573" s="230">
        <v>46.4</v>
      </c>
      <c r="W573" s="230">
        <v>41.6</v>
      </c>
      <c r="X573" s="236">
        <v>38.9</v>
      </c>
      <c r="Y573" s="230">
        <v>43.3</v>
      </c>
      <c r="Z573" s="230">
        <v>45.92</v>
      </c>
      <c r="AA573" s="230">
        <v>46.83</v>
      </c>
      <c r="AB573" s="230">
        <v>43.5</v>
      </c>
      <c r="AC573" s="230">
        <v>41.6</v>
      </c>
      <c r="AD573" s="230">
        <v>46.9</v>
      </c>
      <c r="AE573" s="230">
        <v>43.5</v>
      </c>
      <c r="AF573" s="230">
        <v>49.69</v>
      </c>
      <c r="AG573" s="231"/>
      <c r="AH573" s="232"/>
      <c r="AI573" s="232"/>
      <c r="AJ573" s="232"/>
      <c r="AK573" s="232"/>
      <c r="AL573" s="232"/>
      <c r="AM573" s="232"/>
      <c r="AN573" s="232"/>
      <c r="AO573" s="232"/>
      <c r="AP573" s="232"/>
      <c r="AQ573" s="232"/>
      <c r="AR573" s="232"/>
      <c r="AS573" s="232"/>
      <c r="AT573" s="232"/>
      <c r="AU573" s="232"/>
      <c r="AV573" s="232"/>
      <c r="AW573" s="232"/>
      <c r="AX573" s="232"/>
      <c r="AY573" s="232"/>
      <c r="AZ573" s="232"/>
      <c r="BA573" s="232"/>
      <c r="BB573" s="232"/>
      <c r="BC573" s="232"/>
      <c r="BD573" s="232"/>
      <c r="BE573" s="232"/>
      <c r="BF573" s="232"/>
      <c r="BG573" s="232"/>
      <c r="BH573" s="232"/>
      <c r="BI573" s="232"/>
      <c r="BJ573" s="232"/>
      <c r="BK573" s="232"/>
      <c r="BL573" s="232"/>
      <c r="BM573" s="235">
        <v>16</v>
      </c>
    </row>
    <row r="574" spans="1:65">
      <c r="A574" s="30"/>
      <c r="B574" s="19">
        <v>1</v>
      </c>
      <c r="C574" s="9">
        <v>4</v>
      </c>
      <c r="D574" s="230">
        <v>44</v>
      </c>
      <c r="E574" s="230">
        <v>46.6</v>
      </c>
      <c r="F574" s="230">
        <v>45.338593940345021</v>
      </c>
      <c r="G574" s="230">
        <v>51.2</v>
      </c>
      <c r="H574" s="230">
        <v>47.3</v>
      </c>
      <c r="I574" s="236">
        <v>53.6</v>
      </c>
      <c r="J574" s="230">
        <v>46.08</v>
      </c>
      <c r="K574" s="230">
        <v>43.9</v>
      </c>
      <c r="L574" s="230">
        <v>45.24</v>
      </c>
      <c r="M574" s="230">
        <v>42.9</v>
      </c>
      <c r="N574" s="230">
        <v>46.387838786063817</v>
      </c>
      <c r="O574" s="230">
        <v>39.11</v>
      </c>
      <c r="P574" s="230">
        <v>39.729999999999997</v>
      </c>
      <c r="Q574" s="230">
        <v>46</v>
      </c>
      <c r="R574" s="230">
        <v>44.39</v>
      </c>
      <c r="S574" s="230">
        <v>47.9</v>
      </c>
      <c r="T574" s="230">
        <v>43.8</v>
      </c>
      <c r="U574" s="230">
        <v>47.3</v>
      </c>
      <c r="V574" s="230">
        <v>45.6</v>
      </c>
      <c r="W574" s="230">
        <v>43.5</v>
      </c>
      <c r="X574" s="236">
        <v>37.9</v>
      </c>
      <c r="Y574" s="230">
        <v>44.6</v>
      </c>
      <c r="Z574" s="230">
        <v>44.56</v>
      </c>
      <c r="AA574" s="230">
        <v>46.57</v>
      </c>
      <c r="AB574" s="230">
        <v>43.3</v>
      </c>
      <c r="AC574" s="230">
        <v>44.7</v>
      </c>
      <c r="AD574" s="230">
        <v>46.8</v>
      </c>
      <c r="AE574" s="230">
        <v>43</v>
      </c>
      <c r="AF574" s="230">
        <v>48.69</v>
      </c>
      <c r="AG574" s="231"/>
      <c r="AH574" s="232"/>
      <c r="AI574" s="232"/>
      <c r="AJ574" s="232"/>
      <c r="AK574" s="232"/>
      <c r="AL574" s="232"/>
      <c r="AM574" s="232"/>
      <c r="AN574" s="232"/>
      <c r="AO574" s="232"/>
      <c r="AP574" s="232"/>
      <c r="AQ574" s="232"/>
      <c r="AR574" s="232"/>
      <c r="AS574" s="232"/>
      <c r="AT574" s="232"/>
      <c r="AU574" s="232"/>
      <c r="AV574" s="232"/>
      <c r="AW574" s="232"/>
      <c r="AX574" s="232"/>
      <c r="AY574" s="232"/>
      <c r="AZ574" s="232"/>
      <c r="BA574" s="232"/>
      <c r="BB574" s="232"/>
      <c r="BC574" s="232"/>
      <c r="BD574" s="232"/>
      <c r="BE574" s="232"/>
      <c r="BF574" s="232"/>
      <c r="BG574" s="232"/>
      <c r="BH574" s="232"/>
      <c r="BI574" s="232"/>
      <c r="BJ574" s="232"/>
      <c r="BK574" s="232"/>
      <c r="BL574" s="232"/>
      <c r="BM574" s="235">
        <v>45.344874650283927</v>
      </c>
    </row>
    <row r="575" spans="1:65">
      <c r="A575" s="30"/>
      <c r="B575" s="19">
        <v>1</v>
      </c>
      <c r="C575" s="9">
        <v>5</v>
      </c>
      <c r="D575" s="230">
        <v>44</v>
      </c>
      <c r="E575" s="230">
        <v>46.7</v>
      </c>
      <c r="F575" s="230">
        <v>45.980929219180041</v>
      </c>
      <c r="G575" s="230">
        <v>51.5</v>
      </c>
      <c r="H575" s="230">
        <v>53.8</v>
      </c>
      <c r="I575" s="236">
        <v>53.3</v>
      </c>
      <c r="J575" s="230">
        <v>52.66</v>
      </c>
      <c r="K575" s="230">
        <v>45.2</v>
      </c>
      <c r="L575" s="230">
        <v>46.05</v>
      </c>
      <c r="M575" s="230">
        <v>42</v>
      </c>
      <c r="N575" s="230">
        <v>45.858933037550884</v>
      </c>
      <c r="O575" s="230">
        <v>39.22</v>
      </c>
      <c r="P575" s="230">
        <v>41.17</v>
      </c>
      <c r="Q575" s="230">
        <v>46</v>
      </c>
      <c r="R575" s="230">
        <v>43.190000000000005</v>
      </c>
      <c r="S575" s="230">
        <v>46.4</v>
      </c>
      <c r="T575" s="230">
        <v>45.2</v>
      </c>
      <c r="U575" s="230">
        <v>49.5</v>
      </c>
      <c r="V575" s="230">
        <v>48.2</v>
      </c>
      <c r="W575" s="230">
        <v>45.4</v>
      </c>
      <c r="X575" s="236">
        <v>38</v>
      </c>
      <c r="Y575" s="230">
        <v>41.7</v>
      </c>
      <c r="Z575" s="230">
        <v>44.16</v>
      </c>
      <c r="AA575" s="230">
        <v>47.15</v>
      </c>
      <c r="AB575" s="230">
        <v>44.5</v>
      </c>
      <c r="AC575" s="230">
        <v>42.1</v>
      </c>
      <c r="AD575" s="230">
        <v>46.8</v>
      </c>
      <c r="AE575" s="230">
        <v>43</v>
      </c>
      <c r="AF575" s="230">
        <v>50.11</v>
      </c>
      <c r="AG575" s="231"/>
      <c r="AH575" s="232"/>
      <c r="AI575" s="232"/>
      <c r="AJ575" s="232"/>
      <c r="AK575" s="232"/>
      <c r="AL575" s="232"/>
      <c r="AM575" s="232"/>
      <c r="AN575" s="232"/>
      <c r="AO575" s="232"/>
      <c r="AP575" s="232"/>
      <c r="AQ575" s="232"/>
      <c r="AR575" s="232"/>
      <c r="AS575" s="232"/>
      <c r="AT575" s="232"/>
      <c r="AU575" s="232"/>
      <c r="AV575" s="232"/>
      <c r="AW575" s="232"/>
      <c r="AX575" s="232"/>
      <c r="AY575" s="232"/>
      <c r="AZ575" s="232"/>
      <c r="BA575" s="232"/>
      <c r="BB575" s="232"/>
      <c r="BC575" s="232"/>
      <c r="BD575" s="232"/>
      <c r="BE575" s="232"/>
      <c r="BF575" s="232"/>
      <c r="BG575" s="232"/>
      <c r="BH575" s="232"/>
      <c r="BI575" s="232"/>
      <c r="BJ575" s="232"/>
      <c r="BK575" s="232"/>
      <c r="BL575" s="232"/>
      <c r="BM575" s="235">
        <v>37</v>
      </c>
    </row>
    <row r="576" spans="1:65">
      <c r="A576" s="30"/>
      <c r="B576" s="19">
        <v>1</v>
      </c>
      <c r="C576" s="9">
        <v>6</v>
      </c>
      <c r="D576" s="230">
        <v>44</v>
      </c>
      <c r="E576" s="230">
        <v>46.6</v>
      </c>
      <c r="F576" s="230">
        <v>45.089582109911575</v>
      </c>
      <c r="G576" s="230">
        <v>51.16</v>
      </c>
      <c r="H576" s="230">
        <v>48.7</v>
      </c>
      <c r="I576" s="236">
        <v>53.2</v>
      </c>
      <c r="J576" s="230">
        <v>51.28</v>
      </c>
      <c r="K576" s="230">
        <v>45.6</v>
      </c>
      <c r="L576" s="230">
        <v>46.09</v>
      </c>
      <c r="M576" s="230">
        <v>41.4</v>
      </c>
      <c r="N576" s="230">
        <v>45.996791426854806</v>
      </c>
      <c r="O576" s="230">
        <v>39.159999999999997</v>
      </c>
      <c r="P576" s="230">
        <v>42.06</v>
      </c>
      <c r="Q576" s="230">
        <v>48</v>
      </c>
      <c r="R576" s="230">
        <v>44.220000000000006</v>
      </c>
      <c r="S576" s="230">
        <v>48.8</v>
      </c>
      <c r="T576" s="230">
        <v>45.6</v>
      </c>
      <c r="U576" s="230">
        <v>47.8</v>
      </c>
      <c r="V576" s="230">
        <v>46.6</v>
      </c>
      <c r="W576" s="230">
        <v>46.4</v>
      </c>
      <c r="X576" s="236">
        <v>38.4</v>
      </c>
      <c r="Y576" s="230">
        <v>43.8</v>
      </c>
      <c r="Z576" s="230">
        <v>44.5</v>
      </c>
      <c r="AA576" s="230">
        <v>46.3</v>
      </c>
      <c r="AB576" s="230">
        <v>43.7</v>
      </c>
      <c r="AC576" s="230">
        <v>42</v>
      </c>
      <c r="AD576" s="230">
        <v>47.3</v>
      </c>
      <c r="AE576" s="230">
        <v>43.5</v>
      </c>
      <c r="AF576" s="230">
        <v>49.22</v>
      </c>
      <c r="AG576" s="231"/>
      <c r="AH576" s="232"/>
      <c r="AI576" s="232"/>
      <c r="AJ576" s="232"/>
      <c r="AK576" s="232"/>
      <c r="AL576" s="232"/>
      <c r="AM576" s="232"/>
      <c r="AN576" s="232"/>
      <c r="AO576" s="232"/>
      <c r="AP576" s="232"/>
      <c r="AQ576" s="232"/>
      <c r="AR576" s="232"/>
      <c r="AS576" s="232"/>
      <c r="AT576" s="232"/>
      <c r="AU576" s="232"/>
      <c r="AV576" s="232"/>
      <c r="AW576" s="232"/>
      <c r="AX576" s="232"/>
      <c r="AY576" s="232"/>
      <c r="AZ576" s="232"/>
      <c r="BA576" s="232"/>
      <c r="BB576" s="232"/>
      <c r="BC576" s="232"/>
      <c r="BD576" s="232"/>
      <c r="BE576" s="232"/>
      <c r="BF576" s="232"/>
      <c r="BG576" s="232"/>
      <c r="BH576" s="232"/>
      <c r="BI576" s="232"/>
      <c r="BJ576" s="232"/>
      <c r="BK576" s="232"/>
      <c r="BL576" s="232"/>
      <c r="BM576" s="233"/>
    </row>
    <row r="577" spans="1:65">
      <c r="A577" s="30"/>
      <c r="B577" s="20" t="s">
        <v>282</v>
      </c>
      <c r="C577" s="12"/>
      <c r="D577" s="237">
        <v>44.166666666666664</v>
      </c>
      <c r="E577" s="237">
        <v>46.500000000000007</v>
      </c>
      <c r="F577" s="237">
        <v>45.461487176995853</v>
      </c>
      <c r="G577" s="237">
        <v>51.011666666666677</v>
      </c>
      <c r="H577" s="237">
        <v>47.166666666666664</v>
      </c>
      <c r="I577" s="237">
        <v>53.749999999999993</v>
      </c>
      <c r="J577" s="237">
        <v>50.03</v>
      </c>
      <c r="K577" s="237">
        <v>44.333333333333343</v>
      </c>
      <c r="L577" s="237">
        <v>45.919999999999995</v>
      </c>
      <c r="M577" s="237">
        <v>42.266666666666666</v>
      </c>
      <c r="N577" s="237">
        <v>46.149795047336887</v>
      </c>
      <c r="O577" s="237">
        <v>39.188333333333333</v>
      </c>
      <c r="P577" s="237">
        <v>41.258333333333333</v>
      </c>
      <c r="Q577" s="237">
        <v>46.333333333333336</v>
      </c>
      <c r="R577" s="237">
        <v>43.64500000000001</v>
      </c>
      <c r="S577" s="237">
        <v>46.75</v>
      </c>
      <c r="T577" s="237">
        <v>45.1</v>
      </c>
      <c r="U577" s="237">
        <v>48.300000000000004</v>
      </c>
      <c r="V577" s="237">
        <v>46.583333333333336</v>
      </c>
      <c r="W577" s="237">
        <v>43.5</v>
      </c>
      <c r="X577" s="237">
        <v>37.933333333333337</v>
      </c>
      <c r="Y577" s="237">
        <v>43.25</v>
      </c>
      <c r="Z577" s="237">
        <v>44.79666666666666</v>
      </c>
      <c r="AA577" s="237">
        <v>46.843333333333334</v>
      </c>
      <c r="AB577" s="237">
        <v>43.93333333333333</v>
      </c>
      <c r="AC577" s="237">
        <v>41.516666666666666</v>
      </c>
      <c r="AD577" s="237">
        <v>46.883333333333333</v>
      </c>
      <c r="AE577" s="237">
        <v>43.333333333333336</v>
      </c>
      <c r="AF577" s="237">
        <v>49.759999999999991</v>
      </c>
      <c r="AG577" s="231"/>
      <c r="AH577" s="232"/>
      <c r="AI577" s="232"/>
      <c r="AJ577" s="232"/>
      <c r="AK577" s="232"/>
      <c r="AL577" s="232"/>
      <c r="AM577" s="232"/>
      <c r="AN577" s="232"/>
      <c r="AO577" s="232"/>
      <c r="AP577" s="232"/>
      <c r="AQ577" s="232"/>
      <c r="AR577" s="232"/>
      <c r="AS577" s="232"/>
      <c r="AT577" s="232"/>
      <c r="AU577" s="232"/>
      <c r="AV577" s="232"/>
      <c r="AW577" s="232"/>
      <c r="AX577" s="232"/>
      <c r="AY577" s="232"/>
      <c r="AZ577" s="232"/>
      <c r="BA577" s="232"/>
      <c r="BB577" s="232"/>
      <c r="BC577" s="232"/>
      <c r="BD577" s="232"/>
      <c r="BE577" s="232"/>
      <c r="BF577" s="232"/>
      <c r="BG577" s="232"/>
      <c r="BH577" s="232"/>
      <c r="BI577" s="232"/>
      <c r="BJ577" s="232"/>
      <c r="BK577" s="232"/>
      <c r="BL577" s="232"/>
      <c r="BM577" s="233"/>
    </row>
    <row r="578" spans="1:65">
      <c r="A578" s="30"/>
      <c r="B578" s="3" t="s">
        <v>283</v>
      </c>
      <c r="C578" s="29"/>
      <c r="D578" s="230">
        <v>44</v>
      </c>
      <c r="E578" s="230">
        <v>46.6</v>
      </c>
      <c r="F578" s="230">
        <v>45.416693434618409</v>
      </c>
      <c r="G578" s="230">
        <v>51.18</v>
      </c>
      <c r="H578" s="230">
        <v>48</v>
      </c>
      <c r="I578" s="230">
        <v>53.7</v>
      </c>
      <c r="J578" s="230">
        <v>51.615000000000002</v>
      </c>
      <c r="K578" s="230">
        <v>43.95</v>
      </c>
      <c r="L578" s="230">
        <v>45.965000000000003</v>
      </c>
      <c r="M578" s="230">
        <v>42.349999999999994</v>
      </c>
      <c r="N578" s="230">
        <v>46.147793282116766</v>
      </c>
      <c r="O578" s="230">
        <v>39.159999999999997</v>
      </c>
      <c r="P578" s="230">
        <v>41.21</v>
      </c>
      <c r="Q578" s="230">
        <v>46</v>
      </c>
      <c r="R578" s="230">
        <v>43.705000000000005</v>
      </c>
      <c r="S578" s="230">
        <v>46.55</v>
      </c>
      <c r="T578" s="230">
        <v>45.2</v>
      </c>
      <c r="U578" s="230">
        <v>48.05</v>
      </c>
      <c r="V578" s="230">
        <v>46.5</v>
      </c>
      <c r="W578" s="230">
        <v>43.3</v>
      </c>
      <c r="X578" s="230">
        <v>38.049999999999997</v>
      </c>
      <c r="Y578" s="230">
        <v>43.55</v>
      </c>
      <c r="Z578" s="230">
        <v>44.63</v>
      </c>
      <c r="AA578" s="230">
        <v>46.7</v>
      </c>
      <c r="AB578" s="230">
        <v>43.6</v>
      </c>
      <c r="AC578" s="230">
        <v>41.8</v>
      </c>
      <c r="AD578" s="230">
        <v>46.849999999999994</v>
      </c>
      <c r="AE578" s="230">
        <v>43.25</v>
      </c>
      <c r="AF578" s="230">
        <v>49.844999999999999</v>
      </c>
      <c r="AG578" s="231"/>
      <c r="AH578" s="232"/>
      <c r="AI578" s="232"/>
      <c r="AJ578" s="232"/>
      <c r="AK578" s="232"/>
      <c r="AL578" s="232"/>
      <c r="AM578" s="232"/>
      <c r="AN578" s="232"/>
      <c r="AO578" s="232"/>
      <c r="AP578" s="232"/>
      <c r="AQ578" s="232"/>
      <c r="AR578" s="232"/>
      <c r="AS578" s="232"/>
      <c r="AT578" s="232"/>
      <c r="AU578" s="232"/>
      <c r="AV578" s="232"/>
      <c r="AW578" s="232"/>
      <c r="AX578" s="232"/>
      <c r="AY578" s="232"/>
      <c r="AZ578" s="232"/>
      <c r="BA578" s="232"/>
      <c r="BB578" s="232"/>
      <c r="BC578" s="232"/>
      <c r="BD578" s="232"/>
      <c r="BE578" s="232"/>
      <c r="BF578" s="232"/>
      <c r="BG578" s="232"/>
      <c r="BH578" s="232"/>
      <c r="BI578" s="232"/>
      <c r="BJ578" s="232"/>
      <c r="BK578" s="232"/>
      <c r="BL578" s="232"/>
      <c r="BM578" s="233"/>
    </row>
    <row r="579" spans="1:65">
      <c r="A579" s="30"/>
      <c r="B579" s="3" t="s">
        <v>284</v>
      </c>
      <c r="C579" s="29"/>
      <c r="D579" s="23">
        <v>0.40824829046386302</v>
      </c>
      <c r="E579" s="23">
        <v>0.4472135954999592</v>
      </c>
      <c r="F579" s="23">
        <v>0.29430106142868157</v>
      </c>
      <c r="G579" s="23">
        <v>0.86140389287875185</v>
      </c>
      <c r="H579" s="23">
        <v>5.5098699319191713</v>
      </c>
      <c r="I579" s="23">
        <v>0.47644516998286224</v>
      </c>
      <c r="J579" s="23">
        <v>3.0641018259842485</v>
      </c>
      <c r="K579" s="23">
        <v>0.8524474568362963</v>
      </c>
      <c r="L579" s="23">
        <v>0.38293602598867565</v>
      </c>
      <c r="M579" s="23">
        <v>0.52025634707004476</v>
      </c>
      <c r="N579" s="23">
        <v>0.20676725758895645</v>
      </c>
      <c r="O579" s="23">
        <v>8.2563107176673908E-2</v>
      </c>
      <c r="P579" s="23">
        <v>0.87698156575076847</v>
      </c>
      <c r="Q579" s="23">
        <v>1.0327955589886444</v>
      </c>
      <c r="R579" s="23">
        <v>0.79106889712590722</v>
      </c>
      <c r="S579" s="23">
        <v>1.4842506526863974</v>
      </c>
      <c r="T579" s="23">
        <v>0.82704292512541511</v>
      </c>
      <c r="U579" s="23">
        <v>1.1781341180018516</v>
      </c>
      <c r="V579" s="23">
        <v>0.90866202004192309</v>
      </c>
      <c r="W579" s="23">
        <v>2.0995237555217128</v>
      </c>
      <c r="X579" s="23">
        <v>0.87787622514034847</v>
      </c>
      <c r="Y579" s="23">
        <v>1.3277801022759743</v>
      </c>
      <c r="Z579" s="23">
        <v>0.60681683123218322</v>
      </c>
      <c r="AA579" s="23">
        <v>0.77448477497409163</v>
      </c>
      <c r="AB579" s="23">
        <v>0.70898989179442307</v>
      </c>
      <c r="AC579" s="23">
        <v>2.0074029656914099</v>
      </c>
      <c r="AD579" s="23">
        <v>0.30605010483034767</v>
      </c>
      <c r="AE579" s="23">
        <v>0.40824829046386302</v>
      </c>
      <c r="AF579" s="23">
        <v>0.74961323360783971</v>
      </c>
      <c r="AG579" s="15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6"/>
    </row>
    <row r="580" spans="1:65">
      <c r="A580" s="30"/>
      <c r="B580" s="3" t="s">
        <v>87</v>
      </c>
      <c r="C580" s="29"/>
      <c r="D580" s="13">
        <v>9.2433575199365216E-3</v>
      </c>
      <c r="E580" s="13">
        <v>9.6174966774184769E-3</v>
      </c>
      <c r="F580" s="13">
        <v>6.4736347115719088E-3</v>
      </c>
      <c r="G580" s="13">
        <v>1.6886409505252099E-2</v>
      </c>
      <c r="H580" s="13">
        <v>0.11681703035871036</v>
      </c>
      <c r="I580" s="13">
        <v>8.8640961857276712E-3</v>
      </c>
      <c r="J580" s="13">
        <v>6.1245289346077321E-2</v>
      </c>
      <c r="K580" s="13">
        <v>1.9228138124126982E-2</v>
      </c>
      <c r="L580" s="13">
        <v>8.3391991722272588E-3</v>
      </c>
      <c r="M580" s="13">
        <v>1.2308904110490019E-2</v>
      </c>
      <c r="N580" s="13">
        <v>4.4803505059311877E-3</v>
      </c>
      <c r="O580" s="13">
        <v>2.1068287460555583E-3</v>
      </c>
      <c r="P580" s="13">
        <v>2.1255865055562959E-2</v>
      </c>
      <c r="Q580" s="13">
        <v>2.2290551632848439E-2</v>
      </c>
      <c r="R580" s="13">
        <v>1.8125074971380616E-2</v>
      </c>
      <c r="S580" s="13">
        <v>3.1748677062810642E-2</v>
      </c>
      <c r="T580" s="13">
        <v>1.8337980601450445E-2</v>
      </c>
      <c r="U580" s="13">
        <v>2.4392010724676016E-2</v>
      </c>
      <c r="V580" s="13">
        <v>1.9506161432026971E-2</v>
      </c>
      <c r="W580" s="13">
        <v>4.8264913920039378E-2</v>
      </c>
      <c r="X580" s="13">
        <v>2.3142606989640116E-2</v>
      </c>
      <c r="Y580" s="13">
        <v>3.0700117971698828E-2</v>
      </c>
      <c r="Z580" s="13">
        <v>1.3546026443162065E-2</v>
      </c>
      <c r="AA580" s="13">
        <v>1.6533511171438659E-2</v>
      </c>
      <c r="AB580" s="13">
        <v>1.6137857931587781E-2</v>
      </c>
      <c r="AC580" s="13">
        <v>4.8351737431346686E-2</v>
      </c>
      <c r="AD580" s="13">
        <v>6.5279083860010165E-3</v>
      </c>
      <c r="AE580" s="13">
        <v>9.4211143953199152E-3</v>
      </c>
      <c r="AF580" s="13">
        <v>1.5064574630382634E-2</v>
      </c>
      <c r="AG580" s="15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6"/>
    </row>
    <row r="581" spans="1:65">
      <c r="A581" s="30"/>
      <c r="B581" s="3" t="s">
        <v>285</v>
      </c>
      <c r="C581" s="29"/>
      <c r="D581" s="13">
        <v>-2.5983266966862928E-2</v>
      </c>
      <c r="E581" s="13">
        <v>2.547422081601991E-2</v>
      </c>
      <c r="F581" s="13">
        <v>2.571680429404255E-3</v>
      </c>
      <c r="G581" s="13">
        <v>0.12497094897906535</v>
      </c>
      <c r="H581" s="13">
        <v>4.0176360182557769E-2</v>
      </c>
      <c r="I581" s="13">
        <v>0.18535998642711959</v>
      </c>
      <c r="J581" s="13">
        <v>0.10332204876183804</v>
      </c>
      <c r="K581" s="13">
        <v>-2.2307732125228186E-2</v>
      </c>
      <c r="L581" s="13">
        <v>1.2683359567131625E-2</v>
      </c>
      <c r="M581" s="13">
        <v>-6.7884364161496014E-2</v>
      </c>
      <c r="N581" s="13">
        <v>1.7751077784662561E-2</v>
      </c>
      <c r="O581" s="13">
        <v>-0.13577149268648481</v>
      </c>
      <c r="P581" s="13">
        <v>-9.0121349953384611E-2</v>
      </c>
      <c r="Q581" s="13">
        <v>2.1798685974385501E-2</v>
      </c>
      <c r="R581" s="13">
        <v>-3.7487691021178549E-2</v>
      </c>
      <c r="S581" s="13">
        <v>3.0987523078471524E-2</v>
      </c>
      <c r="T581" s="13">
        <v>-5.4002718537097261E-3</v>
      </c>
      <c r="U581" s="13">
        <v>6.5169997105672284E-2</v>
      </c>
      <c r="V581" s="13">
        <v>2.7311988236837115E-2</v>
      </c>
      <c r="W581" s="13">
        <v>-4.0685406333400786E-2</v>
      </c>
      <c r="X581" s="13">
        <v>-0.16344827004399232</v>
      </c>
      <c r="Y581" s="13">
        <v>-4.6198708595852511E-2</v>
      </c>
      <c r="Z581" s="13">
        <v>-1.2089745265484675E-2</v>
      </c>
      <c r="AA581" s="13">
        <v>3.3045822589786944E-2</v>
      </c>
      <c r="AB581" s="13">
        <v>-3.1129015745151256E-2</v>
      </c>
      <c r="AC581" s="13">
        <v>-8.4424270948851077E-2</v>
      </c>
      <c r="AD581" s="13">
        <v>3.392795095177914E-2</v>
      </c>
      <c r="AE581" s="13">
        <v>-4.4360941175035196E-2</v>
      </c>
      <c r="AF581" s="13">
        <v>9.7367682318389992E-2</v>
      </c>
      <c r="AG581" s="15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6"/>
    </row>
    <row r="582" spans="1:65">
      <c r="A582" s="30"/>
      <c r="B582" s="46" t="s">
        <v>286</v>
      </c>
      <c r="C582" s="47"/>
      <c r="D582" s="45">
        <v>0.51</v>
      </c>
      <c r="E582" s="45">
        <v>0.41</v>
      </c>
      <c r="F582" s="45">
        <v>0</v>
      </c>
      <c r="G582" s="45">
        <v>2.19</v>
      </c>
      <c r="H582" s="45">
        <v>0.67</v>
      </c>
      <c r="I582" s="45">
        <v>3.28</v>
      </c>
      <c r="J582" s="45">
        <v>1.81</v>
      </c>
      <c r="K582" s="45">
        <v>0.45</v>
      </c>
      <c r="L582" s="45">
        <v>0.18</v>
      </c>
      <c r="M582" s="45">
        <v>1.26</v>
      </c>
      <c r="N582" s="45">
        <v>0.27</v>
      </c>
      <c r="O582" s="45">
        <v>2.48</v>
      </c>
      <c r="P582" s="45">
        <v>1.66</v>
      </c>
      <c r="Q582" s="45">
        <v>0.34</v>
      </c>
      <c r="R582" s="45">
        <v>0.72</v>
      </c>
      <c r="S582" s="45">
        <v>0.51</v>
      </c>
      <c r="T582" s="45">
        <v>0.14000000000000001</v>
      </c>
      <c r="U582" s="45">
        <v>1.1200000000000001</v>
      </c>
      <c r="V582" s="45">
        <v>0.44</v>
      </c>
      <c r="W582" s="45">
        <v>0.78</v>
      </c>
      <c r="X582" s="45">
        <v>2.98</v>
      </c>
      <c r="Y582" s="45">
        <v>0.87</v>
      </c>
      <c r="Z582" s="45">
        <v>0.26</v>
      </c>
      <c r="AA582" s="45">
        <v>0.55000000000000004</v>
      </c>
      <c r="AB582" s="45">
        <v>0.6</v>
      </c>
      <c r="AC582" s="45">
        <v>1.56</v>
      </c>
      <c r="AD582" s="45">
        <v>0.56000000000000005</v>
      </c>
      <c r="AE582" s="45">
        <v>0.84</v>
      </c>
      <c r="AF582" s="45">
        <v>1.7</v>
      </c>
      <c r="AG582" s="15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6"/>
    </row>
    <row r="583" spans="1:65">
      <c r="B583" s="31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AF583" s="20"/>
      <c r="BM583" s="56"/>
    </row>
    <row r="584" spans="1:65" ht="15">
      <c r="B584" s="8" t="s">
        <v>540</v>
      </c>
      <c r="BM584" s="28" t="s">
        <v>67</v>
      </c>
    </row>
    <row r="585" spans="1:65" ht="15">
      <c r="A585" s="25" t="s">
        <v>57</v>
      </c>
      <c r="B585" s="18" t="s">
        <v>119</v>
      </c>
      <c r="C585" s="15" t="s">
        <v>120</v>
      </c>
      <c r="D585" s="16" t="s">
        <v>243</v>
      </c>
      <c r="E585" s="17" t="s">
        <v>243</v>
      </c>
      <c r="F585" s="17" t="s">
        <v>243</v>
      </c>
      <c r="G585" s="17" t="s">
        <v>243</v>
      </c>
      <c r="H585" s="17" t="s">
        <v>243</v>
      </c>
      <c r="I585" s="17" t="s">
        <v>243</v>
      </c>
      <c r="J585" s="17" t="s">
        <v>243</v>
      </c>
      <c r="K585" s="17" t="s">
        <v>243</v>
      </c>
      <c r="L585" s="17" t="s">
        <v>243</v>
      </c>
      <c r="M585" s="17" t="s">
        <v>243</v>
      </c>
      <c r="N585" s="17" t="s">
        <v>243</v>
      </c>
      <c r="O585" s="17" t="s">
        <v>243</v>
      </c>
      <c r="P585" s="17" t="s">
        <v>243</v>
      </c>
      <c r="Q585" s="17" t="s">
        <v>243</v>
      </c>
      <c r="R585" s="17" t="s">
        <v>243</v>
      </c>
      <c r="S585" s="17" t="s">
        <v>243</v>
      </c>
      <c r="T585" s="17" t="s">
        <v>243</v>
      </c>
      <c r="U585" s="17" t="s">
        <v>243</v>
      </c>
      <c r="V585" s="17" t="s">
        <v>243</v>
      </c>
      <c r="W585" s="17" t="s">
        <v>243</v>
      </c>
      <c r="X585" s="17" t="s">
        <v>243</v>
      </c>
      <c r="Y585" s="17" t="s">
        <v>243</v>
      </c>
      <c r="Z585" s="17" t="s">
        <v>243</v>
      </c>
      <c r="AA585" s="17" t="s">
        <v>243</v>
      </c>
      <c r="AB585" s="17" t="s">
        <v>243</v>
      </c>
      <c r="AC585" s="17" t="s">
        <v>243</v>
      </c>
      <c r="AD585" s="17" t="s">
        <v>243</v>
      </c>
      <c r="AE585" s="17" t="s">
        <v>243</v>
      </c>
      <c r="AF585" s="17" t="s">
        <v>243</v>
      </c>
      <c r="AG585" s="15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1</v>
      </c>
    </row>
    <row r="586" spans="1:65">
      <c r="A586" s="30"/>
      <c r="B586" s="19" t="s">
        <v>244</v>
      </c>
      <c r="C586" s="9" t="s">
        <v>244</v>
      </c>
      <c r="D586" s="151" t="s">
        <v>246</v>
      </c>
      <c r="E586" s="152" t="s">
        <v>247</v>
      </c>
      <c r="F586" s="152" t="s">
        <v>248</v>
      </c>
      <c r="G586" s="152" t="s">
        <v>249</v>
      </c>
      <c r="H586" s="152" t="s">
        <v>250</v>
      </c>
      <c r="I586" s="152" t="s">
        <v>251</v>
      </c>
      <c r="J586" s="152" t="s">
        <v>252</v>
      </c>
      <c r="K586" s="152" t="s">
        <v>253</v>
      </c>
      <c r="L586" s="152" t="s">
        <v>254</v>
      </c>
      <c r="M586" s="152" t="s">
        <v>255</v>
      </c>
      <c r="N586" s="152" t="s">
        <v>256</v>
      </c>
      <c r="O586" s="152" t="s">
        <v>257</v>
      </c>
      <c r="P586" s="152" t="s">
        <v>258</v>
      </c>
      <c r="Q586" s="152" t="s">
        <v>259</v>
      </c>
      <c r="R586" s="152" t="s">
        <v>260</v>
      </c>
      <c r="S586" s="152" t="s">
        <v>262</v>
      </c>
      <c r="T586" s="152" t="s">
        <v>263</v>
      </c>
      <c r="U586" s="152" t="s">
        <v>264</v>
      </c>
      <c r="V586" s="152" t="s">
        <v>265</v>
      </c>
      <c r="W586" s="152" t="s">
        <v>288</v>
      </c>
      <c r="X586" s="152" t="s">
        <v>266</v>
      </c>
      <c r="Y586" s="152" t="s">
        <v>267</v>
      </c>
      <c r="Z586" s="152" t="s">
        <v>268</v>
      </c>
      <c r="AA586" s="152" t="s">
        <v>269</v>
      </c>
      <c r="AB586" s="152" t="s">
        <v>270</v>
      </c>
      <c r="AC586" s="152" t="s">
        <v>271</v>
      </c>
      <c r="AD586" s="152" t="s">
        <v>272</v>
      </c>
      <c r="AE586" s="152" t="s">
        <v>273</v>
      </c>
      <c r="AF586" s="152" t="s">
        <v>274</v>
      </c>
      <c r="AG586" s="15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 t="s">
        <v>1</v>
      </c>
    </row>
    <row r="587" spans="1:65">
      <c r="A587" s="30"/>
      <c r="B587" s="19"/>
      <c r="C587" s="9"/>
      <c r="D587" s="10" t="s">
        <v>123</v>
      </c>
      <c r="E587" s="11" t="s">
        <v>123</v>
      </c>
      <c r="F587" s="11" t="s">
        <v>293</v>
      </c>
      <c r="G587" s="11" t="s">
        <v>293</v>
      </c>
      <c r="H587" s="11" t="s">
        <v>293</v>
      </c>
      <c r="I587" s="11" t="s">
        <v>123</v>
      </c>
      <c r="J587" s="11" t="s">
        <v>294</v>
      </c>
      <c r="K587" s="11" t="s">
        <v>123</v>
      </c>
      <c r="L587" s="11" t="s">
        <v>123</v>
      </c>
      <c r="M587" s="11" t="s">
        <v>123</v>
      </c>
      <c r="N587" s="11" t="s">
        <v>123</v>
      </c>
      <c r="O587" s="11" t="s">
        <v>123</v>
      </c>
      <c r="P587" s="11" t="s">
        <v>293</v>
      </c>
      <c r="Q587" s="11" t="s">
        <v>294</v>
      </c>
      <c r="R587" s="11" t="s">
        <v>123</v>
      </c>
      <c r="S587" s="11" t="s">
        <v>294</v>
      </c>
      <c r="T587" s="11" t="s">
        <v>294</v>
      </c>
      <c r="U587" s="11" t="s">
        <v>294</v>
      </c>
      <c r="V587" s="11" t="s">
        <v>294</v>
      </c>
      <c r="W587" s="11" t="s">
        <v>294</v>
      </c>
      <c r="X587" s="11" t="s">
        <v>123</v>
      </c>
      <c r="Y587" s="11" t="s">
        <v>294</v>
      </c>
      <c r="Z587" s="11" t="s">
        <v>294</v>
      </c>
      <c r="AA587" s="11" t="s">
        <v>294</v>
      </c>
      <c r="AB587" s="11" t="s">
        <v>294</v>
      </c>
      <c r="AC587" s="11" t="s">
        <v>293</v>
      </c>
      <c r="AD587" s="11" t="s">
        <v>293</v>
      </c>
      <c r="AE587" s="11" t="s">
        <v>123</v>
      </c>
      <c r="AF587" s="11" t="s">
        <v>294</v>
      </c>
      <c r="AG587" s="15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2</v>
      </c>
    </row>
    <row r="588" spans="1:65">
      <c r="A588" s="30"/>
      <c r="B588" s="19"/>
      <c r="C588" s="9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  <c r="AC588" s="26"/>
      <c r="AD588" s="26"/>
      <c r="AE588" s="26"/>
      <c r="AF588" s="26"/>
      <c r="AG588" s="15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3</v>
      </c>
    </row>
    <row r="589" spans="1:65">
      <c r="A589" s="30"/>
      <c r="B589" s="18">
        <v>1</v>
      </c>
      <c r="C589" s="14">
        <v>1</v>
      </c>
      <c r="D589" s="21">
        <v>1.76</v>
      </c>
      <c r="E589" s="21">
        <v>1.8552</v>
      </c>
      <c r="F589" s="21">
        <v>1.7938284684920893</v>
      </c>
      <c r="G589" s="21">
        <v>1.79</v>
      </c>
      <c r="H589" s="157">
        <v>1.45</v>
      </c>
      <c r="I589" s="21">
        <v>1.9359999999999999</v>
      </c>
      <c r="J589" s="21">
        <v>1.871</v>
      </c>
      <c r="K589" s="21">
        <v>1.8399999999999999</v>
      </c>
      <c r="L589" s="21">
        <v>1.68</v>
      </c>
      <c r="M589" s="21">
        <v>1.83</v>
      </c>
      <c r="N589" s="21">
        <v>1.746938376490311</v>
      </c>
      <c r="O589" s="21">
        <v>1.6896000000000002</v>
      </c>
      <c r="P589" s="21">
        <v>1.8500000000000003</v>
      </c>
      <c r="Q589" s="21">
        <v>1.82</v>
      </c>
      <c r="R589" s="154">
        <v>2.0813160000000002</v>
      </c>
      <c r="S589" s="21">
        <v>1.8000000000000003</v>
      </c>
      <c r="T589" s="21">
        <v>1.78</v>
      </c>
      <c r="U589" s="21">
        <v>1.79</v>
      </c>
      <c r="V589" s="21">
        <v>1.77</v>
      </c>
      <c r="W589" s="21">
        <v>1.73</v>
      </c>
      <c r="X589" s="21">
        <v>1.8290000000000002</v>
      </c>
      <c r="Y589" s="21">
        <v>1.8000000000000003</v>
      </c>
      <c r="Z589" s="21">
        <v>1.9299999999999997</v>
      </c>
      <c r="AA589" s="21">
        <v>1.764</v>
      </c>
      <c r="AB589" s="21">
        <v>1.764</v>
      </c>
      <c r="AC589" s="21">
        <v>1.7711999999999999</v>
      </c>
      <c r="AD589" s="21">
        <v>1.8321000000000001</v>
      </c>
      <c r="AE589" s="21">
        <v>1.73</v>
      </c>
      <c r="AF589" s="21">
        <v>1.9120970000000002</v>
      </c>
      <c r="AG589" s="15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1</v>
      </c>
    </row>
    <row r="590" spans="1:65">
      <c r="A590" s="30"/>
      <c r="B590" s="19">
        <v>1</v>
      </c>
      <c r="C590" s="9">
        <v>2</v>
      </c>
      <c r="D590" s="11">
        <v>1.76</v>
      </c>
      <c r="E590" s="11">
        <v>1.8349</v>
      </c>
      <c r="F590" s="11">
        <v>1.7729451490632306</v>
      </c>
      <c r="G590" s="11">
        <v>1.7399999999999998</v>
      </c>
      <c r="H590" s="156">
        <v>1.29</v>
      </c>
      <c r="I590" s="11">
        <v>1.899</v>
      </c>
      <c r="J590" s="11">
        <v>1.851</v>
      </c>
      <c r="K590" s="11">
        <v>1.8399999999999999</v>
      </c>
      <c r="L590" s="11">
        <v>1.68</v>
      </c>
      <c r="M590" s="11">
        <v>1.83</v>
      </c>
      <c r="N590" s="11">
        <v>1.7581831764142071</v>
      </c>
      <c r="O590" s="11">
        <v>1.6785999999999999</v>
      </c>
      <c r="P590" s="11">
        <v>1.7929999999999997</v>
      </c>
      <c r="Q590" s="11">
        <v>1.87</v>
      </c>
      <c r="R590" s="155">
        <v>2.0687500000000001</v>
      </c>
      <c r="S590" s="11">
        <v>1.8399999999999999</v>
      </c>
      <c r="T590" s="11">
        <v>1.78</v>
      </c>
      <c r="U590" s="11">
        <v>1.78</v>
      </c>
      <c r="V590" s="11">
        <v>1.82</v>
      </c>
      <c r="W590" s="11">
        <v>1.7500000000000002</v>
      </c>
      <c r="X590" s="156">
        <v>1.7150000000000003</v>
      </c>
      <c r="Y590" s="11">
        <v>1.8799999999999997</v>
      </c>
      <c r="Z590" s="11">
        <v>1.9</v>
      </c>
      <c r="AA590" s="11">
        <v>1.7849999999999997</v>
      </c>
      <c r="AB590" s="11">
        <v>1.794</v>
      </c>
      <c r="AC590" s="11">
        <v>1.7423000000000002</v>
      </c>
      <c r="AD590" s="11">
        <v>1.8033000000000001</v>
      </c>
      <c r="AE590" s="11">
        <v>1.69</v>
      </c>
      <c r="AF590" s="11">
        <v>1.875502</v>
      </c>
      <c r="AG590" s="15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18</v>
      </c>
    </row>
    <row r="591" spans="1:65">
      <c r="A591" s="30"/>
      <c r="B591" s="19">
        <v>1</v>
      </c>
      <c r="C591" s="9">
        <v>3</v>
      </c>
      <c r="D591" s="11">
        <v>1.79</v>
      </c>
      <c r="E591" s="11">
        <v>1.9009000000000003</v>
      </c>
      <c r="F591" s="11">
        <v>1.7840106557638526</v>
      </c>
      <c r="G591" s="11">
        <v>1.83</v>
      </c>
      <c r="H591" s="11">
        <v>1.78</v>
      </c>
      <c r="I591" s="11">
        <v>1.944</v>
      </c>
      <c r="J591" s="11">
        <v>1.8579999999999999</v>
      </c>
      <c r="K591" s="11">
        <v>1.87</v>
      </c>
      <c r="L591" s="11">
        <v>1.66</v>
      </c>
      <c r="M591" s="11">
        <v>1.83</v>
      </c>
      <c r="N591" s="11">
        <v>1.7619602535690071</v>
      </c>
      <c r="O591" s="11">
        <v>1.6998</v>
      </c>
      <c r="P591" s="11">
        <v>1.94</v>
      </c>
      <c r="Q591" s="11">
        <v>1.8500000000000003</v>
      </c>
      <c r="R591" s="155">
        <v>2.1129369999999996</v>
      </c>
      <c r="S591" s="11">
        <v>1.87</v>
      </c>
      <c r="T591" s="11">
        <v>1.7500000000000002</v>
      </c>
      <c r="U591" s="11">
        <v>1.83</v>
      </c>
      <c r="V591" s="11">
        <v>1.82</v>
      </c>
      <c r="W591" s="11">
        <v>1.72</v>
      </c>
      <c r="X591" s="11">
        <v>1.847</v>
      </c>
      <c r="Y591" s="11">
        <v>1.83</v>
      </c>
      <c r="Z591" s="11">
        <v>1.91</v>
      </c>
      <c r="AA591" s="11">
        <v>1.8180000000000001</v>
      </c>
      <c r="AB591" s="11">
        <v>1.8030000000000002</v>
      </c>
      <c r="AC591" s="11">
        <v>1.7833000000000001</v>
      </c>
      <c r="AD591" s="11">
        <v>1.8073999999999999</v>
      </c>
      <c r="AE591" s="11">
        <v>1.7500000000000002</v>
      </c>
      <c r="AF591" s="11">
        <v>1.8545009999999997</v>
      </c>
      <c r="AG591" s="15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16</v>
      </c>
    </row>
    <row r="592" spans="1:65">
      <c r="A592" s="30"/>
      <c r="B592" s="19">
        <v>1</v>
      </c>
      <c r="C592" s="9">
        <v>4</v>
      </c>
      <c r="D592" s="11">
        <v>1.7399999999999998</v>
      </c>
      <c r="E592" s="11">
        <v>1.8592000000000002</v>
      </c>
      <c r="F592" s="11">
        <v>1.7689832513656438</v>
      </c>
      <c r="G592" s="11">
        <v>1.82</v>
      </c>
      <c r="H592" s="11">
        <v>1.67</v>
      </c>
      <c r="I592" s="11">
        <v>1.958</v>
      </c>
      <c r="J592" s="11">
        <v>1.859</v>
      </c>
      <c r="K592" s="11">
        <v>1.83</v>
      </c>
      <c r="L592" s="11">
        <v>1.67</v>
      </c>
      <c r="M592" s="11">
        <v>1.82</v>
      </c>
      <c r="N592" s="11">
        <v>1.7478084708055988</v>
      </c>
      <c r="O592" s="11">
        <v>1.6853</v>
      </c>
      <c r="P592" s="11">
        <v>1.8239999999999998</v>
      </c>
      <c r="Q592" s="11">
        <v>1.8399999999999999</v>
      </c>
      <c r="R592" s="155">
        <v>2.0850239999999998</v>
      </c>
      <c r="S592" s="11">
        <v>1.8799999999999997</v>
      </c>
      <c r="T592" s="156">
        <v>1.63</v>
      </c>
      <c r="U592" s="11">
        <v>1.7500000000000002</v>
      </c>
      <c r="V592" s="11">
        <v>1.77</v>
      </c>
      <c r="W592" s="11">
        <v>1.7500000000000002</v>
      </c>
      <c r="X592" s="11">
        <v>1.8180000000000001</v>
      </c>
      <c r="Y592" s="11">
        <v>1.8399999999999999</v>
      </c>
      <c r="Z592" s="11">
        <v>1.94</v>
      </c>
      <c r="AA592" s="11">
        <v>1.8110000000000002</v>
      </c>
      <c r="AB592" s="11">
        <v>1.748</v>
      </c>
      <c r="AC592" s="156">
        <v>1.8408</v>
      </c>
      <c r="AD592" s="11">
        <v>1.8140000000000001</v>
      </c>
      <c r="AE592" s="11">
        <v>1.7399999999999998</v>
      </c>
      <c r="AF592" s="11">
        <v>1.862457</v>
      </c>
      <c r="AG592" s="15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1.8060252435629436</v>
      </c>
    </row>
    <row r="593" spans="1:65">
      <c r="A593" s="30"/>
      <c r="B593" s="19">
        <v>1</v>
      </c>
      <c r="C593" s="9">
        <v>5</v>
      </c>
      <c r="D593" s="11">
        <v>1.77</v>
      </c>
      <c r="E593" s="11">
        <v>1.8413999999999999</v>
      </c>
      <c r="F593" s="11">
        <v>1.8018732853354873</v>
      </c>
      <c r="G593" s="11">
        <v>1.79</v>
      </c>
      <c r="H593" s="11">
        <v>1.82</v>
      </c>
      <c r="I593" s="11">
        <v>1.921</v>
      </c>
      <c r="J593" s="11">
        <v>1.851</v>
      </c>
      <c r="K593" s="11">
        <v>1.87</v>
      </c>
      <c r="L593" s="11">
        <v>1.7000000000000002</v>
      </c>
      <c r="M593" s="11">
        <v>1.83</v>
      </c>
      <c r="N593" s="11">
        <v>1.7473892020703163</v>
      </c>
      <c r="O593" s="11">
        <v>1.6856</v>
      </c>
      <c r="P593" s="11">
        <v>1.8849999999999998</v>
      </c>
      <c r="Q593" s="11">
        <v>1.9</v>
      </c>
      <c r="R593" s="155">
        <v>2.1036669999999997</v>
      </c>
      <c r="S593" s="11">
        <v>1.87</v>
      </c>
      <c r="T593" s="11">
        <v>1.77</v>
      </c>
      <c r="U593" s="11">
        <v>1.86</v>
      </c>
      <c r="V593" s="11">
        <v>1.82</v>
      </c>
      <c r="W593" s="11">
        <v>1.79</v>
      </c>
      <c r="X593" s="11">
        <v>1.863</v>
      </c>
      <c r="Y593" s="11">
        <v>1.8000000000000003</v>
      </c>
      <c r="Z593" s="11">
        <v>1.95</v>
      </c>
      <c r="AA593" s="11">
        <v>1.8000000000000003</v>
      </c>
      <c r="AB593" s="11">
        <v>1.7909999999999999</v>
      </c>
      <c r="AC593" s="11">
        <v>1.7617</v>
      </c>
      <c r="AD593" s="11">
        <v>1.8255000000000001</v>
      </c>
      <c r="AE593" s="11">
        <v>1.69</v>
      </c>
      <c r="AF593" s="11">
        <v>1.9057240000000002</v>
      </c>
      <c r="AG593" s="15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38</v>
      </c>
    </row>
    <row r="594" spans="1:65">
      <c r="A594" s="30"/>
      <c r="B594" s="19">
        <v>1</v>
      </c>
      <c r="C594" s="9">
        <v>6</v>
      </c>
      <c r="D594" s="11">
        <v>1.76</v>
      </c>
      <c r="E594" s="11">
        <v>1.8635999999999999</v>
      </c>
      <c r="F594" s="11">
        <v>1.7653569665020605</v>
      </c>
      <c r="G594" s="11">
        <v>1.8500000000000003</v>
      </c>
      <c r="H594" s="11">
        <v>1.7399999999999998</v>
      </c>
      <c r="I594" s="11">
        <v>1.9359999999999999</v>
      </c>
      <c r="J594" s="11">
        <v>1.8420000000000003</v>
      </c>
      <c r="K594" s="11">
        <v>1.8599999999999999</v>
      </c>
      <c r="L594" s="11">
        <v>1.63</v>
      </c>
      <c r="M594" s="11">
        <v>1.83</v>
      </c>
      <c r="N594" s="11">
        <v>1.7639791730883987</v>
      </c>
      <c r="O594" s="11">
        <v>1.6833</v>
      </c>
      <c r="P594" s="11">
        <v>1.833</v>
      </c>
      <c r="Q594" s="11">
        <v>1.8399999999999999</v>
      </c>
      <c r="R594" s="155">
        <v>2.0926459999999998</v>
      </c>
      <c r="S594" s="11">
        <v>1.8500000000000003</v>
      </c>
      <c r="T594" s="11">
        <v>1.73</v>
      </c>
      <c r="U594" s="11">
        <v>1.78</v>
      </c>
      <c r="V594" s="11">
        <v>1.8000000000000003</v>
      </c>
      <c r="W594" s="11">
        <v>1.82</v>
      </c>
      <c r="X594" s="11">
        <v>1.841</v>
      </c>
      <c r="Y594" s="11">
        <v>1.8000000000000003</v>
      </c>
      <c r="Z594" s="11">
        <v>1.91</v>
      </c>
      <c r="AA594" s="11">
        <v>1.7849999999999997</v>
      </c>
      <c r="AB594" s="11">
        <v>1.7430000000000001</v>
      </c>
      <c r="AC594" s="11">
        <v>1.7688999999999999</v>
      </c>
      <c r="AD594" s="11">
        <v>1.8620999999999999</v>
      </c>
      <c r="AE594" s="11">
        <v>1.7399999999999998</v>
      </c>
      <c r="AF594" s="11">
        <v>1.8814679999999999</v>
      </c>
      <c r="AG594" s="15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6"/>
    </row>
    <row r="595" spans="1:65">
      <c r="A595" s="30"/>
      <c r="B595" s="20" t="s">
        <v>282</v>
      </c>
      <c r="C595" s="12"/>
      <c r="D595" s="22">
        <v>1.7633333333333334</v>
      </c>
      <c r="E595" s="22">
        <v>1.8592000000000002</v>
      </c>
      <c r="F595" s="22">
        <v>1.7811662960870607</v>
      </c>
      <c r="G595" s="22">
        <v>1.803333333333333</v>
      </c>
      <c r="H595" s="22">
        <v>1.625</v>
      </c>
      <c r="I595" s="22">
        <v>1.9323333333333332</v>
      </c>
      <c r="J595" s="22">
        <v>1.8553333333333333</v>
      </c>
      <c r="K595" s="22">
        <v>1.8516666666666666</v>
      </c>
      <c r="L595" s="22">
        <v>1.67</v>
      </c>
      <c r="M595" s="22">
        <v>1.8283333333333334</v>
      </c>
      <c r="N595" s="22">
        <v>1.7543764420729733</v>
      </c>
      <c r="O595" s="22">
        <v>1.6870333333333332</v>
      </c>
      <c r="P595" s="22">
        <v>1.8541666666666667</v>
      </c>
      <c r="Q595" s="22">
        <v>1.8533333333333335</v>
      </c>
      <c r="R595" s="22">
        <v>2.0907233333333335</v>
      </c>
      <c r="S595" s="22">
        <v>1.8516666666666666</v>
      </c>
      <c r="T595" s="22">
        <v>1.7400000000000002</v>
      </c>
      <c r="U595" s="22">
        <v>1.7983333333333331</v>
      </c>
      <c r="V595" s="22">
        <v>1.8</v>
      </c>
      <c r="W595" s="22">
        <v>1.76</v>
      </c>
      <c r="X595" s="22">
        <v>1.8188333333333331</v>
      </c>
      <c r="Y595" s="22">
        <v>1.8250000000000002</v>
      </c>
      <c r="Z595" s="22">
        <v>1.9233333333333331</v>
      </c>
      <c r="AA595" s="22">
        <v>1.7938333333333334</v>
      </c>
      <c r="AB595" s="22">
        <v>1.7738333333333334</v>
      </c>
      <c r="AC595" s="22">
        <v>1.7780333333333334</v>
      </c>
      <c r="AD595" s="22">
        <v>1.8240666666666667</v>
      </c>
      <c r="AE595" s="22">
        <v>1.7233333333333334</v>
      </c>
      <c r="AF595" s="22">
        <v>1.8819581666666669</v>
      </c>
      <c r="AG595" s="15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6"/>
    </row>
    <row r="596" spans="1:65">
      <c r="A596" s="30"/>
      <c r="B596" s="3" t="s">
        <v>283</v>
      </c>
      <c r="C596" s="29"/>
      <c r="D596" s="11">
        <v>1.76</v>
      </c>
      <c r="E596" s="11">
        <v>1.8572000000000002</v>
      </c>
      <c r="F596" s="11">
        <v>1.7784779024135418</v>
      </c>
      <c r="G596" s="11">
        <v>1.8050000000000002</v>
      </c>
      <c r="H596" s="11">
        <v>1.7049999999999998</v>
      </c>
      <c r="I596" s="11">
        <v>1.9359999999999999</v>
      </c>
      <c r="J596" s="11">
        <v>1.8544999999999998</v>
      </c>
      <c r="K596" s="11">
        <v>1.8499999999999999</v>
      </c>
      <c r="L596" s="11">
        <v>1.6749999999999998</v>
      </c>
      <c r="M596" s="11">
        <v>1.83</v>
      </c>
      <c r="N596" s="11">
        <v>1.7529958236099028</v>
      </c>
      <c r="O596" s="11">
        <v>1.6854499999999999</v>
      </c>
      <c r="P596" s="11">
        <v>1.8415000000000001</v>
      </c>
      <c r="Q596" s="11">
        <v>1.8450000000000002</v>
      </c>
      <c r="R596" s="11">
        <v>2.0888349999999996</v>
      </c>
      <c r="S596" s="11">
        <v>1.8600000000000003</v>
      </c>
      <c r="T596" s="11">
        <v>1.7600000000000002</v>
      </c>
      <c r="U596" s="11">
        <v>1.7850000000000001</v>
      </c>
      <c r="V596" s="11">
        <v>1.81</v>
      </c>
      <c r="W596" s="11">
        <v>1.7500000000000002</v>
      </c>
      <c r="X596" s="11">
        <v>1.835</v>
      </c>
      <c r="Y596" s="11">
        <v>1.8150000000000002</v>
      </c>
      <c r="Z596" s="11">
        <v>1.92</v>
      </c>
      <c r="AA596" s="11">
        <v>1.7925</v>
      </c>
      <c r="AB596" s="11">
        <v>1.7774999999999999</v>
      </c>
      <c r="AC596" s="11">
        <v>1.7700499999999999</v>
      </c>
      <c r="AD596" s="11">
        <v>1.81975</v>
      </c>
      <c r="AE596" s="11">
        <v>1.7349999999999999</v>
      </c>
      <c r="AF596" s="11">
        <v>1.878485</v>
      </c>
      <c r="AG596" s="15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6"/>
    </row>
    <row r="597" spans="1:65">
      <c r="A597" s="30"/>
      <c r="B597" s="3" t="s">
        <v>284</v>
      </c>
      <c r="C597" s="29"/>
      <c r="D597" s="23">
        <v>1.6329931618554599E-2</v>
      </c>
      <c r="E597" s="23">
        <v>2.3158497360580305E-2</v>
      </c>
      <c r="F597" s="23">
        <v>1.4581832084609381E-2</v>
      </c>
      <c r="G597" s="23">
        <v>3.8815804341359193E-2</v>
      </c>
      <c r="H597" s="23">
        <v>0.20983326714322506</v>
      </c>
      <c r="I597" s="23">
        <v>2.0304350929460056E-2</v>
      </c>
      <c r="J597" s="23">
        <v>9.811557810392035E-3</v>
      </c>
      <c r="K597" s="23">
        <v>1.7224014243685137E-2</v>
      </c>
      <c r="L597" s="23">
        <v>2.3664319132398543E-2</v>
      </c>
      <c r="M597" s="23">
        <v>4.0824829046386341E-3</v>
      </c>
      <c r="N597" s="23">
        <v>7.8930660093842857E-3</v>
      </c>
      <c r="O597" s="23">
        <v>7.2068485946818099E-3</v>
      </c>
      <c r="P597" s="23">
        <v>5.1835959204655134E-2</v>
      </c>
      <c r="Q597" s="23">
        <v>2.8047578623950162E-2</v>
      </c>
      <c r="R597" s="23">
        <v>1.5927899041200028E-2</v>
      </c>
      <c r="S597" s="23">
        <v>2.926886855802013E-2</v>
      </c>
      <c r="T597" s="23">
        <v>5.727128425310548E-2</v>
      </c>
      <c r="U597" s="23">
        <v>3.9707262140150953E-2</v>
      </c>
      <c r="V597" s="23">
        <v>2.4494897427831803E-2</v>
      </c>
      <c r="W597" s="23">
        <v>3.7947331922020565E-2</v>
      </c>
      <c r="X597" s="23">
        <v>5.3142889144895518E-2</v>
      </c>
      <c r="Y597" s="23">
        <v>3.209361307176218E-2</v>
      </c>
      <c r="Z597" s="23">
        <v>1.9663841605003504E-2</v>
      </c>
      <c r="AA597" s="23">
        <v>1.9813295199604508E-2</v>
      </c>
      <c r="AB597" s="23">
        <v>2.5561038059254696E-2</v>
      </c>
      <c r="AC597" s="23">
        <v>3.3589145071982171E-2</v>
      </c>
      <c r="AD597" s="23">
        <v>2.1556870521174085E-2</v>
      </c>
      <c r="AE597" s="23">
        <v>2.6583202716502528E-2</v>
      </c>
      <c r="AF597" s="23">
        <v>2.3018592323742846E-2</v>
      </c>
      <c r="AG597" s="212"/>
      <c r="AH597" s="213"/>
      <c r="AI597" s="213"/>
      <c r="AJ597" s="213"/>
      <c r="AK597" s="213"/>
      <c r="AL597" s="213"/>
      <c r="AM597" s="213"/>
      <c r="AN597" s="213"/>
      <c r="AO597" s="213"/>
      <c r="AP597" s="213"/>
      <c r="AQ597" s="213"/>
      <c r="AR597" s="213"/>
      <c r="AS597" s="213"/>
      <c r="AT597" s="213"/>
      <c r="AU597" s="213"/>
      <c r="AV597" s="213"/>
      <c r="AW597" s="213"/>
      <c r="AX597" s="213"/>
      <c r="AY597" s="213"/>
      <c r="AZ597" s="213"/>
      <c r="BA597" s="213"/>
      <c r="BB597" s="213"/>
      <c r="BC597" s="213"/>
      <c r="BD597" s="213"/>
      <c r="BE597" s="213"/>
      <c r="BF597" s="213"/>
      <c r="BG597" s="213"/>
      <c r="BH597" s="213"/>
      <c r="BI597" s="213"/>
      <c r="BJ597" s="213"/>
      <c r="BK597" s="213"/>
      <c r="BL597" s="213"/>
      <c r="BM597" s="57"/>
    </row>
    <row r="598" spans="1:65">
      <c r="A598" s="30"/>
      <c r="B598" s="3" t="s">
        <v>87</v>
      </c>
      <c r="C598" s="29"/>
      <c r="D598" s="13">
        <v>9.2608307855697146E-3</v>
      </c>
      <c r="E598" s="13">
        <v>1.2456162521826755E-2</v>
      </c>
      <c r="F598" s="13">
        <v>8.1866764022221553E-3</v>
      </c>
      <c r="G598" s="13">
        <v>2.1524475605189945E-2</v>
      </c>
      <c r="H598" s="13">
        <v>0.1291281643958308</v>
      </c>
      <c r="I598" s="13">
        <v>1.0507685490491664E-2</v>
      </c>
      <c r="J598" s="13">
        <v>5.2882992150873349E-3</v>
      </c>
      <c r="K598" s="13">
        <v>9.3018978813781128E-3</v>
      </c>
      <c r="L598" s="13">
        <v>1.4170250977484158E-2</v>
      </c>
      <c r="M598" s="13">
        <v>2.2328985804769192E-3</v>
      </c>
      <c r="N598" s="13">
        <v>4.4990720463949172E-3</v>
      </c>
      <c r="O598" s="13">
        <v>4.2719064598694817E-3</v>
      </c>
      <c r="P598" s="13">
        <v>2.7956472380038722E-2</v>
      </c>
      <c r="Q598" s="13">
        <v>1.5133585588462317E-2</v>
      </c>
      <c r="R598" s="13">
        <v>7.6183676659912093E-3</v>
      </c>
      <c r="S598" s="13">
        <v>1.58067696983007E-2</v>
      </c>
      <c r="T598" s="13">
        <v>3.2914531179945673E-2</v>
      </c>
      <c r="U598" s="13">
        <v>2.2080034554300812E-2</v>
      </c>
      <c r="V598" s="13">
        <v>1.3608276348795446E-2</v>
      </c>
      <c r="W598" s="13">
        <v>2.1560984046602595E-2</v>
      </c>
      <c r="X598" s="13">
        <v>2.9218119203644567E-2</v>
      </c>
      <c r="Y598" s="13">
        <v>1.7585541409184755E-2</v>
      </c>
      <c r="Z598" s="13">
        <v>1.0223834456674267E-2</v>
      </c>
      <c r="AA598" s="13">
        <v>1.1045226349310327E-2</v>
      </c>
      <c r="AB598" s="13">
        <v>1.4410056220570157E-2</v>
      </c>
      <c r="AC598" s="13">
        <v>1.889117849608116E-2</v>
      </c>
      <c r="AD598" s="13">
        <v>1.1818027770096533E-2</v>
      </c>
      <c r="AE598" s="13">
        <v>1.542545612176162E-2</v>
      </c>
      <c r="AF598" s="13">
        <v>1.2231192346062339E-2</v>
      </c>
      <c r="AG598" s="15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6"/>
    </row>
    <row r="599" spans="1:65">
      <c r="A599" s="30"/>
      <c r="B599" s="3" t="s">
        <v>285</v>
      </c>
      <c r="C599" s="29"/>
      <c r="D599" s="13">
        <v>-2.3638601055978148E-2</v>
      </c>
      <c r="E599" s="13">
        <v>2.9442975189069243E-2</v>
      </c>
      <c r="F599" s="13">
        <v>-1.3764451833929492E-2</v>
      </c>
      <c r="G599" s="13">
        <v>-1.490516391841723E-3</v>
      </c>
      <c r="H599" s="13">
        <v>-0.10023406051945061</v>
      </c>
      <c r="I599" s="13">
        <v>6.993705664999883E-2</v>
      </c>
      <c r="J599" s="13">
        <v>2.7301993671535962E-2</v>
      </c>
      <c r="K599" s="13">
        <v>2.5271752577323392E-2</v>
      </c>
      <c r="L599" s="13">
        <v>-7.5317465272296991E-2</v>
      </c>
      <c r="M599" s="13">
        <v>1.2352036523243903E-2</v>
      </c>
      <c r="N599" s="13">
        <v>-2.859805070502619E-2</v>
      </c>
      <c r="O599" s="13">
        <v>-6.5886072552818864E-2</v>
      </c>
      <c r="P599" s="13">
        <v>2.6656007868832043E-2</v>
      </c>
      <c r="Q599" s="13">
        <v>2.6194589438329308E-2</v>
      </c>
      <c r="R599" s="13">
        <v>0.15763793489881395</v>
      </c>
      <c r="S599" s="13">
        <v>2.5271752577323392E-2</v>
      </c>
      <c r="T599" s="13">
        <v>-3.6558317110057748E-2</v>
      </c>
      <c r="U599" s="13">
        <v>-4.2590269748588039E-3</v>
      </c>
      <c r="V599" s="13">
        <v>-3.3361901138528882E-3</v>
      </c>
      <c r="W599" s="13">
        <v>-2.5484274777989535E-2</v>
      </c>
      <c r="X599" s="13">
        <v>7.0918664155112943E-3</v>
      </c>
      <c r="Y599" s="13">
        <v>1.0506362801232516E-2</v>
      </c>
      <c r="Z599" s="13">
        <v>6.4953737600567996E-2</v>
      </c>
      <c r="AA599" s="13">
        <v>-6.750686499573999E-3</v>
      </c>
      <c r="AB599" s="13">
        <v>-1.7824728831642322E-2</v>
      </c>
      <c r="AC599" s="13">
        <v>-1.549917994190797E-2</v>
      </c>
      <c r="AD599" s="13">
        <v>9.9895741590692033E-3</v>
      </c>
      <c r="AE599" s="13">
        <v>-4.5786685720114795E-2</v>
      </c>
      <c r="AF599" s="13">
        <v>4.2044220242416053E-2</v>
      </c>
      <c r="AG599" s="15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6"/>
    </row>
    <row r="600" spans="1:65">
      <c r="A600" s="30"/>
      <c r="B600" s="46" t="s">
        <v>286</v>
      </c>
      <c r="C600" s="47"/>
      <c r="D600" s="45">
        <v>0.56000000000000005</v>
      </c>
      <c r="E600" s="45">
        <v>0.78</v>
      </c>
      <c r="F600" s="45">
        <v>0.31</v>
      </c>
      <c r="G600" s="45">
        <v>0</v>
      </c>
      <c r="H600" s="45">
        <v>2.4900000000000002</v>
      </c>
      <c r="I600" s="45">
        <v>1.8</v>
      </c>
      <c r="J600" s="45">
        <v>0.73</v>
      </c>
      <c r="K600" s="45">
        <v>0.67</v>
      </c>
      <c r="L600" s="45">
        <v>1.86</v>
      </c>
      <c r="M600" s="45">
        <v>0.35</v>
      </c>
      <c r="N600" s="45">
        <v>0.68</v>
      </c>
      <c r="O600" s="45">
        <v>1.62</v>
      </c>
      <c r="P600" s="45">
        <v>0.71</v>
      </c>
      <c r="Q600" s="45">
        <v>0.7</v>
      </c>
      <c r="R600" s="45">
        <v>4.01</v>
      </c>
      <c r="S600" s="45">
        <v>0.67</v>
      </c>
      <c r="T600" s="45">
        <v>0.88</v>
      </c>
      <c r="U600" s="45">
        <v>7.0000000000000007E-2</v>
      </c>
      <c r="V600" s="45">
        <v>0.05</v>
      </c>
      <c r="W600" s="45">
        <v>0.6</v>
      </c>
      <c r="X600" s="45">
        <v>0.22</v>
      </c>
      <c r="Y600" s="45">
        <v>0.3</v>
      </c>
      <c r="Z600" s="45">
        <v>1.67</v>
      </c>
      <c r="AA600" s="45">
        <v>0.13</v>
      </c>
      <c r="AB600" s="45">
        <v>0.41</v>
      </c>
      <c r="AC600" s="45">
        <v>0.35</v>
      </c>
      <c r="AD600" s="45">
        <v>0.28999999999999998</v>
      </c>
      <c r="AE600" s="45">
        <v>1.1200000000000001</v>
      </c>
      <c r="AF600" s="45">
        <v>1.1000000000000001</v>
      </c>
      <c r="AG600" s="15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6"/>
    </row>
    <row r="601" spans="1:65">
      <c r="B601" s="31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  <c r="AF601" s="20"/>
      <c r="BM601" s="56"/>
    </row>
    <row r="602" spans="1:65" ht="15">
      <c r="B602" s="8" t="s">
        <v>541</v>
      </c>
      <c r="BM602" s="28" t="s">
        <v>67</v>
      </c>
    </row>
    <row r="603" spans="1:65" ht="15">
      <c r="A603" s="25" t="s">
        <v>29</v>
      </c>
      <c r="B603" s="18" t="s">
        <v>119</v>
      </c>
      <c r="C603" s="15" t="s">
        <v>120</v>
      </c>
      <c r="D603" s="16" t="s">
        <v>243</v>
      </c>
      <c r="E603" s="17" t="s">
        <v>243</v>
      </c>
      <c r="F603" s="17" t="s">
        <v>243</v>
      </c>
      <c r="G603" s="17" t="s">
        <v>243</v>
      </c>
      <c r="H603" s="17" t="s">
        <v>243</v>
      </c>
      <c r="I603" s="17" t="s">
        <v>243</v>
      </c>
      <c r="J603" s="17" t="s">
        <v>243</v>
      </c>
      <c r="K603" s="17" t="s">
        <v>243</v>
      </c>
      <c r="L603" s="17" t="s">
        <v>243</v>
      </c>
      <c r="M603" s="17" t="s">
        <v>243</v>
      </c>
      <c r="N603" s="17" t="s">
        <v>243</v>
      </c>
      <c r="O603" s="17" t="s">
        <v>243</v>
      </c>
      <c r="P603" s="17" t="s">
        <v>243</v>
      </c>
      <c r="Q603" s="17" t="s">
        <v>243</v>
      </c>
      <c r="R603" s="17" t="s">
        <v>243</v>
      </c>
      <c r="S603" s="17" t="s">
        <v>243</v>
      </c>
      <c r="T603" s="17" t="s">
        <v>243</v>
      </c>
      <c r="U603" s="17" t="s">
        <v>243</v>
      </c>
      <c r="V603" s="17" t="s">
        <v>243</v>
      </c>
      <c r="W603" s="17" t="s">
        <v>243</v>
      </c>
      <c r="X603" s="17" t="s">
        <v>243</v>
      </c>
      <c r="Y603" s="17" t="s">
        <v>243</v>
      </c>
      <c r="Z603" s="17" t="s">
        <v>243</v>
      </c>
      <c r="AA603" s="17" t="s">
        <v>243</v>
      </c>
      <c r="AB603" s="17" t="s">
        <v>243</v>
      </c>
      <c r="AC603" s="17" t="s">
        <v>243</v>
      </c>
      <c r="AD603" s="17" t="s">
        <v>243</v>
      </c>
      <c r="AE603" s="15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>
        <v>1</v>
      </c>
    </row>
    <row r="604" spans="1:65">
      <c r="A604" s="30"/>
      <c r="B604" s="19" t="s">
        <v>244</v>
      </c>
      <c r="C604" s="9" t="s">
        <v>244</v>
      </c>
      <c r="D604" s="151" t="s">
        <v>246</v>
      </c>
      <c r="E604" s="152" t="s">
        <v>247</v>
      </c>
      <c r="F604" s="152" t="s">
        <v>248</v>
      </c>
      <c r="G604" s="152" t="s">
        <v>249</v>
      </c>
      <c r="H604" s="152" t="s">
        <v>250</v>
      </c>
      <c r="I604" s="152" t="s">
        <v>251</v>
      </c>
      <c r="J604" s="152" t="s">
        <v>252</v>
      </c>
      <c r="K604" s="152" t="s">
        <v>253</v>
      </c>
      <c r="L604" s="152" t="s">
        <v>254</v>
      </c>
      <c r="M604" s="152" t="s">
        <v>255</v>
      </c>
      <c r="N604" s="152" t="s">
        <v>256</v>
      </c>
      <c r="O604" s="152" t="s">
        <v>258</v>
      </c>
      <c r="P604" s="152" t="s">
        <v>259</v>
      </c>
      <c r="Q604" s="152" t="s">
        <v>260</v>
      </c>
      <c r="R604" s="152" t="s">
        <v>262</v>
      </c>
      <c r="S604" s="152" t="s">
        <v>263</v>
      </c>
      <c r="T604" s="152" t="s">
        <v>264</v>
      </c>
      <c r="U604" s="152" t="s">
        <v>265</v>
      </c>
      <c r="V604" s="152" t="s">
        <v>288</v>
      </c>
      <c r="W604" s="152" t="s">
        <v>266</v>
      </c>
      <c r="X604" s="152" t="s">
        <v>267</v>
      </c>
      <c r="Y604" s="152" t="s">
        <v>268</v>
      </c>
      <c r="Z604" s="152" t="s">
        <v>269</v>
      </c>
      <c r="AA604" s="152" t="s">
        <v>270</v>
      </c>
      <c r="AB604" s="152" t="s">
        <v>272</v>
      </c>
      <c r="AC604" s="152" t="s">
        <v>273</v>
      </c>
      <c r="AD604" s="152" t="s">
        <v>274</v>
      </c>
      <c r="AE604" s="15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 t="s">
        <v>3</v>
      </c>
    </row>
    <row r="605" spans="1:65">
      <c r="A605" s="30"/>
      <c r="B605" s="19"/>
      <c r="C605" s="9"/>
      <c r="D605" s="10" t="s">
        <v>293</v>
      </c>
      <c r="E605" s="11" t="s">
        <v>293</v>
      </c>
      <c r="F605" s="11" t="s">
        <v>293</v>
      </c>
      <c r="G605" s="11" t="s">
        <v>293</v>
      </c>
      <c r="H605" s="11" t="s">
        <v>293</v>
      </c>
      <c r="I605" s="11" t="s">
        <v>293</v>
      </c>
      <c r="J605" s="11" t="s">
        <v>293</v>
      </c>
      <c r="K605" s="11" t="s">
        <v>293</v>
      </c>
      <c r="L605" s="11" t="s">
        <v>293</v>
      </c>
      <c r="M605" s="11" t="s">
        <v>293</v>
      </c>
      <c r="N605" s="11" t="s">
        <v>123</v>
      </c>
      <c r="O605" s="11" t="s">
        <v>293</v>
      </c>
      <c r="P605" s="11" t="s">
        <v>294</v>
      </c>
      <c r="Q605" s="11" t="s">
        <v>293</v>
      </c>
      <c r="R605" s="11" t="s">
        <v>294</v>
      </c>
      <c r="S605" s="11" t="s">
        <v>294</v>
      </c>
      <c r="T605" s="11" t="s">
        <v>294</v>
      </c>
      <c r="U605" s="11" t="s">
        <v>294</v>
      </c>
      <c r="V605" s="11" t="s">
        <v>294</v>
      </c>
      <c r="W605" s="11" t="s">
        <v>293</v>
      </c>
      <c r="X605" s="11" t="s">
        <v>294</v>
      </c>
      <c r="Y605" s="11" t="s">
        <v>294</v>
      </c>
      <c r="Z605" s="11" t="s">
        <v>294</v>
      </c>
      <c r="AA605" s="11" t="s">
        <v>294</v>
      </c>
      <c r="AB605" s="11" t="s">
        <v>293</v>
      </c>
      <c r="AC605" s="11" t="s">
        <v>293</v>
      </c>
      <c r="AD605" s="11" t="s">
        <v>294</v>
      </c>
      <c r="AE605" s="15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1</v>
      </c>
    </row>
    <row r="606" spans="1:65">
      <c r="A606" s="30"/>
      <c r="B606" s="19"/>
      <c r="C606" s="9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  <c r="AC606" s="26"/>
      <c r="AD606" s="26"/>
      <c r="AE606" s="15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8">
        <v>1</v>
      </c>
      <c r="C607" s="14">
        <v>1</v>
      </c>
      <c r="D607" s="234">
        <v>9.1999999999999993</v>
      </c>
      <c r="E607" s="240">
        <v>15.370000000000001</v>
      </c>
      <c r="F607" s="240">
        <v>17.088214151096611</v>
      </c>
      <c r="G607" s="240">
        <v>15.2</v>
      </c>
      <c r="H607" s="234">
        <v>18</v>
      </c>
      <c r="I607" s="234">
        <v>18.8</v>
      </c>
      <c r="J607" s="240">
        <v>14.3</v>
      </c>
      <c r="K607" s="240">
        <v>12.8</v>
      </c>
      <c r="L607" s="240">
        <v>15.13</v>
      </c>
      <c r="M607" s="240">
        <v>14.8</v>
      </c>
      <c r="N607" s="240">
        <v>14.319907071406394</v>
      </c>
      <c r="O607" s="240">
        <v>13.58</v>
      </c>
      <c r="P607" s="240">
        <v>15.6</v>
      </c>
      <c r="Q607" s="240">
        <v>13.308</v>
      </c>
      <c r="R607" s="240">
        <v>16.600000000000001</v>
      </c>
      <c r="S607" s="240">
        <v>14.8</v>
      </c>
      <c r="T607" s="240">
        <v>16.899999999999999</v>
      </c>
      <c r="U607" s="240">
        <v>14.4</v>
      </c>
      <c r="V607" s="240">
        <v>14.4</v>
      </c>
      <c r="W607" s="240">
        <v>13.1</v>
      </c>
      <c r="X607" s="240">
        <v>13.5</v>
      </c>
      <c r="Y607" s="240">
        <v>15.7</v>
      </c>
      <c r="Z607" s="240">
        <v>13.02</v>
      </c>
      <c r="AA607" s="240">
        <v>14.55</v>
      </c>
      <c r="AB607" s="240">
        <v>14.37</v>
      </c>
      <c r="AC607" s="234">
        <v>13</v>
      </c>
      <c r="AD607" s="234">
        <v>17.850000000000001</v>
      </c>
      <c r="AE607" s="231"/>
      <c r="AF607" s="232"/>
      <c r="AG607" s="232"/>
      <c r="AH607" s="232"/>
      <c r="AI607" s="232"/>
      <c r="AJ607" s="232"/>
      <c r="AK607" s="232"/>
      <c r="AL607" s="232"/>
      <c r="AM607" s="232"/>
      <c r="AN607" s="232"/>
      <c r="AO607" s="232"/>
      <c r="AP607" s="232"/>
      <c r="AQ607" s="232"/>
      <c r="AR607" s="232"/>
      <c r="AS607" s="232"/>
      <c r="AT607" s="232"/>
      <c r="AU607" s="232"/>
      <c r="AV607" s="232"/>
      <c r="AW607" s="232"/>
      <c r="AX607" s="232"/>
      <c r="AY607" s="232"/>
      <c r="AZ607" s="232"/>
      <c r="BA607" s="232"/>
      <c r="BB607" s="232"/>
      <c r="BC607" s="232"/>
      <c r="BD607" s="232"/>
      <c r="BE607" s="232"/>
      <c r="BF607" s="232"/>
      <c r="BG607" s="232"/>
      <c r="BH607" s="232"/>
      <c r="BI607" s="232"/>
      <c r="BJ607" s="232"/>
      <c r="BK607" s="232"/>
      <c r="BL607" s="232"/>
      <c r="BM607" s="235">
        <v>1</v>
      </c>
    </row>
    <row r="608" spans="1:65">
      <c r="A608" s="30"/>
      <c r="B608" s="19">
        <v>1</v>
      </c>
      <c r="C608" s="9">
        <v>2</v>
      </c>
      <c r="D608" s="236">
        <v>9.6</v>
      </c>
      <c r="E608" s="230">
        <v>15.339999999999998</v>
      </c>
      <c r="F608" s="230">
        <v>16.866050346977527</v>
      </c>
      <c r="G608" s="230">
        <v>14.8</v>
      </c>
      <c r="H608" s="236">
        <v>16.2</v>
      </c>
      <c r="I608" s="236">
        <v>17.899999999999999</v>
      </c>
      <c r="J608" s="230">
        <v>14.6</v>
      </c>
      <c r="K608" s="230">
        <v>12.6</v>
      </c>
      <c r="L608" s="230">
        <v>15.33</v>
      </c>
      <c r="M608" s="230">
        <v>14.9</v>
      </c>
      <c r="N608" s="230">
        <v>14.589728200219028</v>
      </c>
      <c r="O608" s="230">
        <v>13.69</v>
      </c>
      <c r="P608" s="230">
        <v>15.2</v>
      </c>
      <c r="Q608" s="230">
        <v>13.019</v>
      </c>
      <c r="R608" s="230">
        <v>16.8</v>
      </c>
      <c r="S608" s="230">
        <v>15.2</v>
      </c>
      <c r="T608" s="230">
        <v>15.7</v>
      </c>
      <c r="U608" s="230">
        <v>14.7</v>
      </c>
      <c r="V608" s="230">
        <v>14.8</v>
      </c>
      <c r="W608" s="230">
        <v>12.4</v>
      </c>
      <c r="X608" s="230">
        <v>15.1</v>
      </c>
      <c r="Y608" s="230">
        <v>15.6</v>
      </c>
      <c r="Z608" s="230">
        <v>13.68</v>
      </c>
      <c r="AA608" s="230">
        <v>15.13</v>
      </c>
      <c r="AB608" s="230">
        <v>14.56</v>
      </c>
      <c r="AC608" s="236">
        <v>13</v>
      </c>
      <c r="AD608" s="236">
        <v>17.059999999999999</v>
      </c>
      <c r="AE608" s="231"/>
      <c r="AF608" s="232"/>
      <c r="AG608" s="232"/>
      <c r="AH608" s="232"/>
      <c r="AI608" s="232"/>
      <c r="AJ608" s="232"/>
      <c r="AK608" s="232"/>
      <c r="AL608" s="232"/>
      <c r="AM608" s="232"/>
      <c r="AN608" s="232"/>
      <c r="AO608" s="232"/>
      <c r="AP608" s="232"/>
      <c r="AQ608" s="232"/>
      <c r="AR608" s="232"/>
      <c r="AS608" s="232"/>
      <c r="AT608" s="232"/>
      <c r="AU608" s="232"/>
      <c r="AV608" s="232"/>
      <c r="AW608" s="232"/>
      <c r="AX608" s="232"/>
      <c r="AY608" s="232"/>
      <c r="AZ608" s="232"/>
      <c r="BA608" s="232"/>
      <c r="BB608" s="232"/>
      <c r="BC608" s="232"/>
      <c r="BD608" s="232"/>
      <c r="BE608" s="232"/>
      <c r="BF608" s="232"/>
      <c r="BG608" s="232"/>
      <c r="BH608" s="232"/>
      <c r="BI608" s="232"/>
      <c r="BJ608" s="232"/>
      <c r="BK608" s="232"/>
      <c r="BL608" s="232"/>
      <c r="BM608" s="235">
        <v>19</v>
      </c>
    </row>
    <row r="609" spans="1:65">
      <c r="A609" s="30"/>
      <c r="B609" s="19">
        <v>1</v>
      </c>
      <c r="C609" s="9">
        <v>3</v>
      </c>
      <c r="D609" s="236">
        <v>9.4</v>
      </c>
      <c r="E609" s="230">
        <v>15.36</v>
      </c>
      <c r="F609" s="230">
        <v>17.025209126890179</v>
      </c>
      <c r="G609" s="230">
        <v>14.9</v>
      </c>
      <c r="H609" s="236">
        <v>19.600000000000001</v>
      </c>
      <c r="I609" s="236">
        <v>19.2</v>
      </c>
      <c r="J609" s="230">
        <v>15.1</v>
      </c>
      <c r="K609" s="230">
        <v>12.7</v>
      </c>
      <c r="L609" s="230">
        <v>14.27</v>
      </c>
      <c r="M609" s="230">
        <v>14.7</v>
      </c>
      <c r="N609" s="230">
        <v>14.4756434925758</v>
      </c>
      <c r="O609" s="230">
        <v>13.85</v>
      </c>
      <c r="P609" s="230">
        <v>14.2</v>
      </c>
      <c r="Q609" s="230">
        <v>12.919</v>
      </c>
      <c r="R609" s="230">
        <v>16.3</v>
      </c>
      <c r="S609" s="230">
        <v>14.6</v>
      </c>
      <c r="T609" s="230">
        <v>16.5</v>
      </c>
      <c r="U609" s="230">
        <v>14.2</v>
      </c>
      <c r="V609" s="230">
        <v>15</v>
      </c>
      <c r="W609" s="230">
        <v>13</v>
      </c>
      <c r="X609" s="230">
        <v>14</v>
      </c>
      <c r="Y609" s="230">
        <v>15.6</v>
      </c>
      <c r="Z609" s="230">
        <v>13.29</v>
      </c>
      <c r="AA609" s="230">
        <v>15.07</v>
      </c>
      <c r="AB609" s="230">
        <v>14.59</v>
      </c>
      <c r="AC609" s="236">
        <v>12</v>
      </c>
      <c r="AD609" s="236">
        <v>17.97</v>
      </c>
      <c r="AE609" s="231"/>
      <c r="AF609" s="232"/>
      <c r="AG609" s="232"/>
      <c r="AH609" s="232"/>
      <c r="AI609" s="232"/>
      <c r="AJ609" s="232"/>
      <c r="AK609" s="232"/>
      <c r="AL609" s="232"/>
      <c r="AM609" s="232"/>
      <c r="AN609" s="232"/>
      <c r="AO609" s="232"/>
      <c r="AP609" s="232"/>
      <c r="AQ609" s="232"/>
      <c r="AR609" s="232"/>
      <c r="AS609" s="232"/>
      <c r="AT609" s="232"/>
      <c r="AU609" s="232"/>
      <c r="AV609" s="232"/>
      <c r="AW609" s="232"/>
      <c r="AX609" s="232"/>
      <c r="AY609" s="232"/>
      <c r="AZ609" s="232"/>
      <c r="BA609" s="232"/>
      <c r="BB609" s="232"/>
      <c r="BC609" s="232"/>
      <c r="BD609" s="232"/>
      <c r="BE609" s="232"/>
      <c r="BF609" s="232"/>
      <c r="BG609" s="232"/>
      <c r="BH609" s="232"/>
      <c r="BI609" s="232"/>
      <c r="BJ609" s="232"/>
      <c r="BK609" s="232"/>
      <c r="BL609" s="232"/>
      <c r="BM609" s="235">
        <v>16</v>
      </c>
    </row>
    <row r="610" spans="1:65">
      <c r="A610" s="30"/>
      <c r="B610" s="19">
        <v>1</v>
      </c>
      <c r="C610" s="9">
        <v>4</v>
      </c>
      <c r="D610" s="236">
        <v>9.5</v>
      </c>
      <c r="E610" s="230">
        <v>15.6</v>
      </c>
      <c r="F610" s="230">
        <v>16.91514054874558</v>
      </c>
      <c r="G610" s="230">
        <v>14.8</v>
      </c>
      <c r="H610" s="236">
        <v>19.100000000000001</v>
      </c>
      <c r="I610" s="236">
        <v>17.899999999999999</v>
      </c>
      <c r="J610" s="230">
        <v>15.1</v>
      </c>
      <c r="K610" s="230">
        <v>12.2</v>
      </c>
      <c r="L610" s="230">
        <v>14.69</v>
      </c>
      <c r="M610" s="230">
        <v>14.6</v>
      </c>
      <c r="N610" s="230">
        <v>14.159863071627592</v>
      </c>
      <c r="O610" s="242">
        <v>12.91</v>
      </c>
      <c r="P610" s="230">
        <v>14.9</v>
      </c>
      <c r="Q610" s="230">
        <v>12.973000000000001</v>
      </c>
      <c r="R610" s="230">
        <v>17.2</v>
      </c>
      <c r="S610" s="230">
        <v>14.4</v>
      </c>
      <c r="T610" s="230">
        <v>15.7</v>
      </c>
      <c r="U610" s="230">
        <v>15.299999999999999</v>
      </c>
      <c r="V610" s="230">
        <v>14.6</v>
      </c>
      <c r="W610" s="230">
        <v>12.4</v>
      </c>
      <c r="X610" s="230">
        <v>14.9</v>
      </c>
      <c r="Y610" s="242">
        <v>16.5</v>
      </c>
      <c r="Z610" s="230">
        <v>13.14</v>
      </c>
      <c r="AA610" s="230">
        <v>14.45</v>
      </c>
      <c r="AB610" s="230">
        <v>14.58</v>
      </c>
      <c r="AC610" s="236">
        <v>13</v>
      </c>
      <c r="AD610" s="236">
        <v>17.21</v>
      </c>
      <c r="AE610" s="231"/>
      <c r="AF610" s="232"/>
      <c r="AG610" s="232"/>
      <c r="AH610" s="232"/>
      <c r="AI610" s="232"/>
      <c r="AJ610" s="232"/>
      <c r="AK610" s="232"/>
      <c r="AL610" s="232"/>
      <c r="AM610" s="232"/>
      <c r="AN610" s="232"/>
      <c r="AO610" s="232"/>
      <c r="AP610" s="232"/>
      <c r="AQ610" s="232"/>
      <c r="AR610" s="232"/>
      <c r="AS610" s="232"/>
      <c r="AT610" s="232"/>
      <c r="AU610" s="232"/>
      <c r="AV610" s="232"/>
      <c r="AW610" s="232"/>
      <c r="AX610" s="232"/>
      <c r="AY610" s="232"/>
      <c r="AZ610" s="232"/>
      <c r="BA610" s="232"/>
      <c r="BB610" s="232"/>
      <c r="BC610" s="232"/>
      <c r="BD610" s="232"/>
      <c r="BE610" s="232"/>
      <c r="BF610" s="232"/>
      <c r="BG610" s="232"/>
      <c r="BH610" s="232"/>
      <c r="BI610" s="232"/>
      <c r="BJ610" s="232"/>
      <c r="BK610" s="232"/>
      <c r="BL610" s="232"/>
      <c r="BM610" s="235">
        <v>14.68815596866034</v>
      </c>
    </row>
    <row r="611" spans="1:65">
      <c r="A611" s="30"/>
      <c r="B611" s="19">
        <v>1</v>
      </c>
      <c r="C611" s="9">
        <v>5</v>
      </c>
      <c r="D611" s="236">
        <v>9.6</v>
      </c>
      <c r="E611" s="230">
        <v>15.18</v>
      </c>
      <c r="F611" s="230">
        <v>17.09733111556741</v>
      </c>
      <c r="G611" s="230">
        <v>15.5</v>
      </c>
      <c r="H611" s="236">
        <v>21.6</v>
      </c>
      <c r="I611" s="236">
        <v>18</v>
      </c>
      <c r="J611" s="230">
        <v>15</v>
      </c>
      <c r="K611" s="230">
        <v>12.8</v>
      </c>
      <c r="L611" s="230">
        <v>14.15</v>
      </c>
      <c r="M611" s="230">
        <v>14.5</v>
      </c>
      <c r="N611" s="230">
        <v>14.298404332326973</v>
      </c>
      <c r="O611" s="230">
        <v>13.93</v>
      </c>
      <c r="P611" s="230">
        <v>13.6</v>
      </c>
      <c r="Q611" s="230">
        <v>13.01</v>
      </c>
      <c r="R611" s="230">
        <v>17.3</v>
      </c>
      <c r="S611" s="230">
        <v>14.6</v>
      </c>
      <c r="T611" s="230">
        <v>16.600000000000001</v>
      </c>
      <c r="U611" s="230">
        <v>15</v>
      </c>
      <c r="V611" s="230">
        <v>15.2</v>
      </c>
      <c r="W611" s="230">
        <v>13.1</v>
      </c>
      <c r="X611" s="230">
        <v>14.6</v>
      </c>
      <c r="Y611" s="230">
        <v>15.6</v>
      </c>
      <c r="Z611" s="230">
        <v>13.46</v>
      </c>
      <c r="AA611" s="230">
        <v>14.93</v>
      </c>
      <c r="AB611" s="230">
        <v>14.35</v>
      </c>
      <c r="AC611" s="236">
        <v>13</v>
      </c>
      <c r="AD611" s="236">
        <v>17.89</v>
      </c>
      <c r="AE611" s="231"/>
      <c r="AF611" s="232"/>
      <c r="AG611" s="232"/>
      <c r="AH611" s="232"/>
      <c r="AI611" s="232"/>
      <c r="AJ611" s="232"/>
      <c r="AK611" s="232"/>
      <c r="AL611" s="232"/>
      <c r="AM611" s="232"/>
      <c r="AN611" s="232"/>
      <c r="AO611" s="232"/>
      <c r="AP611" s="232"/>
      <c r="AQ611" s="232"/>
      <c r="AR611" s="232"/>
      <c r="AS611" s="232"/>
      <c r="AT611" s="232"/>
      <c r="AU611" s="232"/>
      <c r="AV611" s="232"/>
      <c r="AW611" s="232"/>
      <c r="AX611" s="232"/>
      <c r="AY611" s="232"/>
      <c r="AZ611" s="232"/>
      <c r="BA611" s="232"/>
      <c r="BB611" s="232"/>
      <c r="BC611" s="232"/>
      <c r="BD611" s="232"/>
      <c r="BE611" s="232"/>
      <c r="BF611" s="232"/>
      <c r="BG611" s="232"/>
      <c r="BH611" s="232"/>
      <c r="BI611" s="232"/>
      <c r="BJ611" s="232"/>
      <c r="BK611" s="232"/>
      <c r="BL611" s="232"/>
      <c r="BM611" s="235">
        <v>39</v>
      </c>
    </row>
    <row r="612" spans="1:65">
      <c r="A612" s="30"/>
      <c r="B612" s="19">
        <v>1</v>
      </c>
      <c r="C612" s="9">
        <v>6</v>
      </c>
      <c r="D612" s="236">
        <v>9.1</v>
      </c>
      <c r="E612" s="230">
        <v>15.5</v>
      </c>
      <c r="F612" s="230">
        <v>16.81238492511925</v>
      </c>
      <c r="G612" s="230">
        <v>14.4</v>
      </c>
      <c r="H612" s="236">
        <v>18.600000000000001</v>
      </c>
      <c r="I612" s="236">
        <v>17.7</v>
      </c>
      <c r="J612" s="230">
        <v>14.5</v>
      </c>
      <c r="K612" s="230">
        <v>13</v>
      </c>
      <c r="L612" s="230">
        <v>15.289999999999997</v>
      </c>
      <c r="M612" s="230">
        <v>15.2</v>
      </c>
      <c r="N612" s="230">
        <v>14.43171148061302</v>
      </c>
      <c r="O612" s="230">
        <v>13.94</v>
      </c>
      <c r="P612" s="230">
        <v>14.7</v>
      </c>
      <c r="Q612" s="230">
        <v>13.11</v>
      </c>
      <c r="R612" s="230">
        <v>16.8</v>
      </c>
      <c r="S612" s="230">
        <v>14.4</v>
      </c>
      <c r="T612" s="230">
        <v>15.6</v>
      </c>
      <c r="U612" s="230">
        <v>15.8</v>
      </c>
      <c r="V612" s="230">
        <v>15.5</v>
      </c>
      <c r="W612" s="230">
        <v>12.5</v>
      </c>
      <c r="X612" s="230">
        <v>14.2</v>
      </c>
      <c r="Y612" s="230">
        <v>15.6</v>
      </c>
      <c r="Z612" s="230">
        <v>13.75</v>
      </c>
      <c r="AA612" s="230">
        <v>14.52</v>
      </c>
      <c r="AB612" s="230">
        <v>14.36</v>
      </c>
      <c r="AC612" s="236">
        <v>12</v>
      </c>
      <c r="AD612" s="236">
        <v>18.32</v>
      </c>
      <c r="AE612" s="231"/>
      <c r="AF612" s="232"/>
      <c r="AG612" s="232"/>
      <c r="AH612" s="232"/>
      <c r="AI612" s="232"/>
      <c r="AJ612" s="232"/>
      <c r="AK612" s="232"/>
      <c r="AL612" s="232"/>
      <c r="AM612" s="232"/>
      <c r="AN612" s="232"/>
      <c r="AO612" s="232"/>
      <c r="AP612" s="232"/>
      <c r="AQ612" s="232"/>
      <c r="AR612" s="232"/>
      <c r="AS612" s="232"/>
      <c r="AT612" s="232"/>
      <c r="AU612" s="232"/>
      <c r="AV612" s="232"/>
      <c r="AW612" s="232"/>
      <c r="AX612" s="232"/>
      <c r="AY612" s="232"/>
      <c r="AZ612" s="232"/>
      <c r="BA612" s="232"/>
      <c r="BB612" s="232"/>
      <c r="BC612" s="232"/>
      <c r="BD612" s="232"/>
      <c r="BE612" s="232"/>
      <c r="BF612" s="232"/>
      <c r="BG612" s="232"/>
      <c r="BH612" s="232"/>
      <c r="BI612" s="232"/>
      <c r="BJ612" s="232"/>
      <c r="BK612" s="232"/>
      <c r="BL612" s="232"/>
      <c r="BM612" s="233"/>
    </row>
    <row r="613" spans="1:65">
      <c r="A613" s="30"/>
      <c r="B613" s="20" t="s">
        <v>282</v>
      </c>
      <c r="C613" s="12"/>
      <c r="D613" s="237">
        <v>9.4</v>
      </c>
      <c r="E613" s="237">
        <v>15.391666666666666</v>
      </c>
      <c r="F613" s="237">
        <v>16.967388369066093</v>
      </c>
      <c r="G613" s="237">
        <v>14.933333333333335</v>
      </c>
      <c r="H613" s="237">
        <v>18.849999999999998</v>
      </c>
      <c r="I613" s="237">
        <v>18.250000000000004</v>
      </c>
      <c r="J613" s="237">
        <v>14.766666666666666</v>
      </c>
      <c r="K613" s="237">
        <v>12.683333333333332</v>
      </c>
      <c r="L613" s="237">
        <v>14.81</v>
      </c>
      <c r="M613" s="237">
        <v>14.783333333333333</v>
      </c>
      <c r="N613" s="237">
        <v>14.379209608128134</v>
      </c>
      <c r="O613" s="237">
        <v>13.65</v>
      </c>
      <c r="P613" s="237">
        <v>14.700000000000001</v>
      </c>
      <c r="Q613" s="237">
        <v>13.0565</v>
      </c>
      <c r="R613" s="237">
        <v>16.833333333333332</v>
      </c>
      <c r="S613" s="237">
        <v>14.666666666666666</v>
      </c>
      <c r="T613" s="237">
        <v>16.166666666666668</v>
      </c>
      <c r="U613" s="237">
        <v>14.899999999999999</v>
      </c>
      <c r="V613" s="237">
        <v>14.916666666666666</v>
      </c>
      <c r="W613" s="237">
        <v>12.75</v>
      </c>
      <c r="X613" s="237">
        <v>14.383333333333333</v>
      </c>
      <c r="Y613" s="237">
        <v>15.766666666666666</v>
      </c>
      <c r="Z613" s="237">
        <v>13.39</v>
      </c>
      <c r="AA613" s="237">
        <v>14.774999999999999</v>
      </c>
      <c r="AB613" s="237">
        <v>14.468333333333332</v>
      </c>
      <c r="AC613" s="237">
        <v>12.666666666666666</v>
      </c>
      <c r="AD613" s="237">
        <v>17.716666666666669</v>
      </c>
      <c r="AE613" s="231"/>
      <c r="AF613" s="232"/>
      <c r="AG613" s="232"/>
      <c r="AH613" s="232"/>
      <c r="AI613" s="232"/>
      <c r="AJ613" s="232"/>
      <c r="AK613" s="232"/>
      <c r="AL613" s="232"/>
      <c r="AM613" s="232"/>
      <c r="AN613" s="232"/>
      <c r="AO613" s="232"/>
      <c r="AP613" s="232"/>
      <c r="AQ613" s="232"/>
      <c r="AR613" s="232"/>
      <c r="AS613" s="232"/>
      <c r="AT613" s="232"/>
      <c r="AU613" s="232"/>
      <c r="AV613" s="232"/>
      <c r="AW613" s="232"/>
      <c r="AX613" s="232"/>
      <c r="AY613" s="232"/>
      <c r="AZ613" s="232"/>
      <c r="BA613" s="232"/>
      <c r="BB613" s="232"/>
      <c r="BC613" s="232"/>
      <c r="BD613" s="232"/>
      <c r="BE613" s="232"/>
      <c r="BF613" s="232"/>
      <c r="BG613" s="232"/>
      <c r="BH613" s="232"/>
      <c r="BI613" s="232"/>
      <c r="BJ613" s="232"/>
      <c r="BK613" s="232"/>
      <c r="BL613" s="232"/>
      <c r="BM613" s="233"/>
    </row>
    <row r="614" spans="1:65">
      <c r="A614" s="30"/>
      <c r="B614" s="3" t="s">
        <v>283</v>
      </c>
      <c r="C614" s="29"/>
      <c r="D614" s="230">
        <v>9.4499999999999993</v>
      </c>
      <c r="E614" s="230">
        <v>15.365</v>
      </c>
      <c r="F614" s="230">
        <v>16.970174837817879</v>
      </c>
      <c r="G614" s="230">
        <v>14.850000000000001</v>
      </c>
      <c r="H614" s="230">
        <v>18.850000000000001</v>
      </c>
      <c r="I614" s="230">
        <v>17.95</v>
      </c>
      <c r="J614" s="230">
        <v>14.8</v>
      </c>
      <c r="K614" s="230">
        <v>12.75</v>
      </c>
      <c r="L614" s="230">
        <v>14.91</v>
      </c>
      <c r="M614" s="230">
        <v>14.75</v>
      </c>
      <c r="N614" s="230">
        <v>14.375809276009708</v>
      </c>
      <c r="O614" s="230">
        <v>13.77</v>
      </c>
      <c r="P614" s="230">
        <v>14.8</v>
      </c>
      <c r="Q614" s="230">
        <v>13.0145</v>
      </c>
      <c r="R614" s="230">
        <v>16.8</v>
      </c>
      <c r="S614" s="230">
        <v>14.6</v>
      </c>
      <c r="T614" s="230">
        <v>16.100000000000001</v>
      </c>
      <c r="U614" s="230">
        <v>14.85</v>
      </c>
      <c r="V614" s="230">
        <v>14.9</v>
      </c>
      <c r="W614" s="230">
        <v>12.75</v>
      </c>
      <c r="X614" s="230">
        <v>14.399999999999999</v>
      </c>
      <c r="Y614" s="230">
        <v>15.6</v>
      </c>
      <c r="Z614" s="230">
        <v>13.375</v>
      </c>
      <c r="AA614" s="230">
        <v>14.74</v>
      </c>
      <c r="AB614" s="230">
        <v>14.465</v>
      </c>
      <c r="AC614" s="230">
        <v>13</v>
      </c>
      <c r="AD614" s="230">
        <v>17.87</v>
      </c>
      <c r="AE614" s="231"/>
      <c r="AF614" s="232"/>
      <c r="AG614" s="232"/>
      <c r="AH614" s="232"/>
      <c r="AI614" s="232"/>
      <c r="AJ614" s="232"/>
      <c r="AK614" s="232"/>
      <c r="AL614" s="232"/>
      <c r="AM614" s="232"/>
      <c r="AN614" s="232"/>
      <c r="AO614" s="232"/>
      <c r="AP614" s="232"/>
      <c r="AQ614" s="232"/>
      <c r="AR614" s="232"/>
      <c r="AS614" s="232"/>
      <c r="AT614" s="232"/>
      <c r="AU614" s="232"/>
      <c r="AV614" s="232"/>
      <c r="AW614" s="232"/>
      <c r="AX614" s="232"/>
      <c r="AY614" s="232"/>
      <c r="AZ614" s="232"/>
      <c r="BA614" s="232"/>
      <c r="BB614" s="232"/>
      <c r="BC614" s="232"/>
      <c r="BD614" s="232"/>
      <c r="BE614" s="232"/>
      <c r="BF614" s="232"/>
      <c r="BG614" s="232"/>
      <c r="BH614" s="232"/>
      <c r="BI614" s="232"/>
      <c r="BJ614" s="232"/>
      <c r="BK614" s="232"/>
      <c r="BL614" s="232"/>
      <c r="BM614" s="233"/>
    </row>
    <row r="615" spans="1:65">
      <c r="A615" s="30"/>
      <c r="B615" s="3" t="s">
        <v>284</v>
      </c>
      <c r="C615" s="29"/>
      <c r="D615" s="23">
        <v>0.2097617696340304</v>
      </c>
      <c r="E615" s="23">
        <v>0.14427982071886111</v>
      </c>
      <c r="F615" s="23">
        <v>0.11987704041341099</v>
      </c>
      <c r="G615" s="23">
        <v>0.3777124126457409</v>
      </c>
      <c r="H615" s="23">
        <v>1.788574851662631</v>
      </c>
      <c r="I615" s="23">
        <v>0.60249481325568299</v>
      </c>
      <c r="J615" s="23">
        <v>0.34448028487370136</v>
      </c>
      <c r="K615" s="23">
        <v>0.27141603981096413</v>
      </c>
      <c r="L615" s="23">
        <v>0.51861353626761386</v>
      </c>
      <c r="M615" s="23">
        <v>0.2483277404291889</v>
      </c>
      <c r="N615" s="23">
        <v>0.15134940028538982</v>
      </c>
      <c r="O615" s="23">
        <v>0.38899871465083252</v>
      </c>
      <c r="P615" s="23">
        <v>0.71554175279993282</v>
      </c>
      <c r="Q615" s="23">
        <v>0.13824724228714264</v>
      </c>
      <c r="R615" s="23">
        <v>0.37237973450050471</v>
      </c>
      <c r="S615" s="23">
        <v>0.30110906108363211</v>
      </c>
      <c r="T615" s="23">
        <v>0.56450568346710817</v>
      </c>
      <c r="U615" s="23">
        <v>0.59329587896765323</v>
      </c>
      <c r="V615" s="23">
        <v>0.4020779360604938</v>
      </c>
      <c r="W615" s="23">
        <v>0.35071355833500334</v>
      </c>
      <c r="X615" s="23">
        <v>0.5980523945831725</v>
      </c>
      <c r="Y615" s="23">
        <v>0.36147844564602571</v>
      </c>
      <c r="Z615" s="23">
        <v>0.29257477676655591</v>
      </c>
      <c r="AA615" s="23">
        <v>0.30277054017853222</v>
      </c>
      <c r="AB615" s="23">
        <v>0.11923366415013317</v>
      </c>
      <c r="AC615" s="23">
        <v>0.5163977794943222</v>
      </c>
      <c r="AD615" s="23">
        <v>0.482479705963543</v>
      </c>
      <c r="AE615" s="15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6"/>
    </row>
    <row r="616" spans="1:65">
      <c r="A616" s="30"/>
      <c r="B616" s="3" t="s">
        <v>87</v>
      </c>
      <c r="C616" s="29"/>
      <c r="D616" s="13">
        <v>2.2315081875960679E-2</v>
      </c>
      <c r="E616" s="13">
        <v>9.3738919795686697E-3</v>
      </c>
      <c r="F616" s="13">
        <v>7.0651438987489375E-3</v>
      </c>
      <c r="G616" s="13">
        <v>2.5293241918241574E-2</v>
      </c>
      <c r="H616" s="13">
        <v>9.4884607515258942E-2</v>
      </c>
      <c r="I616" s="13">
        <v>3.3013414424968926E-2</v>
      </c>
      <c r="J616" s="13">
        <v>2.3328235995961719E-2</v>
      </c>
      <c r="K616" s="13">
        <v>2.1399424952244218E-2</v>
      </c>
      <c r="L616" s="13">
        <v>3.5017794481270348E-2</v>
      </c>
      <c r="M616" s="13">
        <v>1.6797817841884256E-2</v>
      </c>
      <c r="N616" s="13">
        <v>1.0525571600252392E-2</v>
      </c>
      <c r="O616" s="13">
        <v>2.8498074333394324E-2</v>
      </c>
      <c r="P616" s="13">
        <v>4.8676309714281142E-2</v>
      </c>
      <c r="Q616" s="13">
        <v>1.058838450481696E-2</v>
      </c>
      <c r="R616" s="13">
        <v>2.2121568386168598E-2</v>
      </c>
      <c r="S616" s="13">
        <v>2.0530163255702189E-2</v>
      </c>
      <c r="T616" s="13">
        <v>3.4917877327862355E-2</v>
      </c>
      <c r="U616" s="13">
        <v>3.9818515366956596E-2</v>
      </c>
      <c r="V616" s="13">
        <v>2.6954945434223051E-2</v>
      </c>
      <c r="W616" s="13">
        <v>2.7506945751764968E-2</v>
      </c>
      <c r="X616" s="13">
        <v>4.1579540758969122E-2</v>
      </c>
      <c r="Y616" s="13">
        <v>2.2926751309473092E-2</v>
      </c>
      <c r="Z616" s="13">
        <v>2.1850244717442562E-2</v>
      </c>
      <c r="AA616" s="13">
        <v>2.0492083937633316E-2</v>
      </c>
      <c r="AB616" s="13">
        <v>8.2410089264001746E-3</v>
      </c>
      <c r="AC616" s="13">
        <v>4.0768245749551756E-2</v>
      </c>
      <c r="AD616" s="13">
        <v>2.7233097232184925E-2</v>
      </c>
      <c r="AE616" s="15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6"/>
    </row>
    <row r="617" spans="1:65">
      <c r="A617" s="30"/>
      <c r="B617" s="3" t="s">
        <v>285</v>
      </c>
      <c r="C617" s="29"/>
      <c r="D617" s="13">
        <v>-0.36002858220892486</v>
      </c>
      <c r="E617" s="13">
        <v>4.7896461578116778E-2</v>
      </c>
      <c r="F617" s="13">
        <v>0.15517485008117293</v>
      </c>
      <c r="G617" s="13">
        <v>1.6692181455325139E-2</v>
      </c>
      <c r="H617" s="13">
        <v>0.28334693886827278</v>
      </c>
      <c r="I617" s="13">
        <v>0.24249769943480026</v>
      </c>
      <c r="J617" s="13">
        <v>5.3451705015825635E-3</v>
      </c>
      <c r="K617" s="13">
        <v>-0.13649246642019841</v>
      </c>
      <c r="L617" s="13">
        <v>8.2953933495555354E-3</v>
      </c>
      <c r="M617" s="13">
        <v>6.4798715969567322E-3</v>
      </c>
      <c r="N617" s="13">
        <v>-2.1033706422466825E-2</v>
      </c>
      <c r="O617" s="13">
        <v>-7.067980288849196E-2</v>
      </c>
      <c r="P617" s="13">
        <v>8.0636612008566644E-4</v>
      </c>
      <c r="Q617" s="13">
        <v>-0.1110865088947689</v>
      </c>
      <c r="R617" s="13">
        <v>0.14604810632798904</v>
      </c>
      <c r="S617" s="13">
        <v>-1.4630360706630041E-3</v>
      </c>
      <c r="T617" s="13">
        <v>0.1006600625130194</v>
      </c>
      <c r="U617" s="13">
        <v>1.4422779264576358E-2</v>
      </c>
      <c r="V617" s="13">
        <v>1.5557480359950748E-2</v>
      </c>
      <c r="W617" s="13">
        <v>-0.13195366203870129</v>
      </c>
      <c r="X617" s="13">
        <v>-2.0752954692025094E-2</v>
      </c>
      <c r="Y617" s="13">
        <v>7.3427236224037351E-2</v>
      </c>
      <c r="Z617" s="13">
        <v>-8.8381139976330125E-2</v>
      </c>
      <c r="AA617" s="13">
        <v>5.9125210492696478E-3</v>
      </c>
      <c r="AB617" s="13">
        <v>-1.4965979105616589E-2</v>
      </c>
      <c r="AC617" s="13">
        <v>-0.13762716751557258</v>
      </c>
      <c r="AD617" s="13">
        <v>0.20618726438282442</v>
      </c>
      <c r="AE617" s="15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6"/>
    </row>
    <row r="618" spans="1:65">
      <c r="A618" s="30"/>
      <c r="B618" s="46" t="s">
        <v>286</v>
      </c>
      <c r="C618" s="47"/>
      <c r="D618" s="45">
        <v>4.53</v>
      </c>
      <c r="E618" s="45">
        <v>0.52</v>
      </c>
      <c r="F618" s="45">
        <v>1.84</v>
      </c>
      <c r="G618" s="45">
        <v>0.13</v>
      </c>
      <c r="H618" s="45">
        <v>3.43</v>
      </c>
      <c r="I618" s="45">
        <v>2.93</v>
      </c>
      <c r="J618" s="45">
        <v>0.01</v>
      </c>
      <c r="K618" s="45">
        <v>1.77</v>
      </c>
      <c r="L618" s="45">
        <v>0.03</v>
      </c>
      <c r="M618" s="45">
        <v>0</v>
      </c>
      <c r="N618" s="45">
        <v>0.34</v>
      </c>
      <c r="O618" s="45">
        <v>0.95</v>
      </c>
      <c r="P618" s="45">
        <v>7.0000000000000007E-2</v>
      </c>
      <c r="Q618" s="45">
        <v>1.45</v>
      </c>
      <c r="R618" s="45">
        <v>1.73</v>
      </c>
      <c r="S618" s="45">
        <v>0.09</v>
      </c>
      <c r="T618" s="45">
        <v>1.17</v>
      </c>
      <c r="U618" s="45">
        <v>0.1</v>
      </c>
      <c r="V618" s="45">
        <v>0.12</v>
      </c>
      <c r="W618" s="45">
        <v>1.71</v>
      </c>
      <c r="X618" s="45">
        <v>0.33</v>
      </c>
      <c r="Y618" s="45">
        <v>0.83</v>
      </c>
      <c r="Z618" s="45">
        <v>1.17</v>
      </c>
      <c r="AA618" s="45">
        <v>0</v>
      </c>
      <c r="AB618" s="45">
        <v>0.26</v>
      </c>
      <c r="AC618" s="45" t="s">
        <v>287</v>
      </c>
      <c r="AD618" s="45">
        <v>2.48</v>
      </c>
      <c r="AE618" s="15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6"/>
    </row>
    <row r="619" spans="1:65">
      <c r="B619" s="31" t="s">
        <v>306</v>
      </c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BM619" s="56"/>
    </row>
    <row r="620" spans="1:65">
      <c r="BM620" s="56"/>
    </row>
    <row r="621" spans="1:65" ht="15">
      <c r="B621" s="8" t="s">
        <v>542</v>
      </c>
      <c r="BM621" s="28" t="s">
        <v>67</v>
      </c>
    </row>
    <row r="622" spans="1:65" ht="15">
      <c r="A622" s="25" t="s">
        <v>31</v>
      </c>
      <c r="B622" s="18" t="s">
        <v>119</v>
      </c>
      <c r="C622" s="15" t="s">
        <v>120</v>
      </c>
      <c r="D622" s="16" t="s">
        <v>243</v>
      </c>
      <c r="E622" s="17" t="s">
        <v>243</v>
      </c>
      <c r="F622" s="17" t="s">
        <v>243</v>
      </c>
      <c r="G622" s="17" t="s">
        <v>243</v>
      </c>
      <c r="H622" s="17" t="s">
        <v>243</v>
      </c>
      <c r="I622" s="17" t="s">
        <v>243</v>
      </c>
      <c r="J622" s="17" t="s">
        <v>243</v>
      </c>
      <c r="K622" s="17" t="s">
        <v>243</v>
      </c>
      <c r="L622" s="17" t="s">
        <v>243</v>
      </c>
      <c r="M622" s="17" t="s">
        <v>243</v>
      </c>
      <c r="N622" s="17" t="s">
        <v>243</v>
      </c>
      <c r="O622" s="17" t="s">
        <v>243</v>
      </c>
      <c r="P622" s="15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 t="s">
        <v>244</v>
      </c>
      <c r="C623" s="9" t="s">
        <v>244</v>
      </c>
      <c r="D623" s="151" t="s">
        <v>246</v>
      </c>
      <c r="E623" s="152" t="s">
        <v>247</v>
      </c>
      <c r="F623" s="152" t="s">
        <v>248</v>
      </c>
      <c r="G623" s="152" t="s">
        <v>251</v>
      </c>
      <c r="H623" s="152" t="s">
        <v>255</v>
      </c>
      <c r="I623" s="152" t="s">
        <v>258</v>
      </c>
      <c r="J623" s="152" t="s">
        <v>259</v>
      </c>
      <c r="K623" s="152" t="s">
        <v>260</v>
      </c>
      <c r="L623" s="152" t="s">
        <v>266</v>
      </c>
      <c r="M623" s="152" t="s">
        <v>269</v>
      </c>
      <c r="N623" s="152" t="s">
        <v>271</v>
      </c>
      <c r="O623" s="152" t="s">
        <v>273</v>
      </c>
      <c r="P623" s="15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 t="s">
        <v>3</v>
      </c>
    </row>
    <row r="624" spans="1:65">
      <c r="A624" s="30"/>
      <c r="B624" s="19"/>
      <c r="C624" s="9"/>
      <c r="D624" s="10" t="s">
        <v>293</v>
      </c>
      <c r="E624" s="11" t="s">
        <v>293</v>
      </c>
      <c r="F624" s="11" t="s">
        <v>293</v>
      </c>
      <c r="G624" s="11" t="s">
        <v>293</v>
      </c>
      <c r="H624" s="11" t="s">
        <v>293</v>
      </c>
      <c r="I624" s="11" t="s">
        <v>293</v>
      </c>
      <c r="J624" s="11" t="s">
        <v>294</v>
      </c>
      <c r="K624" s="11" t="s">
        <v>293</v>
      </c>
      <c r="L624" s="11" t="s">
        <v>293</v>
      </c>
      <c r="M624" s="11" t="s">
        <v>294</v>
      </c>
      <c r="N624" s="11" t="s">
        <v>293</v>
      </c>
      <c r="O624" s="11" t="s">
        <v>293</v>
      </c>
      <c r="P624" s="15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</v>
      </c>
    </row>
    <row r="625" spans="1:65">
      <c r="A625" s="30"/>
      <c r="B625" s="19"/>
      <c r="C625" s="9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15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2</v>
      </c>
    </row>
    <row r="626" spans="1:65">
      <c r="A626" s="30"/>
      <c r="B626" s="18">
        <v>1</v>
      </c>
      <c r="C626" s="14">
        <v>1</v>
      </c>
      <c r="D626" s="240">
        <v>37.4</v>
      </c>
      <c r="E626" s="240">
        <v>43.71</v>
      </c>
      <c r="F626" s="240">
        <v>41.094731469136988</v>
      </c>
      <c r="G626" s="240">
        <v>45.1</v>
      </c>
      <c r="H626" s="240">
        <v>35</v>
      </c>
      <c r="I626" s="240">
        <v>42.6</v>
      </c>
      <c r="J626" s="240">
        <v>41.9</v>
      </c>
      <c r="K626" s="240">
        <v>39.134</v>
      </c>
      <c r="L626" s="240">
        <v>42.5</v>
      </c>
      <c r="M626" s="240">
        <v>40.5</v>
      </c>
      <c r="N626" s="240">
        <v>37</v>
      </c>
      <c r="O626" s="240">
        <v>40.1</v>
      </c>
      <c r="P626" s="231"/>
      <c r="Q626" s="232"/>
      <c r="R626" s="232"/>
      <c r="S626" s="232"/>
      <c r="T626" s="232"/>
      <c r="U626" s="232"/>
      <c r="V626" s="232"/>
      <c r="W626" s="232"/>
      <c r="X626" s="232"/>
      <c r="Y626" s="232"/>
      <c r="Z626" s="232"/>
      <c r="AA626" s="232"/>
      <c r="AB626" s="232"/>
      <c r="AC626" s="232"/>
      <c r="AD626" s="232"/>
      <c r="AE626" s="232"/>
      <c r="AF626" s="232"/>
      <c r="AG626" s="232"/>
      <c r="AH626" s="232"/>
      <c r="AI626" s="232"/>
      <c r="AJ626" s="232"/>
      <c r="AK626" s="232"/>
      <c r="AL626" s="232"/>
      <c r="AM626" s="232"/>
      <c r="AN626" s="232"/>
      <c r="AO626" s="232"/>
      <c r="AP626" s="232"/>
      <c r="AQ626" s="232"/>
      <c r="AR626" s="232"/>
      <c r="AS626" s="232"/>
      <c r="AT626" s="232"/>
      <c r="AU626" s="232"/>
      <c r="AV626" s="232"/>
      <c r="AW626" s="232"/>
      <c r="AX626" s="232"/>
      <c r="AY626" s="232"/>
      <c r="AZ626" s="232"/>
      <c r="BA626" s="232"/>
      <c r="BB626" s="232"/>
      <c r="BC626" s="232"/>
      <c r="BD626" s="232"/>
      <c r="BE626" s="232"/>
      <c r="BF626" s="232"/>
      <c r="BG626" s="232"/>
      <c r="BH626" s="232"/>
      <c r="BI626" s="232"/>
      <c r="BJ626" s="232"/>
      <c r="BK626" s="232"/>
      <c r="BL626" s="232"/>
      <c r="BM626" s="235">
        <v>1</v>
      </c>
    </row>
    <row r="627" spans="1:65">
      <c r="A627" s="30"/>
      <c r="B627" s="19">
        <v>1</v>
      </c>
      <c r="C627" s="9">
        <v>2</v>
      </c>
      <c r="D627" s="230">
        <v>38.1</v>
      </c>
      <c r="E627" s="230">
        <v>42.42</v>
      </c>
      <c r="F627" s="230">
        <v>41.284356091857958</v>
      </c>
      <c r="G627" s="230">
        <v>43.6</v>
      </c>
      <c r="H627" s="230">
        <v>35.200000000000003</v>
      </c>
      <c r="I627" s="230">
        <v>42.9</v>
      </c>
      <c r="J627" s="230">
        <v>42.4</v>
      </c>
      <c r="K627" s="230">
        <v>38.4024</v>
      </c>
      <c r="L627" s="242">
        <v>39.299999999999997</v>
      </c>
      <c r="M627" s="230">
        <v>41.4</v>
      </c>
      <c r="N627" s="230">
        <v>37</v>
      </c>
      <c r="O627" s="230">
        <v>39.6</v>
      </c>
      <c r="P627" s="231"/>
      <c r="Q627" s="232"/>
      <c r="R627" s="232"/>
      <c r="S627" s="232"/>
      <c r="T627" s="232"/>
      <c r="U627" s="232"/>
      <c r="V627" s="232"/>
      <c r="W627" s="232"/>
      <c r="X627" s="232"/>
      <c r="Y627" s="232"/>
      <c r="Z627" s="232"/>
      <c r="AA627" s="232"/>
      <c r="AB627" s="232"/>
      <c r="AC627" s="232"/>
      <c r="AD627" s="232"/>
      <c r="AE627" s="232"/>
      <c r="AF627" s="232"/>
      <c r="AG627" s="232"/>
      <c r="AH627" s="232"/>
      <c r="AI627" s="232"/>
      <c r="AJ627" s="232"/>
      <c r="AK627" s="232"/>
      <c r="AL627" s="232"/>
      <c r="AM627" s="232"/>
      <c r="AN627" s="232"/>
      <c r="AO627" s="232"/>
      <c r="AP627" s="232"/>
      <c r="AQ627" s="232"/>
      <c r="AR627" s="232"/>
      <c r="AS627" s="232"/>
      <c r="AT627" s="232"/>
      <c r="AU627" s="232"/>
      <c r="AV627" s="232"/>
      <c r="AW627" s="232"/>
      <c r="AX627" s="232"/>
      <c r="AY627" s="232"/>
      <c r="AZ627" s="232"/>
      <c r="BA627" s="232"/>
      <c r="BB627" s="232"/>
      <c r="BC627" s="232"/>
      <c r="BD627" s="232"/>
      <c r="BE627" s="232"/>
      <c r="BF627" s="232"/>
      <c r="BG627" s="232"/>
      <c r="BH627" s="232"/>
      <c r="BI627" s="232"/>
      <c r="BJ627" s="232"/>
      <c r="BK627" s="232"/>
      <c r="BL627" s="232"/>
      <c r="BM627" s="235">
        <v>51</v>
      </c>
    </row>
    <row r="628" spans="1:65">
      <c r="A628" s="30"/>
      <c r="B628" s="19">
        <v>1</v>
      </c>
      <c r="C628" s="9">
        <v>3</v>
      </c>
      <c r="D628" s="230">
        <v>39.200000000000003</v>
      </c>
      <c r="E628" s="230">
        <v>43.95</v>
      </c>
      <c r="F628" s="230">
        <v>41.066629384738491</v>
      </c>
      <c r="G628" s="230">
        <v>45.9</v>
      </c>
      <c r="H628" s="230">
        <v>36.700000000000003</v>
      </c>
      <c r="I628" s="230">
        <v>43</v>
      </c>
      <c r="J628" s="230">
        <v>42</v>
      </c>
      <c r="K628" s="230">
        <v>38.451999999999998</v>
      </c>
      <c r="L628" s="230">
        <v>43.1</v>
      </c>
      <c r="M628" s="230">
        <v>41.6</v>
      </c>
      <c r="N628" s="230">
        <v>37</v>
      </c>
      <c r="O628" s="230">
        <v>41.3</v>
      </c>
      <c r="P628" s="231"/>
      <c r="Q628" s="232"/>
      <c r="R628" s="232"/>
      <c r="S628" s="232"/>
      <c r="T628" s="232"/>
      <c r="U628" s="232"/>
      <c r="V628" s="232"/>
      <c r="W628" s="232"/>
      <c r="X628" s="232"/>
      <c r="Y628" s="232"/>
      <c r="Z628" s="232"/>
      <c r="AA628" s="232"/>
      <c r="AB628" s="232"/>
      <c r="AC628" s="232"/>
      <c r="AD628" s="232"/>
      <c r="AE628" s="232"/>
      <c r="AF628" s="232"/>
      <c r="AG628" s="232"/>
      <c r="AH628" s="232"/>
      <c r="AI628" s="232"/>
      <c r="AJ628" s="232"/>
      <c r="AK628" s="232"/>
      <c r="AL628" s="232"/>
      <c r="AM628" s="232"/>
      <c r="AN628" s="232"/>
      <c r="AO628" s="232"/>
      <c r="AP628" s="232"/>
      <c r="AQ628" s="232"/>
      <c r="AR628" s="232"/>
      <c r="AS628" s="232"/>
      <c r="AT628" s="232"/>
      <c r="AU628" s="232"/>
      <c r="AV628" s="232"/>
      <c r="AW628" s="232"/>
      <c r="AX628" s="232"/>
      <c r="AY628" s="232"/>
      <c r="AZ628" s="232"/>
      <c r="BA628" s="232"/>
      <c r="BB628" s="232"/>
      <c r="BC628" s="232"/>
      <c r="BD628" s="232"/>
      <c r="BE628" s="232"/>
      <c r="BF628" s="232"/>
      <c r="BG628" s="232"/>
      <c r="BH628" s="232"/>
      <c r="BI628" s="232"/>
      <c r="BJ628" s="232"/>
      <c r="BK628" s="232"/>
      <c r="BL628" s="232"/>
      <c r="BM628" s="235">
        <v>16</v>
      </c>
    </row>
    <row r="629" spans="1:65">
      <c r="A629" s="30"/>
      <c r="B629" s="19">
        <v>1</v>
      </c>
      <c r="C629" s="9">
        <v>4</v>
      </c>
      <c r="D629" s="230">
        <v>38.299999999999997</v>
      </c>
      <c r="E629" s="230">
        <v>43.36</v>
      </c>
      <c r="F629" s="230">
        <v>41.20718127396254</v>
      </c>
      <c r="G629" s="230">
        <v>43.8</v>
      </c>
      <c r="H629" s="230">
        <v>35.4</v>
      </c>
      <c r="I629" s="242">
        <v>40</v>
      </c>
      <c r="J629" s="230">
        <v>41.6</v>
      </c>
      <c r="K629" s="230">
        <v>38.566000000000003</v>
      </c>
      <c r="L629" s="230">
        <v>42.4</v>
      </c>
      <c r="M629" s="230">
        <v>41.4</v>
      </c>
      <c r="N629" s="230">
        <v>39</v>
      </c>
      <c r="O629" s="230">
        <v>39.700000000000003</v>
      </c>
      <c r="P629" s="231"/>
      <c r="Q629" s="232"/>
      <c r="R629" s="232"/>
      <c r="S629" s="232"/>
      <c r="T629" s="232"/>
      <c r="U629" s="232"/>
      <c r="V629" s="232"/>
      <c r="W629" s="232"/>
      <c r="X629" s="232"/>
      <c r="Y629" s="232"/>
      <c r="Z629" s="232"/>
      <c r="AA629" s="232"/>
      <c r="AB629" s="232"/>
      <c r="AC629" s="232"/>
      <c r="AD629" s="232"/>
      <c r="AE629" s="232"/>
      <c r="AF629" s="232"/>
      <c r="AG629" s="232"/>
      <c r="AH629" s="232"/>
      <c r="AI629" s="232"/>
      <c r="AJ629" s="232"/>
      <c r="AK629" s="232"/>
      <c r="AL629" s="232"/>
      <c r="AM629" s="232"/>
      <c r="AN629" s="232"/>
      <c r="AO629" s="232"/>
      <c r="AP629" s="232"/>
      <c r="AQ629" s="232"/>
      <c r="AR629" s="232"/>
      <c r="AS629" s="232"/>
      <c r="AT629" s="232"/>
      <c r="AU629" s="232"/>
      <c r="AV629" s="232"/>
      <c r="AW629" s="232"/>
      <c r="AX629" s="232"/>
      <c r="AY629" s="232"/>
      <c r="AZ629" s="232"/>
      <c r="BA629" s="232"/>
      <c r="BB629" s="232"/>
      <c r="BC629" s="232"/>
      <c r="BD629" s="232"/>
      <c r="BE629" s="232"/>
      <c r="BF629" s="232"/>
      <c r="BG629" s="232"/>
      <c r="BH629" s="232"/>
      <c r="BI629" s="232"/>
      <c r="BJ629" s="232"/>
      <c r="BK629" s="232"/>
      <c r="BL629" s="232"/>
      <c r="BM629" s="235">
        <v>40.628065476695603</v>
      </c>
    </row>
    <row r="630" spans="1:65">
      <c r="A630" s="30"/>
      <c r="B630" s="19">
        <v>1</v>
      </c>
      <c r="C630" s="9">
        <v>5</v>
      </c>
      <c r="D630" s="230">
        <v>39.5</v>
      </c>
      <c r="E630" s="230">
        <v>42.51</v>
      </c>
      <c r="F630" s="230">
        <v>41.402393441456255</v>
      </c>
      <c r="G630" s="230">
        <v>43.5</v>
      </c>
      <c r="H630" s="230">
        <v>35.6</v>
      </c>
      <c r="I630" s="230">
        <v>42.2</v>
      </c>
      <c r="J630" s="230">
        <v>42.6</v>
      </c>
      <c r="K630" s="230">
        <v>38.453200000000002</v>
      </c>
      <c r="L630" s="230">
        <v>43.3</v>
      </c>
      <c r="M630" s="230">
        <v>41.2</v>
      </c>
      <c r="N630" s="230">
        <v>37</v>
      </c>
      <c r="O630" s="230">
        <v>40.200000000000003</v>
      </c>
      <c r="P630" s="231"/>
      <c r="Q630" s="232"/>
      <c r="R630" s="232"/>
      <c r="S630" s="232"/>
      <c r="T630" s="232"/>
      <c r="U630" s="232"/>
      <c r="V630" s="232"/>
      <c r="W630" s="232"/>
      <c r="X630" s="232"/>
      <c r="Y630" s="232"/>
      <c r="Z630" s="232"/>
      <c r="AA630" s="232"/>
      <c r="AB630" s="232"/>
      <c r="AC630" s="232"/>
      <c r="AD630" s="232"/>
      <c r="AE630" s="232"/>
      <c r="AF630" s="232"/>
      <c r="AG630" s="232"/>
      <c r="AH630" s="232"/>
      <c r="AI630" s="232"/>
      <c r="AJ630" s="232"/>
      <c r="AK630" s="232"/>
      <c r="AL630" s="232"/>
      <c r="AM630" s="232"/>
      <c r="AN630" s="232"/>
      <c r="AO630" s="232"/>
      <c r="AP630" s="232"/>
      <c r="AQ630" s="232"/>
      <c r="AR630" s="232"/>
      <c r="AS630" s="232"/>
      <c r="AT630" s="232"/>
      <c r="AU630" s="232"/>
      <c r="AV630" s="232"/>
      <c r="AW630" s="232"/>
      <c r="AX630" s="232"/>
      <c r="AY630" s="232"/>
      <c r="AZ630" s="232"/>
      <c r="BA630" s="232"/>
      <c r="BB630" s="232"/>
      <c r="BC630" s="232"/>
      <c r="BD630" s="232"/>
      <c r="BE630" s="232"/>
      <c r="BF630" s="232"/>
      <c r="BG630" s="232"/>
      <c r="BH630" s="232"/>
      <c r="BI630" s="232"/>
      <c r="BJ630" s="232"/>
      <c r="BK630" s="232"/>
      <c r="BL630" s="232"/>
      <c r="BM630" s="235">
        <v>40</v>
      </c>
    </row>
    <row r="631" spans="1:65">
      <c r="A631" s="30"/>
      <c r="B631" s="19">
        <v>1</v>
      </c>
      <c r="C631" s="9">
        <v>6</v>
      </c>
      <c r="D631" s="230">
        <v>37.700000000000003</v>
      </c>
      <c r="E631" s="230">
        <v>42.95</v>
      </c>
      <c r="F631" s="230">
        <v>41.050622660931069</v>
      </c>
      <c r="G631" s="230">
        <v>43</v>
      </c>
      <c r="H631" s="230">
        <v>37.1</v>
      </c>
      <c r="I631" s="230">
        <v>41.6</v>
      </c>
      <c r="J631" s="230">
        <v>41.6</v>
      </c>
      <c r="K631" s="230">
        <v>38.647199999999998</v>
      </c>
      <c r="L631" s="230">
        <v>43.7</v>
      </c>
      <c r="M631" s="230">
        <v>39.799999999999997</v>
      </c>
      <c r="N631" s="230">
        <v>38</v>
      </c>
      <c r="O631" s="230">
        <v>40.799999999999997</v>
      </c>
      <c r="P631" s="231"/>
      <c r="Q631" s="232"/>
      <c r="R631" s="232"/>
      <c r="S631" s="232"/>
      <c r="T631" s="232"/>
      <c r="U631" s="232"/>
      <c r="V631" s="232"/>
      <c r="W631" s="232"/>
      <c r="X631" s="232"/>
      <c r="Y631" s="232"/>
      <c r="Z631" s="232"/>
      <c r="AA631" s="232"/>
      <c r="AB631" s="232"/>
      <c r="AC631" s="232"/>
      <c r="AD631" s="232"/>
      <c r="AE631" s="232"/>
      <c r="AF631" s="232"/>
      <c r="AG631" s="232"/>
      <c r="AH631" s="232"/>
      <c r="AI631" s="232"/>
      <c r="AJ631" s="232"/>
      <c r="AK631" s="232"/>
      <c r="AL631" s="232"/>
      <c r="AM631" s="232"/>
      <c r="AN631" s="232"/>
      <c r="AO631" s="232"/>
      <c r="AP631" s="232"/>
      <c r="AQ631" s="232"/>
      <c r="AR631" s="232"/>
      <c r="AS631" s="232"/>
      <c r="AT631" s="232"/>
      <c r="AU631" s="232"/>
      <c r="AV631" s="232"/>
      <c r="AW631" s="232"/>
      <c r="AX631" s="232"/>
      <c r="AY631" s="232"/>
      <c r="AZ631" s="232"/>
      <c r="BA631" s="232"/>
      <c r="BB631" s="232"/>
      <c r="BC631" s="232"/>
      <c r="BD631" s="232"/>
      <c r="BE631" s="232"/>
      <c r="BF631" s="232"/>
      <c r="BG631" s="232"/>
      <c r="BH631" s="232"/>
      <c r="BI631" s="232"/>
      <c r="BJ631" s="232"/>
      <c r="BK631" s="232"/>
      <c r="BL631" s="232"/>
      <c r="BM631" s="233"/>
    </row>
    <row r="632" spans="1:65">
      <c r="A632" s="30"/>
      <c r="B632" s="20" t="s">
        <v>282</v>
      </c>
      <c r="C632" s="12"/>
      <c r="D632" s="237">
        <v>38.366666666666667</v>
      </c>
      <c r="E632" s="237">
        <v>43.15</v>
      </c>
      <c r="F632" s="237">
        <v>41.184319053680554</v>
      </c>
      <c r="G632" s="237">
        <v>44.15</v>
      </c>
      <c r="H632" s="237">
        <v>35.833333333333336</v>
      </c>
      <c r="I632" s="237">
        <v>42.05</v>
      </c>
      <c r="J632" s="237">
        <v>42.016666666666666</v>
      </c>
      <c r="K632" s="237">
        <v>38.609133333333332</v>
      </c>
      <c r="L632" s="237">
        <v>42.383333333333333</v>
      </c>
      <c r="M632" s="237">
        <v>40.983333333333341</v>
      </c>
      <c r="N632" s="237">
        <v>37.5</v>
      </c>
      <c r="O632" s="237">
        <v>40.283333333333331</v>
      </c>
      <c r="P632" s="231"/>
      <c r="Q632" s="232"/>
      <c r="R632" s="232"/>
      <c r="S632" s="232"/>
      <c r="T632" s="232"/>
      <c r="U632" s="232"/>
      <c r="V632" s="232"/>
      <c r="W632" s="232"/>
      <c r="X632" s="232"/>
      <c r="Y632" s="232"/>
      <c r="Z632" s="232"/>
      <c r="AA632" s="232"/>
      <c r="AB632" s="232"/>
      <c r="AC632" s="232"/>
      <c r="AD632" s="232"/>
      <c r="AE632" s="232"/>
      <c r="AF632" s="232"/>
      <c r="AG632" s="232"/>
      <c r="AH632" s="232"/>
      <c r="AI632" s="232"/>
      <c r="AJ632" s="232"/>
      <c r="AK632" s="232"/>
      <c r="AL632" s="232"/>
      <c r="AM632" s="232"/>
      <c r="AN632" s="232"/>
      <c r="AO632" s="232"/>
      <c r="AP632" s="232"/>
      <c r="AQ632" s="232"/>
      <c r="AR632" s="232"/>
      <c r="AS632" s="232"/>
      <c r="AT632" s="232"/>
      <c r="AU632" s="232"/>
      <c r="AV632" s="232"/>
      <c r="AW632" s="232"/>
      <c r="AX632" s="232"/>
      <c r="AY632" s="232"/>
      <c r="AZ632" s="232"/>
      <c r="BA632" s="232"/>
      <c r="BB632" s="232"/>
      <c r="BC632" s="232"/>
      <c r="BD632" s="232"/>
      <c r="BE632" s="232"/>
      <c r="BF632" s="232"/>
      <c r="BG632" s="232"/>
      <c r="BH632" s="232"/>
      <c r="BI632" s="232"/>
      <c r="BJ632" s="232"/>
      <c r="BK632" s="232"/>
      <c r="BL632" s="232"/>
      <c r="BM632" s="233"/>
    </row>
    <row r="633" spans="1:65">
      <c r="A633" s="30"/>
      <c r="B633" s="3" t="s">
        <v>283</v>
      </c>
      <c r="C633" s="29"/>
      <c r="D633" s="230">
        <v>38.200000000000003</v>
      </c>
      <c r="E633" s="230">
        <v>43.155000000000001</v>
      </c>
      <c r="F633" s="230">
        <v>41.150956371549768</v>
      </c>
      <c r="G633" s="230">
        <v>43.7</v>
      </c>
      <c r="H633" s="230">
        <v>35.5</v>
      </c>
      <c r="I633" s="230">
        <v>42.400000000000006</v>
      </c>
      <c r="J633" s="230">
        <v>41.95</v>
      </c>
      <c r="K633" s="230">
        <v>38.509600000000006</v>
      </c>
      <c r="L633" s="230">
        <v>42.8</v>
      </c>
      <c r="M633" s="230">
        <v>41.3</v>
      </c>
      <c r="N633" s="230">
        <v>37</v>
      </c>
      <c r="O633" s="230">
        <v>40.150000000000006</v>
      </c>
      <c r="P633" s="231"/>
      <c r="Q633" s="232"/>
      <c r="R633" s="232"/>
      <c r="S633" s="232"/>
      <c r="T633" s="232"/>
      <c r="U633" s="232"/>
      <c r="V633" s="232"/>
      <c r="W633" s="232"/>
      <c r="X633" s="232"/>
      <c r="Y633" s="232"/>
      <c r="Z633" s="232"/>
      <c r="AA633" s="232"/>
      <c r="AB633" s="232"/>
      <c r="AC633" s="232"/>
      <c r="AD633" s="232"/>
      <c r="AE633" s="232"/>
      <c r="AF633" s="232"/>
      <c r="AG633" s="232"/>
      <c r="AH633" s="232"/>
      <c r="AI633" s="232"/>
      <c r="AJ633" s="232"/>
      <c r="AK633" s="232"/>
      <c r="AL633" s="232"/>
      <c r="AM633" s="232"/>
      <c r="AN633" s="232"/>
      <c r="AO633" s="232"/>
      <c r="AP633" s="232"/>
      <c r="AQ633" s="232"/>
      <c r="AR633" s="232"/>
      <c r="AS633" s="232"/>
      <c r="AT633" s="232"/>
      <c r="AU633" s="232"/>
      <c r="AV633" s="232"/>
      <c r="AW633" s="232"/>
      <c r="AX633" s="232"/>
      <c r="AY633" s="232"/>
      <c r="AZ633" s="232"/>
      <c r="BA633" s="232"/>
      <c r="BB633" s="232"/>
      <c r="BC633" s="232"/>
      <c r="BD633" s="232"/>
      <c r="BE633" s="232"/>
      <c r="BF633" s="232"/>
      <c r="BG633" s="232"/>
      <c r="BH633" s="232"/>
      <c r="BI633" s="232"/>
      <c r="BJ633" s="232"/>
      <c r="BK633" s="232"/>
      <c r="BL633" s="232"/>
      <c r="BM633" s="233"/>
    </row>
    <row r="634" spans="1:65">
      <c r="A634" s="30"/>
      <c r="B634" s="3" t="s">
        <v>284</v>
      </c>
      <c r="C634" s="29"/>
      <c r="D634" s="23">
        <v>0.8286535263104039</v>
      </c>
      <c r="E634" s="23">
        <v>0.62931709018586235</v>
      </c>
      <c r="F634" s="23">
        <v>0.13988427191185135</v>
      </c>
      <c r="G634" s="23">
        <v>1.1077003204838389</v>
      </c>
      <c r="H634" s="23">
        <v>0.85945719303911106</v>
      </c>
      <c r="I634" s="23">
        <v>1.1273863579093015</v>
      </c>
      <c r="J634" s="23">
        <v>0.41190613817551486</v>
      </c>
      <c r="K634" s="23">
        <v>0.27222760085389325</v>
      </c>
      <c r="L634" s="23">
        <v>1.5879756505270071</v>
      </c>
      <c r="M634" s="23">
        <v>0.69402209378856816</v>
      </c>
      <c r="N634" s="23">
        <v>0.83666002653407556</v>
      </c>
      <c r="O634" s="23">
        <v>0.65548963887056499</v>
      </c>
      <c r="P634" s="15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6"/>
    </row>
    <row r="635" spans="1:65">
      <c r="A635" s="30"/>
      <c r="B635" s="3" t="s">
        <v>87</v>
      </c>
      <c r="C635" s="29"/>
      <c r="D635" s="13">
        <v>2.1598267410349363E-2</v>
      </c>
      <c r="E635" s="13">
        <v>1.4584405334550693E-2</v>
      </c>
      <c r="F635" s="13">
        <v>3.3965420608150177E-3</v>
      </c>
      <c r="G635" s="13">
        <v>2.5089474982646409E-2</v>
      </c>
      <c r="H635" s="13">
        <v>2.398485189876589E-2</v>
      </c>
      <c r="I635" s="13">
        <v>2.6810614932444746E-2</v>
      </c>
      <c r="J635" s="13">
        <v>9.8033987665731431E-3</v>
      </c>
      <c r="K635" s="13">
        <v>7.0508601812842193E-3</v>
      </c>
      <c r="L635" s="13">
        <v>3.7466983496508226E-2</v>
      </c>
      <c r="M635" s="13">
        <v>1.6934251983454284E-2</v>
      </c>
      <c r="N635" s="13">
        <v>2.231093404090868E-2</v>
      </c>
      <c r="O635" s="13">
        <v>1.6271981105599461E-2</v>
      </c>
      <c r="P635" s="15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6"/>
    </row>
    <row r="636" spans="1:65">
      <c r="A636" s="30"/>
      <c r="B636" s="3" t="s">
        <v>285</v>
      </c>
      <c r="C636" s="29"/>
      <c r="D636" s="13">
        <v>-5.5661001416030587E-2</v>
      </c>
      <c r="E636" s="13">
        <v>6.2073704315332989E-2</v>
      </c>
      <c r="F636" s="13">
        <v>1.3691362619862257E-2</v>
      </c>
      <c r="G636" s="13">
        <v>8.6687231645931728E-2</v>
      </c>
      <c r="H636" s="13">
        <v>-0.11801527065354722</v>
      </c>
      <c r="I636" s="13">
        <v>3.4998824251674554E-2</v>
      </c>
      <c r="J636" s="13">
        <v>3.4178373340654655E-2</v>
      </c>
      <c r="K636" s="13">
        <v>-4.969304148927145E-2</v>
      </c>
      <c r="L636" s="13">
        <v>4.3203333361874208E-2</v>
      </c>
      <c r="M636" s="13">
        <v>8.7443950990362396E-3</v>
      </c>
      <c r="N636" s="13">
        <v>-7.6992725102549397E-2</v>
      </c>
      <c r="O636" s="13">
        <v>-8.4850740323831886E-3</v>
      </c>
      <c r="P636" s="15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6"/>
    </row>
    <row r="637" spans="1:65">
      <c r="A637" s="30"/>
      <c r="B637" s="46" t="s">
        <v>286</v>
      </c>
      <c r="C637" s="47"/>
      <c r="D637" s="45">
        <v>1.0900000000000001</v>
      </c>
      <c r="E637" s="45">
        <v>0.83</v>
      </c>
      <c r="F637" s="45">
        <v>0.04</v>
      </c>
      <c r="G637" s="45">
        <v>1.23</v>
      </c>
      <c r="H637" s="45">
        <v>2.1</v>
      </c>
      <c r="I637" s="45">
        <v>0.39</v>
      </c>
      <c r="J637" s="45">
        <v>0.37</v>
      </c>
      <c r="K637" s="45">
        <v>0.99</v>
      </c>
      <c r="L637" s="45">
        <v>0.52</v>
      </c>
      <c r="M637" s="45">
        <v>0.04</v>
      </c>
      <c r="N637" s="45">
        <v>1.44</v>
      </c>
      <c r="O637" s="45">
        <v>0.32</v>
      </c>
      <c r="P637" s="15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6"/>
    </row>
    <row r="638" spans="1:65">
      <c r="B638" s="31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BM638" s="56"/>
    </row>
    <row r="639" spans="1:65" ht="15">
      <c r="B639" s="8" t="s">
        <v>543</v>
      </c>
      <c r="BM639" s="28" t="s">
        <v>67</v>
      </c>
    </row>
    <row r="640" spans="1:65" ht="15">
      <c r="A640" s="25" t="s">
        <v>34</v>
      </c>
      <c r="B640" s="18" t="s">
        <v>119</v>
      </c>
      <c r="C640" s="15" t="s">
        <v>120</v>
      </c>
      <c r="D640" s="16" t="s">
        <v>243</v>
      </c>
      <c r="E640" s="17" t="s">
        <v>243</v>
      </c>
      <c r="F640" s="17" t="s">
        <v>243</v>
      </c>
      <c r="G640" s="17" t="s">
        <v>243</v>
      </c>
      <c r="H640" s="17" t="s">
        <v>243</v>
      </c>
      <c r="I640" s="17" t="s">
        <v>243</v>
      </c>
      <c r="J640" s="17" t="s">
        <v>243</v>
      </c>
      <c r="K640" s="17" t="s">
        <v>243</v>
      </c>
      <c r="L640" s="17" t="s">
        <v>243</v>
      </c>
      <c r="M640" s="17" t="s">
        <v>243</v>
      </c>
      <c r="N640" s="17" t="s">
        <v>243</v>
      </c>
      <c r="O640" s="17" t="s">
        <v>243</v>
      </c>
      <c r="P640" s="17" t="s">
        <v>243</v>
      </c>
      <c r="Q640" s="17" t="s">
        <v>243</v>
      </c>
      <c r="R640" s="17" t="s">
        <v>243</v>
      </c>
      <c r="S640" s="17" t="s">
        <v>243</v>
      </c>
      <c r="T640" s="17" t="s">
        <v>243</v>
      </c>
      <c r="U640" s="17" t="s">
        <v>243</v>
      </c>
      <c r="V640" s="17" t="s">
        <v>243</v>
      </c>
      <c r="W640" s="17" t="s">
        <v>243</v>
      </c>
      <c r="X640" s="17" t="s">
        <v>243</v>
      </c>
      <c r="Y640" s="17" t="s">
        <v>243</v>
      </c>
      <c r="Z640" s="17" t="s">
        <v>243</v>
      </c>
      <c r="AA640" s="17" t="s">
        <v>243</v>
      </c>
      <c r="AB640" s="17" t="s">
        <v>243</v>
      </c>
      <c r="AC640" s="17" t="s">
        <v>243</v>
      </c>
      <c r="AD640" s="17" t="s">
        <v>243</v>
      </c>
      <c r="AE640" s="17" t="s">
        <v>243</v>
      </c>
      <c r="AF640" s="17" t="s">
        <v>243</v>
      </c>
      <c r="AG640" s="15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>
        <v>1</v>
      </c>
    </row>
    <row r="641" spans="1:65">
      <c r="A641" s="30"/>
      <c r="B641" s="19" t="s">
        <v>244</v>
      </c>
      <c r="C641" s="9" t="s">
        <v>244</v>
      </c>
      <c r="D641" s="151" t="s">
        <v>246</v>
      </c>
      <c r="E641" s="152" t="s">
        <v>247</v>
      </c>
      <c r="F641" s="152" t="s">
        <v>248</v>
      </c>
      <c r="G641" s="152" t="s">
        <v>249</v>
      </c>
      <c r="H641" s="152" t="s">
        <v>250</v>
      </c>
      <c r="I641" s="152" t="s">
        <v>251</v>
      </c>
      <c r="J641" s="152" t="s">
        <v>252</v>
      </c>
      <c r="K641" s="152" t="s">
        <v>253</v>
      </c>
      <c r="L641" s="152" t="s">
        <v>254</v>
      </c>
      <c r="M641" s="152" t="s">
        <v>255</v>
      </c>
      <c r="N641" s="152" t="s">
        <v>256</v>
      </c>
      <c r="O641" s="152" t="s">
        <v>257</v>
      </c>
      <c r="P641" s="152" t="s">
        <v>258</v>
      </c>
      <c r="Q641" s="152" t="s">
        <v>259</v>
      </c>
      <c r="R641" s="152" t="s">
        <v>260</v>
      </c>
      <c r="S641" s="152" t="s">
        <v>262</v>
      </c>
      <c r="T641" s="152" t="s">
        <v>263</v>
      </c>
      <c r="U641" s="152" t="s">
        <v>264</v>
      </c>
      <c r="V641" s="152" t="s">
        <v>265</v>
      </c>
      <c r="W641" s="152" t="s">
        <v>288</v>
      </c>
      <c r="X641" s="152" t="s">
        <v>266</v>
      </c>
      <c r="Y641" s="152" t="s">
        <v>267</v>
      </c>
      <c r="Z641" s="152" t="s">
        <v>268</v>
      </c>
      <c r="AA641" s="152" t="s">
        <v>269</v>
      </c>
      <c r="AB641" s="152" t="s">
        <v>270</v>
      </c>
      <c r="AC641" s="152" t="s">
        <v>271</v>
      </c>
      <c r="AD641" s="152" t="s">
        <v>272</v>
      </c>
      <c r="AE641" s="152" t="s">
        <v>273</v>
      </c>
      <c r="AF641" s="152" t="s">
        <v>274</v>
      </c>
      <c r="AG641" s="15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 t="s">
        <v>3</v>
      </c>
    </row>
    <row r="642" spans="1:65">
      <c r="A642" s="30"/>
      <c r="B642" s="19"/>
      <c r="C642" s="9"/>
      <c r="D642" s="10" t="s">
        <v>293</v>
      </c>
      <c r="E642" s="11" t="s">
        <v>293</v>
      </c>
      <c r="F642" s="11" t="s">
        <v>293</v>
      </c>
      <c r="G642" s="11" t="s">
        <v>293</v>
      </c>
      <c r="H642" s="11" t="s">
        <v>123</v>
      </c>
      <c r="I642" s="11" t="s">
        <v>293</v>
      </c>
      <c r="J642" s="11" t="s">
        <v>294</v>
      </c>
      <c r="K642" s="11" t="s">
        <v>123</v>
      </c>
      <c r="L642" s="11" t="s">
        <v>123</v>
      </c>
      <c r="M642" s="11" t="s">
        <v>123</v>
      </c>
      <c r="N642" s="11" t="s">
        <v>123</v>
      </c>
      <c r="O642" s="11" t="s">
        <v>123</v>
      </c>
      <c r="P642" s="11" t="s">
        <v>293</v>
      </c>
      <c r="Q642" s="11" t="s">
        <v>294</v>
      </c>
      <c r="R642" s="11" t="s">
        <v>123</v>
      </c>
      <c r="S642" s="11" t="s">
        <v>294</v>
      </c>
      <c r="T642" s="11" t="s">
        <v>294</v>
      </c>
      <c r="U642" s="11" t="s">
        <v>294</v>
      </c>
      <c r="V642" s="11" t="s">
        <v>294</v>
      </c>
      <c r="W642" s="11" t="s">
        <v>294</v>
      </c>
      <c r="X642" s="11" t="s">
        <v>293</v>
      </c>
      <c r="Y642" s="11" t="s">
        <v>294</v>
      </c>
      <c r="Z642" s="11" t="s">
        <v>294</v>
      </c>
      <c r="AA642" s="11" t="s">
        <v>294</v>
      </c>
      <c r="AB642" s="11" t="s">
        <v>294</v>
      </c>
      <c r="AC642" s="11" t="s">
        <v>293</v>
      </c>
      <c r="AD642" s="11" t="s">
        <v>293</v>
      </c>
      <c r="AE642" s="11" t="s">
        <v>123</v>
      </c>
      <c r="AF642" s="11" t="s">
        <v>294</v>
      </c>
      <c r="AG642" s="15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1</v>
      </c>
    </row>
    <row r="643" spans="1:65">
      <c r="A643" s="30"/>
      <c r="B643" s="19"/>
      <c r="C643" s="9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  <c r="AC643" s="26"/>
      <c r="AD643" s="26"/>
      <c r="AE643" s="26"/>
      <c r="AF643" s="26"/>
      <c r="AG643" s="15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8">
        <v>2</v>
      </c>
    </row>
    <row r="644" spans="1:65">
      <c r="A644" s="30"/>
      <c r="B644" s="18">
        <v>1</v>
      </c>
      <c r="C644" s="14">
        <v>1</v>
      </c>
      <c r="D644" s="240">
        <v>45.7</v>
      </c>
      <c r="E644" s="240">
        <v>47.2</v>
      </c>
      <c r="F644" s="240">
        <v>45.493691166113052</v>
      </c>
      <c r="G644" s="240">
        <v>45.6</v>
      </c>
      <c r="H644" s="240">
        <v>48</v>
      </c>
      <c r="I644" s="240">
        <v>47.4</v>
      </c>
      <c r="J644" s="240">
        <v>46</v>
      </c>
      <c r="K644" s="240">
        <v>45</v>
      </c>
      <c r="L644" s="240">
        <v>43</v>
      </c>
      <c r="M644" s="240">
        <v>44</v>
      </c>
      <c r="N644" s="240">
        <v>46.74244009522166</v>
      </c>
      <c r="O644" s="234">
        <v>38.18</v>
      </c>
      <c r="P644" s="240">
        <v>45</v>
      </c>
      <c r="Q644" s="240">
        <v>50</v>
      </c>
      <c r="R644" s="240">
        <v>44.756800000000005</v>
      </c>
      <c r="S644" s="240">
        <v>46.8</v>
      </c>
      <c r="T644" s="240">
        <v>45.3</v>
      </c>
      <c r="U644" s="240">
        <v>48.1</v>
      </c>
      <c r="V644" s="240">
        <v>48.7</v>
      </c>
      <c r="W644" s="240">
        <v>43.5</v>
      </c>
      <c r="X644" s="240">
        <v>44</v>
      </c>
      <c r="Y644" s="240">
        <v>43.9</v>
      </c>
      <c r="Z644" s="240">
        <v>48.6</v>
      </c>
      <c r="AA644" s="240">
        <v>46.5</v>
      </c>
      <c r="AB644" s="240">
        <v>48.3</v>
      </c>
      <c r="AC644" s="234">
        <v>34.4</v>
      </c>
      <c r="AD644" s="240">
        <v>46.8</v>
      </c>
      <c r="AE644" s="240">
        <v>46</v>
      </c>
      <c r="AF644" s="240">
        <v>42.93</v>
      </c>
      <c r="AG644" s="231"/>
      <c r="AH644" s="232"/>
      <c r="AI644" s="232"/>
      <c r="AJ644" s="232"/>
      <c r="AK644" s="232"/>
      <c r="AL644" s="232"/>
      <c r="AM644" s="232"/>
      <c r="AN644" s="232"/>
      <c r="AO644" s="232"/>
      <c r="AP644" s="232"/>
      <c r="AQ644" s="232"/>
      <c r="AR644" s="232"/>
      <c r="AS644" s="232"/>
      <c r="AT644" s="232"/>
      <c r="AU644" s="232"/>
      <c r="AV644" s="232"/>
      <c r="AW644" s="232"/>
      <c r="AX644" s="232"/>
      <c r="AY644" s="232"/>
      <c r="AZ644" s="232"/>
      <c r="BA644" s="232"/>
      <c r="BB644" s="232"/>
      <c r="BC644" s="232"/>
      <c r="BD644" s="232"/>
      <c r="BE644" s="232"/>
      <c r="BF644" s="232"/>
      <c r="BG644" s="232"/>
      <c r="BH644" s="232"/>
      <c r="BI644" s="232"/>
      <c r="BJ644" s="232"/>
      <c r="BK644" s="232"/>
      <c r="BL644" s="232"/>
      <c r="BM644" s="235">
        <v>1</v>
      </c>
    </row>
    <row r="645" spans="1:65">
      <c r="A645" s="30"/>
      <c r="B645" s="19">
        <v>1</v>
      </c>
      <c r="C645" s="9">
        <v>2</v>
      </c>
      <c r="D645" s="230">
        <v>45.3</v>
      </c>
      <c r="E645" s="230">
        <v>47.2</v>
      </c>
      <c r="F645" s="230">
        <v>44.492856360503012</v>
      </c>
      <c r="G645" s="230">
        <v>44.9</v>
      </c>
      <c r="H645" s="230">
        <v>46</v>
      </c>
      <c r="I645" s="230">
        <v>47.7</v>
      </c>
      <c r="J645" s="230">
        <v>46</v>
      </c>
      <c r="K645" s="230">
        <v>44</v>
      </c>
      <c r="L645" s="230">
        <v>40.89</v>
      </c>
      <c r="M645" s="230">
        <v>45</v>
      </c>
      <c r="N645" s="230">
        <v>47.490638010736539</v>
      </c>
      <c r="O645" s="236">
        <v>37.86</v>
      </c>
      <c r="P645" s="230">
        <v>44.9</v>
      </c>
      <c r="Q645" s="230">
        <v>48</v>
      </c>
      <c r="R645" s="230">
        <v>43.384</v>
      </c>
      <c r="S645" s="230">
        <v>47.4</v>
      </c>
      <c r="T645" s="230">
        <v>45.7</v>
      </c>
      <c r="U645" s="230">
        <v>46.8</v>
      </c>
      <c r="V645" s="230">
        <v>49.2</v>
      </c>
      <c r="W645" s="230">
        <v>44</v>
      </c>
      <c r="X645" s="230">
        <v>42</v>
      </c>
      <c r="Y645" s="230">
        <v>46.1</v>
      </c>
      <c r="Z645" s="230">
        <v>48.5</v>
      </c>
      <c r="AA645" s="230">
        <v>49.5</v>
      </c>
      <c r="AB645" s="230">
        <v>50.7</v>
      </c>
      <c r="AC645" s="236">
        <v>34.5</v>
      </c>
      <c r="AD645" s="230">
        <v>46.1</v>
      </c>
      <c r="AE645" s="230">
        <v>44</v>
      </c>
      <c r="AF645" s="230">
        <v>41.94</v>
      </c>
      <c r="AG645" s="231"/>
      <c r="AH645" s="232"/>
      <c r="AI645" s="232"/>
      <c r="AJ645" s="232"/>
      <c r="AK645" s="232"/>
      <c r="AL645" s="232"/>
      <c r="AM645" s="232"/>
      <c r="AN645" s="232"/>
      <c r="AO645" s="232"/>
      <c r="AP645" s="232"/>
      <c r="AQ645" s="232"/>
      <c r="AR645" s="232"/>
      <c r="AS645" s="232"/>
      <c r="AT645" s="232"/>
      <c r="AU645" s="232"/>
      <c r="AV645" s="232"/>
      <c r="AW645" s="232"/>
      <c r="AX645" s="232"/>
      <c r="AY645" s="232"/>
      <c r="AZ645" s="232"/>
      <c r="BA645" s="232"/>
      <c r="BB645" s="232"/>
      <c r="BC645" s="232"/>
      <c r="BD645" s="232"/>
      <c r="BE645" s="232"/>
      <c r="BF645" s="232"/>
      <c r="BG645" s="232"/>
      <c r="BH645" s="232"/>
      <c r="BI645" s="232"/>
      <c r="BJ645" s="232"/>
      <c r="BK645" s="232"/>
      <c r="BL645" s="232"/>
      <c r="BM645" s="235">
        <v>20</v>
      </c>
    </row>
    <row r="646" spans="1:65">
      <c r="A646" s="30"/>
      <c r="B646" s="19">
        <v>1</v>
      </c>
      <c r="C646" s="9">
        <v>3</v>
      </c>
      <c r="D646" s="230">
        <v>45</v>
      </c>
      <c r="E646" s="230">
        <v>47.6</v>
      </c>
      <c r="F646" s="230">
        <v>44.860347531227404</v>
      </c>
      <c r="G646" s="230">
        <v>45.9</v>
      </c>
      <c r="H646" s="230">
        <v>48</v>
      </c>
      <c r="I646" s="230">
        <v>48.2</v>
      </c>
      <c r="J646" s="230">
        <v>47</v>
      </c>
      <c r="K646" s="230">
        <v>44</v>
      </c>
      <c r="L646" s="230">
        <v>42.18</v>
      </c>
      <c r="M646" s="230">
        <v>44</v>
      </c>
      <c r="N646" s="230">
        <v>47.286343463415861</v>
      </c>
      <c r="O646" s="236">
        <v>38.159999999999997</v>
      </c>
      <c r="P646" s="230">
        <v>43.9</v>
      </c>
      <c r="Q646" s="230">
        <v>49</v>
      </c>
      <c r="R646" s="230">
        <v>44.663200000000003</v>
      </c>
      <c r="S646" s="230">
        <v>46.6</v>
      </c>
      <c r="T646" s="230">
        <v>46.2</v>
      </c>
      <c r="U646" s="230">
        <v>49</v>
      </c>
      <c r="V646" s="230">
        <v>49.9</v>
      </c>
      <c r="W646" s="230">
        <v>43.8</v>
      </c>
      <c r="X646" s="230">
        <v>45</v>
      </c>
      <c r="Y646" s="230">
        <v>44.6</v>
      </c>
      <c r="Z646" s="230">
        <v>47.6</v>
      </c>
      <c r="AA646" s="230">
        <v>48.5</v>
      </c>
      <c r="AB646" s="230">
        <v>49.7</v>
      </c>
      <c r="AC646" s="236">
        <v>37.1</v>
      </c>
      <c r="AD646" s="230">
        <v>45.4</v>
      </c>
      <c r="AE646" s="230">
        <v>46</v>
      </c>
      <c r="AF646" s="230">
        <v>41.76</v>
      </c>
      <c r="AG646" s="231"/>
      <c r="AH646" s="232"/>
      <c r="AI646" s="232"/>
      <c r="AJ646" s="232"/>
      <c r="AK646" s="232"/>
      <c r="AL646" s="232"/>
      <c r="AM646" s="232"/>
      <c r="AN646" s="232"/>
      <c r="AO646" s="232"/>
      <c r="AP646" s="232"/>
      <c r="AQ646" s="232"/>
      <c r="AR646" s="232"/>
      <c r="AS646" s="232"/>
      <c r="AT646" s="232"/>
      <c r="AU646" s="232"/>
      <c r="AV646" s="232"/>
      <c r="AW646" s="232"/>
      <c r="AX646" s="232"/>
      <c r="AY646" s="232"/>
      <c r="AZ646" s="232"/>
      <c r="BA646" s="232"/>
      <c r="BB646" s="232"/>
      <c r="BC646" s="232"/>
      <c r="BD646" s="232"/>
      <c r="BE646" s="232"/>
      <c r="BF646" s="232"/>
      <c r="BG646" s="232"/>
      <c r="BH646" s="232"/>
      <c r="BI646" s="232"/>
      <c r="BJ646" s="232"/>
      <c r="BK646" s="232"/>
      <c r="BL646" s="232"/>
      <c r="BM646" s="235">
        <v>16</v>
      </c>
    </row>
    <row r="647" spans="1:65">
      <c r="A647" s="30"/>
      <c r="B647" s="19">
        <v>1</v>
      </c>
      <c r="C647" s="9">
        <v>4</v>
      </c>
      <c r="D647" s="230">
        <v>45.1</v>
      </c>
      <c r="E647" s="230">
        <v>47.3</v>
      </c>
      <c r="F647" s="230">
        <v>45.234721954092947</v>
      </c>
      <c r="G647" s="230">
        <v>44.3</v>
      </c>
      <c r="H647" s="230">
        <v>47</v>
      </c>
      <c r="I647" s="230">
        <v>47.3</v>
      </c>
      <c r="J647" s="230">
        <v>46</v>
      </c>
      <c r="K647" s="230">
        <v>45</v>
      </c>
      <c r="L647" s="230">
        <v>43.9</v>
      </c>
      <c r="M647" s="230">
        <v>41</v>
      </c>
      <c r="N647" s="230">
        <v>46.631994854886187</v>
      </c>
      <c r="O647" s="236">
        <v>38.06</v>
      </c>
      <c r="P647" s="230">
        <v>43.8</v>
      </c>
      <c r="Q647" s="230">
        <v>48</v>
      </c>
      <c r="R647" s="230">
        <v>43.758400000000002</v>
      </c>
      <c r="S647" s="230">
        <v>48.3</v>
      </c>
      <c r="T647" s="230">
        <v>44.6</v>
      </c>
      <c r="U647" s="230">
        <v>47.2</v>
      </c>
      <c r="V647" s="230">
        <v>48.9</v>
      </c>
      <c r="W647" s="230">
        <v>43.4</v>
      </c>
      <c r="X647" s="230">
        <v>43</v>
      </c>
      <c r="Y647" s="230">
        <v>43.9</v>
      </c>
      <c r="Z647" s="230">
        <v>47.5</v>
      </c>
      <c r="AA647" s="230">
        <v>48.3</v>
      </c>
      <c r="AB647" s="230">
        <v>47</v>
      </c>
      <c r="AC647" s="236">
        <v>42.6</v>
      </c>
      <c r="AD647" s="230">
        <v>46.2</v>
      </c>
      <c r="AE647" s="230">
        <v>42</v>
      </c>
      <c r="AF647" s="230">
        <v>41.63</v>
      </c>
      <c r="AG647" s="231"/>
      <c r="AH647" s="232"/>
      <c r="AI647" s="232"/>
      <c r="AJ647" s="232"/>
      <c r="AK647" s="232"/>
      <c r="AL647" s="232"/>
      <c r="AM647" s="232"/>
      <c r="AN647" s="232"/>
      <c r="AO647" s="232"/>
      <c r="AP647" s="232"/>
      <c r="AQ647" s="232"/>
      <c r="AR647" s="232"/>
      <c r="AS647" s="232"/>
      <c r="AT647" s="232"/>
      <c r="AU647" s="232"/>
      <c r="AV647" s="232"/>
      <c r="AW647" s="232"/>
      <c r="AX647" s="232"/>
      <c r="AY647" s="232"/>
      <c r="AZ647" s="232"/>
      <c r="BA647" s="232"/>
      <c r="BB647" s="232"/>
      <c r="BC647" s="232"/>
      <c r="BD647" s="232"/>
      <c r="BE647" s="232"/>
      <c r="BF647" s="232"/>
      <c r="BG647" s="232"/>
      <c r="BH647" s="232"/>
      <c r="BI647" s="232"/>
      <c r="BJ647" s="232"/>
      <c r="BK647" s="232"/>
      <c r="BL647" s="232"/>
      <c r="BM647" s="235">
        <v>45.884080246760554</v>
      </c>
    </row>
    <row r="648" spans="1:65">
      <c r="A648" s="30"/>
      <c r="B648" s="19">
        <v>1</v>
      </c>
      <c r="C648" s="9">
        <v>5</v>
      </c>
      <c r="D648" s="230">
        <v>45.4</v>
      </c>
      <c r="E648" s="230">
        <v>46.8</v>
      </c>
      <c r="F648" s="230">
        <v>45.623195618196057</v>
      </c>
      <c r="G648" s="230">
        <v>45.1</v>
      </c>
      <c r="H648" s="230">
        <v>44</v>
      </c>
      <c r="I648" s="230">
        <v>46.8</v>
      </c>
      <c r="J648" s="230">
        <v>46</v>
      </c>
      <c r="K648" s="230">
        <v>45</v>
      </c>
      <c r="L648" s="230">
        <v>40.26</v>
      </c>
      <c r="M648" s="230">
        <v>46</v>
      </c>
      <c r="N648" s="230">
        <v>47.5403155397915</v>
      </c>
      <c r="O648" s="236">
        <v>37.96</v>
      </c>
      <c r="P648" s="230">
        <v>44.5</v>
      </c>
      <c r="Q648" s="230">
        <v>48</v>
      </c>
      <c r="R648" s="230">
        <v>44.58</v>
      </c>
      <c r="S648" s="230">
        <v>49.1</v>
      </c>
      <c r="T648" s="230">
        <v>44.3</v>
      </c>
      <c r="U648" s="230">
        <v>49</v>
      </c>
      <c r="V648" s="230">
        <v>50.1</v>
      </c>
      <c r="W648" s="230">
        <v>46</v>
      </c>
      <c r="X648" s="230">
        <v>44</v>
      </c>
      <c r="Y648" s="230">
        <v>45.5</v>
      </c>
      <c r="Z648" s="230">
        <v>45.3</v>
      </c>
      <c r="AA648" s="230">
        <v>47.4</v>
      </c>
      <c r="AB648" s="230">
        <v>49</v>
      </c>
      <c r="AC648" s="236">
        <v>38</v>
      </c>
      <c r="AD648" s="230">
        <v>46.5</v>
      </c>
      <c r="AE648" s="230">
        <v>44</v>
      </c>
      <c r="AF648" s="230">
        <v>42.77</v>
      </c>
      <c r="AG648" s="231"/>
      <c r="AH648" s="232"/>
      <c r="AI648" s="232"/>
      <c r="AJ648" s="232"/>
      <c r="AK648" s="232"/>
      <c r="AL648" s="232"/>
      <c r="AM648" s="232"/>
      <c r="AN648" s="232"/>
      <c r="AO648" s="232"/>
      <c r="AP648" s="232"/>
      <c r="AQ648" s="232"/>
      <c r="AR648" s="232"/>
      <c r="AS648" s="232"/>
      <c r="AT648" s="232"/>
      <c r="AU648" s="232"/>
      <c r="AV648" s="232"/>
      <c r="AW648" s="232"/>
      <c r="AX648" s="232"/>
      <c r="AY648" s="232"/>
      <c r="AZ648" s="232"/>
      <c r="BA648" s="232"/>
      <c r="BB648" s="232"/>
      <c r="BC648" s="232"/>
      <c r="BD648" s="232"/>
      <c r="BE648" s="232"/>
      <c r="BF648" s="232"/>
      <c r="BG648" s="232"/>
      <c r="BH648" s="232"/>
      <c r="BI648" s="232"/>
      <c r="BJ648" s="232"/>
      <c r="BK648" s="232"/>
      <c r="BL648" s="232"/>
      <c r="BM648" s="235">
        <v>41</v>
      </c>
    </row>
    <row r="649" spans="1:65">
      <c r="A649" s="30"/>
      <c r="B649" s="19">
        <v>1</v>
      </c>
      <c r="C649" s="9">
        <v>6</v>
      </c>
      <c r="D649" s="230">
        <v>46.3</v>
      </c>
      <c r="E649" s="230">
        <v>48</v>
      </c>
      <c r="F649" s="230">
        <v>45.954165053833002</v>
      </c>
      <c r="G649" s="230">
        <v>45.2</v>
      </c>
      <c r="H649" s="230">
        <v>46</v>
      </c>
      <c r="I649" s="230">
        <v>46.5</v>
      </c>
      <c r="J649" s="230">
        <v>46</v>
      </c>
      <c r="K649" s="230">
        <v>45</v>
      </c>
      <c r="L649" s="230">
        <v>41.11</v>
      </c>
      <c r="M649" s="230">
        <v>46</v>
      </c>
      <c r="N649" s="230">
        <v>46.767490327194757</v>
      </c>
      <c r="O649" s="236">
        <v>38.11</v>
      </c>
      <c r="P649" s="230">
        <v>44.6</v>
      </c>
      <c r="Q649" s="230">
        <v>50</v>
      </c>
      <c r="R649" s="230">
        <v>45.630400000000002</v>
      </c>
      <c r="S649" s="230">
        <v>47.7</v>
      </c>
      <c r="T649" s="230">
        <v>44.6</v>
      </c>
      <c r="U649" s="230">
        <v>46</v>
      </c>
      <c r="V649" s="230">
        <v>49.3</v>
      </c>
      <c r="W649" s="230">
        <v>46.6</v>
      </c>
      <c r="X649" s="230">
        <v>44</v>
      </c>
      <c r="Y649" s="230">
        <v>43.7</v>
      </c>
      <c r="Z649" s="230">
        <v>47.1</v>
      </c>
      <c r="AA649" s="230">
        <v>47.8</v>
      </c>
      <c r="AB649" s="230">
        <v>49.3</v>
      </c>
      <c r="AC649" s="236">
        <v>37.5</v>
      </c>
      <c r="AD649" s="230">
        <v>47.2</v>
      </c>
      <c r="AE649" s="230">
        <v>44</v>
      </c>
      <c r="AF649" s="230">
        <v>41.86</v>
      </c>
      <c r="AG649" s="231"/>
      <c r="AH649" s="232"/>
      <c r="AI649" s="232"/>
      <c r="AJ649" s="232"/>
      <c r="AK649" s="232"/>
      <c r="AL649" s="232"/>
      <c r="AM649" s="232"/>
      <c r="AN649" s="232"/>
      <c r="AO649" s="232"/>
      <c r="AP649" s="232"/>
      <c r="AQ649" s="232"/>
      <c r="AR649" s="232"/>
      <c r="AS649" s="232"/>
      <c r="AT649" s="232"/>
      <c r="AU649" s="232"/>
      <c r="AV649" s="232"/>
      <c r="AW649" s="232"/>
      <c r="AX649" s="232"/>
      <c r="AY649" s="232"/>
      <c r="AZ649" s="232"/>
      <c r="BA649" s="232"/>
      <c r="BB649" s="232"/>
      <c r="BC649" s="232"/>
      <c r="BD649" s="232"/>
      <c r="BE649" s="232"/>
      <c r="BF649" s="232"/>
      <c r="BG649" s="232"/>
      <c r="BH649" s="232"/>
      <c r="BI649" s="232"/>
      <c r="BJ649" s="232"/>
      <c r="BK649" s="232"/>
      <c r="BL649" s="232"/>
      <c r="BM649" s="233"/>
    </row>
    <row r="650" spans="1:65">
      <c r="A650" s="30"/>
      <c r="B650" s="20" t="s">
        <v>282</v>
      </c>
      <c r="C650" s="12"/>
      <c r="D650" s="237">
        <v>45.466666666666669</v>
      </c>
      <c r="E650" s="237">
        <v>47.35</v>
      </c>
      <c r="F650" s="237">
        <v>45.276496280660915</v>
      </c>
      <c r="G650" s="237">
        <v>45.166666666666664</v>
      </c>
      <c r="H650" s="237">
        <v>46.5</v>
      </c>
      <c r="I650" s="237">
        <v>47.31666666666667</v>
      </c>
      <c r="J650" s="237">
        <v>46.166666666666664</v>
      </c>
      <c r="K650" s="237">
        <v>44.666666666666664</v>
      </c>
      <c r="L650" s="237">
        <v>41.889999999999993</v>
      </c>
      <c r="M650" s="237">
        <v>44.333333333333336</v>
      </c>
      <c r="N650" s="237">
        <v>47.076537048541077</v>
      </c>
      <c r="O650" s="237">
        <v>38.055</v>
      </c>
      <c r="P650" s="237">
        <v>44.45000000000001</v>
      </c>
      <c r="Q650" s="237">
        <v>48.833333333333336</v>
      </c>
      <c r="R650" s="237">
        <v>44.462133333333334</v>
      </c>
      <c r="S650" s="237">
        <v>47.65</v>
      </c>
      <c r="T650" s="237">
        <v>45.116666666666667</v>
      </c>
      <c r="U650" s="237">
        <v>47.683333333333337</v>
      </c>
      <c r="V650" s="237">
        <v>49.35</v>
      </c>
      <c r="W650" s="237">
        <v>44.550000000000004</v>
      </c>
      <c r="X650" s="237">
        <v>43.666666666666664</v>
      </c>
      <c r="Y650" s="237">
        <v>44.616666666666667</v>
      </c>
      <c r="Z650" s="237">
        <v>47.433333333333337</v>
      </c>
      <c r="AA650" s="237">
        <v>48</v>
      </c>
      <c r="AB650" s="237">
        <v>49</v>
      </c>
      <c r="AC650" s="237">
        <v>37.35</v>
      </c>
      <c r="AD650" s="237">
        <v>46.366666666666667</v>
      </c>
      <c r="AE650" s="237">
        <v>44.333333333333336</v>
      </c>
      <c r="AF650" s="237">
        <v>42.148333333333333</v>
      </c>
      <c r="AG650" s="231"/>
      <c r="AH650" s="232"/>
      <c r="AI650" s="232"/>
      <c r="AJ650" s="232"/>
      <c r="AK650" s="232"/>
      <c r="AL650" s="232"/>
      <c r="AM650" s="232"/>
      <c r="AN650" s="232"/>
      <c r="AO650" s="232"/>
      <c r="AP650" s="232"/>
      <c r="AQ650" s="232"/>
      <c r="AR650" s="232"/>
      <c r="AS650" s="232"/>
      <c r="AT650" s="232"/>
      <c r="AU650" s="232"/>
      <c r="AV650" s="232"/>
      <c r="AW650" s="232"/>
      <c r="AX650" s="232"/>
      <c r="AY650" s="232"/>
      <c r="AZ650" s="232"/>
      <c r="BA650" s="232"/>
      <c r="BB650" s="232"/>
      <c r="BC650" s="232"/>
      <c r="BD650" s="232"/>
      <c r="BE650" s="232"/>
      <c r="BF650" s="232"/>
      <c r="BG650" s="232"/>
      <c r="BH650" s="232"/>
      <c r="BI650" s="232"/>
      <c r="BJ650" s="232"/>
      <c r="BK650" s="232"/>
      <c r="BL650" s="232"/>
      <c r="BM650" s="233"/>
    </row>
    <row r="651" spans="1:65">
      <c r="A651" s="30"/>
      <c r="B651" s="3" t="s">
        <v>283</v>
      </c>
      <c r="C651" s="29"/>
      <c r="D651" s="230">
        <v>45.349999999999994</v>
      </c>
      <c r="E651" s="230">
        <v>47.25</v>
      </c>
      <c r="F651" s="230">
        <v>45.364206560103</v>
      </c>
      <c r="G651" s="230">
        <v>45.150000000000006</v>
      </c>
      <c r="H651" s="230">
        <v>46.5</v>
      </c>
      <c r="I651" s="230">
        <v>47.349999999999994</v>
      </c>
      <c r="J651" s="230">
        <v>46</v>
      </c>
      <c r="K651" s="230">
        <v>45</v>
      </c>
      <c r="L651" s="230">
        <v>41.644999999999996</v>
      </c>
      <c r="M651" s="230">
        <v>44.5</v>
      </c>
      <c r="N651" s="230">
        <v>47.026916895305305</v>
      </c>
      <c r="O651" s="230">
        <v>38.085000000000001</v>
      </c>
      <c r="P651" s="230">
        <v>44.55</v>
      </c>
      <c r="Q651" s="230">
        <v>48.5</v>
      </c>
      <c r="R651" s="230">
        <v>44.621600000000001</v>
      </c>
      <c r="S651" s="230">
        <v>47.55</v>
      </c>
      <c r="T651" s="230">
        <v>44.95</v>
      </c>
      <c r="U651" s="230">
        <v>47.650000000000006</v>
      </c>
      <c r="V651" s="230">
        <v>49.25</v>
      </c>
      <c r="W651" s="230">
        <v>43.9</v>
      </c>
      <c r="X651" s="230">
        <v>44</v>
      </c>
      <c r="Y651" s="230">
        <v>44.25</v>
      </c>
      <c r="Z651" s="230">
        <v>47.55</v>
      </c>
      <c r="AA651" s="230">
        <v>48.05</v>
      </c>
      <c r="AB651" s="230">
        <v>49.15</v>
      </c>
      <c r="AC651" s="230">
        <v>37.299999999999997</v>
      </c>
      <c r="AD651" s="230">
        <v>46.35</v>
      </c>
      <c r="AE651" s="230">
        <v>44</v>
      </c>
      <c r="AF651" s="230">
        <v>41.9</v>
      </c>
      <c r="AG651" s="231"/>
      <c r="AH651" s="232"/>
      <c r="AI651" s="232"/>
      <c r="AJ651" s="232"/>
      <c r="AK651" s="232"/>
      <c r="AL651" s="232"/>
      <c r="AM651" s="232"/>
      <c r="AN651" s="232"/>
      <c r="AO651" s="232"/>
      <c r="AP651" s="232"/>
      <c r="AQ651" s="232"/>
      <c r="AR651" s="232"/>
      <c r="AS651" s="232"/>
      <c r="AT651" s="232"/>
      <c r="AU651" s="232"/>
      <c r="AV651" s="232"/>
      <c r="AW651" s="232"/>
      <c r="AX651" s="232"/>
      <c r="AY651" s="232"/>
      <c r="AZ651" s="232"/>
      <c r="BA651" s="232"/>
      <c r="BB651" s="232"/>
      <c r="BC651" s="232"/>
      <c r="BD651" s="232"/>
      <c r="BE651" s="232"/>
      <c r="BF651" s="232"/>
      <c r="BG651" s="232"/>
      <c r="BH651" s="232"/>
      <c r="BI651" s="232"/>
      <c r="BJ651" s="232"/>
      <c r="BK651" s="232"/>
      <c r="BL651" s="232"/>
      <c r="BM651" s="233"/>
    </row>
    <row r="652" spans="1:65">
      <c r="A652" s="30"/>
      <c r="B652" s="3" t="s">
        <v>284</v>
      </c>
      <c r="C652" s="29"/>
      <c r="D652" s="23">
        <v>0.47609522856952263</v>
      </c>
      <c r="E652" s="23">
        <v>0.40865633483405156</v>
      </c>
      <c r="F652" s="23">
        <v>0.53209499443742214</v>
      </c>
      <c r="G652" s="23">
        <v>0.55737479909542698</v>
      </c>
      <c r="H652" s="23">
        <v>1.51657508881031</v>
      </c>
      <c r="I652" s="23">
        <v>0.61128280416405356</v>
      </c>
      <c r="J652" s="23">
        <v>0.40824829046386302</v>
      </c>
      <c r="K652" s="23">
        <v>0.51639777949432231</v>
      </c>
      <c r="L652" s="23">
        <v>1.3871986159162644</v>
      </c>
      <c r="M652" s="23">
        <v>1.8618986725025255</v>
      </c>
      <c r="N652" s="23">
        <v>0.40873885053712822</v>
      </c>
      <c r="O652" s="23">
        <v>0.12389511693363806</v>
      </c>
      <c r="P652" s="23">
        <v>0.50099900199501479</v>
      </c>
      <c r="Q652" s="23">
        <v>0.98319208025017502</v>
      </c>
      <c r="R652" s="23">
        <v>0.79543797914524272</v>
      </c>
      <c r="S652" s="23">
        <v>0.93968079686668105</v>
      </c>
      <c r="T652" s="23">
        <v>0.74139508136125964</v>
      </c>
      <c r="U652" s="23">
        <v>1.2237919213112445</v>
      </c>
      <c r="V652" s="23">
        <v>0.55045435778091489</v>
      </c>
      <c r="W652" s="23">
        <v>1.3852797551397344</v>
      </c>
      <c r="X652" s="23">
        <v>1.0327955589886444</v>
      </c>
      <c r="Y652" s="23">
        <v>0.98471654127808128</v>
      </c>
      <c r="Z652" s="23">
        <v>1.1994443157840506</v>
      </c>
      <c r="AA652" s="23">
        <v>1.0237187113655783</v>
      </c>
      <c r="AB652" s="23">
        <v>1.2617448236470015</v>
      </c>
      <c r="AC652" s="23">
        <v>2.9964979559479104</v>
      </c>
      <c r="AD652" s="23">
        <v>0.62182527020592149</v>
      </c>
      <c r="AE652" s="23">
        <v>1.505545305418162</v>
      </c>
      <c r="AF652" s="23">
        <v>0.55560477559742716</v>
      </c>
      <c r="AG652" s="15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6"/>
    </row>
    <row r="653" spans="1:65">
      <c r="A653" s="30"/>
      <c r="B653" s="3" t="s">
        <v>87</v>
      </c>
      <c r="C653" s="29"/>
      <c r="D653" s="13">
        <v>1.0471302681147859E-2</v>
      </c>
      <c r="E653" s="13">
        <v>8.630545614235513E-3</v>
      </c>
      <c r="F653" s="13">
        <v>1.1752123908596201E-2</v>
      </c>
      <c r="G653" s="13">
        <v>1.2340401455987313E-2</v>
      </c>
      <c r="H653" s="13">
        <v>3.2614518038931395E-2</v>
      </c>
      <c r="I653" s="13">
        <v>1.2918974374724626E-2</v>
      </c>
      <c r="J653" s="13">
        <v>8.8429232591450482E-3</v>
      </c>
      <c r="K653" s="13">
        <v>1.1561144317037067E-2</v>
      </c>
      <c r="L653" s="13">
        <v>3.3115268940469435E-2</v>
      </c>
      <c r="M653" s="13">
        <v>4.1997714417350195E-2</v>
      </c>
      <c r="N653" s="13">
        <v>8.6824323997254423E-3</v>
      </c>
      <c r="O653" s="13">
        <v>3.2556856374625688E-3</v>
      </c>
      <c r="P653" s="13">
        <v>1.1271068661305167E-2</v>
      </c>
      <c r="Q653" s="13">
        <v>2.0133626216727131E-2</v>
      </c>
      <c r="R653" s="13">
        <v>1.7890234217549376E-2</v>
      </c>
      <c r="S653" s="13">
        <v>1.9720478423225205E-2</v>
      </c>
      <c r="T653" s="13">
        <v>1.6432842586507419E-2</v>
      </c>
      <c r="U653" s="13">
        <v>2.5664982620997784E-2</v>
      </c>
      <c r="V653" s="13">
        <v>1.115409032990709E-2</v>
      </c>
      <c r="W653" s="13">
        <v>3.1094943998647234E-2</v>
      </c>
      <c r="X653" s="13">
        <v>2.3651806694396437E-2</v>
      </c>
      <c r="Y653" s="13">
        <v>2.2070598609146386E-2</v>
      </c>
      <c r="Z653" s="13">
        <v>2.5286949735433252E-2</v>
      </c>
      <c r="AA653" s="13">
        <v>2.1327473153449548E-2</v>
      </c>
      <c r="AB653" s="13">
        <v>2.5749894360142887E-2</v>
      </c>
      <c r="AC653" s="13">
        <v>8.0227522247601352E-2</v>
      </c>
      <c r="AD653" s="13">
        <v>1.3411041054045754E-2</v>
      </c>
      <c r="AE653" s="13">
        <v>3.3959668543266812E-2</v>
      </c>
      <c r="AF653" s="13">
        <v>1.3182129200777267E-2</v>
      </c>
      <c r="AG653" s="15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6"/>
    </row>
    <row r="654" spans="1:65">
      <c r="A654" s="30"/>
      <c r="B654" s="3" t="s">
        <v>285</v>
      </c>
      <c r="C654" s="29"/>
      <c r="D654" s="13">
        <v>-9.0971329892431951E-3</v>
      </c>
      <c r="E654" s="13">
        <v>3.1948330343680498E-2</v>
      </c>
      <c r="F654" s="13">
        <v>-1.3241716142769033E-2</v>
      </c>
      <c r="G654" s="13">
        <v>-1.5635348387408099E-2</v>
      </c>
      <c r="H654" s="13">
        <v>1.3423386715546659E-2</v>
      </c>
      <c r="I654" s="13">
        <v>3.1221861966106657E-2</v>
      </c>
      <c r="J654" s="13">
        <v>6.1587029398080251E-3</v>
      </c>
      <c r="K654" s="13">
        <v>-2.653237405101605E-2</v>
      </c>
      <c r="L654" s="13">
        <v>-8.7047189902919486E-2</v>
      </c>
      <c r="M654" s="13">
        <v>-3.3797057826754684E-2</v>
      </c>
      <c r="N654" s="13">
        <v>2.5988464743492701E-2</v>
      </c>
      <c r="O654" s="13">
        <v>-0.17062737674279294</v>
      </c>
      <c r="P654" s="13">
        <v>-3.1254418505246018E-2</v>
      </c>
      <c r="Q654" s="13">
        <v>6.4276173145717541E-2</v>
      </c>
      <c r="R654" s="13">
        <v>-3.0989984015809324E-2</v>
      </c>
      <c r="S654" s="13">
        <v>3.8486545741845068E-2</v>
      </c>
      <c r="T654" s="13">
        <v>-1.6725050953768861E-2</v>
      </c>
      <c r="U654" s="13">
        <v>3.9213014119419132E-2</v>
      </c>
      <c r="V654" s="13">
        <v>7.5536432998112524E-2</v>
      </c>
      <c r="W654" s="13">
        <v>-2.9075013372524494E-2</v>
      </c>
      <c r="X654" s="13">
        <v>-4.8326425378232174E-2</v>
      </c>
      <c r="Y654" s="13">
        <v>-2.7622076617376812E-2</v>
      </c>
      <c r="Z654" s="13">
        <v>3.3764501287615101E-2</v>
      </c>
      <c r="AA654" s="13">
        <v>4.6114463706370845E-2</v>
      </c>
      <c r="AB654" s="13">
        <v>6.7908515033586969E-2</v>
      </c>
      <c r="AC654" s="13">
        <v>-0.18599218292848019</v>
      </c>
      <c r="AD654" s="13">
        <v>1.0517513205251294E-2</v>
      </c>
      <c r="AE654" s="13">
        <v>-3.3797057826754684E-2</v>
      </c>
      <c r="AF654" s="13">
        <v>-8.1417059976721773E-2</v>
      </c>
      <c r="AG654" s="15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6"/>
    </row>
    <row r="655" spans="1:65">
      <c r="A655" s="30"/>
      <c r="B655" s="46" t="s">
        <v>286</v>
      </c>
      <c r="C655" s="47"/>
      <c r="D655" s="45">
        <v>0.08</v>
      </c>
      <c r="E655" s="45">
        <v>0.87</v>
      </c>
      <c r="F655" s="45">
        <v>0</v>
      </c>
      <c r="G655" s="45">
        <v>0.05</v>
      </c>
      <c r="H655" s="45">
        <v>0.51</v>
      </c>
      <c r="I655" s="45">
        <v>0.85</v>
      </c>
      <c r="J655" s="45">
        <v>0.37</v>
      </c>
      <c r="K655" s="45">
        <v>0.26</v>
      </c>
      <c r="L655" s="45">
        <v>1.42</v>
      </c>
      <c r="M655" s="45">
        <v>0.4</v>
      </c>
      <c r="N655" s="45">
        <v>0.75</v>
      </c>
      <c r="O655" s="45">
        <v>3.02</v>
      </c>
      <c r="P655" s="45">
        <v>0.35</v>
      </c>
      <c r="Q655" s="45">
        <v>1.49</v>
      </c>
      <c r="R655" s="45">
        <v>0.34</v>
      </c>
      <c r="S655" s="45">
        <v>0.99</v>
      </c>
      <c r="T655" s="45">
        <v>7.0000000000000007E-2</v>
      </c>
      <c r="U655" s="45">
        <v>1.01</v>
      </c>
      <c r="V655" s="45">
        <v>1.71</v>
      </c>
      <c r="W655" s="45">
        <v>0.3</v>
      </c>
      <c r="X655" s="45">
        <v>0.67</v>
      </c>
      <c r="Y655" s="45">
        <v>0.28000000000000003</v>
      </c>
      <c r="Z655" s="45">
        <v>0.9</v>
      </c>
      <c r="AA655" s="45">
        <v>1.1399999999999999</v>
      </c>
      <c r="AB655" s="45">
        <v>1.56</v>
      </c>
      <c r="AC655" s="45">
        <v>3.32</v>
      </c>
      <c r="AD655" s="45">
        <v>0.46</v>
      </c>
      <c r="AE655" s="45">
        <v>0.4</v>
      </c>
      <c r="AF655" s="45">
        <v>1.31</v>
      </c>
      <c r="AG655" s="15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6"/>
    </row>
    <row r="656" spans="1:65">
      <c r="B656" s="31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  <c r="AF656" s="20"/>
      <c r="BM656" s="56"/>
    </row>
    <row r="657" spans="1:65" ht="15">
      <c r="B657" s="8" t="s">
        <v>544</v>
      </c>
      <c r="BM657" s="28" t="s">
        <v>67</v>
      </c>
    </row>
    <row r="658" spans="1:65" ht="15">
      <c r="A658" s="25" t="s">
        <v>58</v>
      </c>
      <c r="B658" s="18" t="s">
        <v>119</v>
      </c>
      <c r="C658" s="15" t="s">
        <v>120</v>
      </c>
      <c r="D658" s="16" t="s">
        <v>243</v>
      </c>
      <c r="E658" s="17" t="s">
        <v>243</v>
      </c>
      <c r="F658" s="17" t="s">
        <v>243</v>
      </c>
      <c r="G658" s="17" t="s">
        <v>243</v>
      </c>
      <c r="H658" s="17" t="s">
        <v>243</v>
      </c>
      <c r="I658" s="17" t="s">
        <v>243</v>
      </c>
      <c r="J658" s="17" t="s">
        <v>243</v>
      </c>
      <c r="K658" s="17" t="s">
        <v>243</v>
      </c>
      <c r="L658" s="17" t="s">
        <v>243</v>
      </c>
      <c r="M658" s="17" t="s">
        <v>243</v>
      </c>
      <c r="N658" s="17" t="s">
        <v>243</v>
      </c>
      <c r="O658" s="17" t="s">
        <v>243</v>
      </c>
      <c r="P658" s="17" t="s">
        <v>243</v>
      </c>
      <c r="Q658" s="17" t="s">
        <v>243</v>
      </c>
      <c r="R658" s="17" t="s">
        <v>243</v>
      </c>
      <c r="S658" s="17" t="s">
        <v>243</v>
      </c>
      <c r="T658" s="17" t="s">
        <v>243</v>
      </c>
      <c r="U658" s="17" t="s">
        <v>243</v>
      </c>
      <c r="V658" s="17" t="s">
        <v>243</v>
      </c>
      <c r="W658" s="17" t="s">
        <v>243</v>
      </c>
      <c r="X658" s="17" t="s">
        <v>243</v>
      </c>
      <c r="Y658" s="17" t="s">
        <v>243</v>
      </c>
      <c r="Z658" s="17" t="s">
        <v>243</v>
      </c>
      <c r="AA658" s="17" t="s">
        <v>243</v>
      </c>
      <c r="AB658" s="17" t="s">
        <v>243</v>
      </c>
      <c r="AC658" s="17" t="s">
        <v>243</v>
      </c>
      <c r="AD658" s="17" t="s">
        <v>243</v>
      </c>
      <c r="AE658" s="17" t="s">
        <v>243</v>
      </c>
      <c r="AF658" s="17" t="s">
        <v>243</v>
      </c>
      <c r="AG658" s="15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>
        <v>1</v>
      </c>
    </row>
    <row r="659" spans="1:65">
      <c r="A659" s="30"/>
      <c r="B659" s="19" t="s">
        <v>244</v>
      </c>
      <c r="C659" s="9" t="s">
        <v>244</v>
      </c>
      <c r="D659" s="151" t="s">
        <v>246</v>
      </c>
      <c r="E659" s="152" t="s">
        <v>247</v>
      </c>
      <c r="F659" s="152" t="s">
        <v>248</v>
      </c>
      <c r="G659" s="152" t="s">
        <v>249</v>
      </c>
      <c r="H659" s="152" t="s">
        <v>250</v>
      </c>
      <c r="I659" s="152" t="s">
        <v>251</v>
      </c>
      <c r="J659" s="152" t="s">
        <v>252</v>
      </c>
      <c r="K659" s="152" t="s">
        <v>253</v>
      </c>
      <c r="L659" s="152" t="s">
        <v>254</v>
      </c>
      <c r="M659" s="152" t="s">
        <v>255</v>
      </c>
      <c r="N659" s="152" t="s">
        <v>256</v>
      </c>
      <c r="O659" s="152" t="s">
        <v>257</v>
      </c>
      <c r="P659" s="152" t="s">
        <v>258</v>
      </c>
      <c r="Q659" s="152" t="s">
        <v>259</v>
      </c>
      <c r="R659" s="152" t="s">
        <v>260</v>
      </c>
      <c r="S659" s="152" t="s">
        <v>262</v>
      </c>
      <c r="T659" s="152" t="s">
        <v>263</v>
      </c>
      <c r="U659" s="152" t="s">
        <v>264</v>
      </c>
      <c r="V659" s="152" t="s">
        <v>265</v>
      </c>
      <c r="W659" s="152" t="s">
        <v>288</v>
      </c>
      <c r="X659" s="152" t="s">
        <v>266</v>
      </c>
      <c r="Y659" s="152" t="s">
        <v>267</v>
      </c>
      <c r="Z659" s="152" t="s">
        <v>268</v>
      </c>
      <c r="AA659" s="152" t="s">
        <v>269</v>
      </c>
      <c r="AB659" s="152" t="s">
        <v>270</v>
      </c>
      <c r="AC659" s="152" t="s">
        <v>271</v>
      </c>
      <c r="AD659" s="152" t="s">
        <v>272</v>
      </c>
      <c r="AE659" s="152" t="s">
        <v>273</v>
      </c>
      <c r="AF659" s="152" t="s">
        <v>274</v>
      </c>
      <c r="AG659" s="15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 t="s">
        <v>1</v>
      </c>
    </row>
    <row r="660" spans="1:65">
      <c r="A660" s="30"/>
      <c r="B660" s="19"/>
      <c r="C660" s="9"/>
      <c r="D660" s="10" t="s">
        <v>123</v>
      </c>
      <c r="E660" s="11" t="s">
        <v>123</v>
      </c>
      <c r="F660" s="11" t="s">
        <v>293</v>
      </c>
      <c r="G660" s="11" t="s">
        <v>293</v>
      </c>
      <c r="H660" s="11" t="s">
        <v>293</v>
      </c>
      <c r="I660" s="11" t="s">
        <v>123</v>
      </c>
      <c r="J660" s="11" t="s">
        <v>294</v>
      </c>
      <c r="K660" s="11" t="s">
        <v>123</v>
      </c>
      <c r="L660" s="11" t="s">
        <v>123</v>
      </c>
      <c r="M660" s="11" t="s">
        <v>123</v>
      </c>
      <c r="N660" s="11" t="s">
        <v>123</v>
      </c>
      <c r="O660" s="11" t="s">
        <v>123</v>
      </c>
      <c r="P660" s="11" t="s">
        <v>293</v>
      </c>
      <c r="Q660" s="11" t="s">
        <v>294</v>
      </c>
      <c r="R660" s="11" t="s">
        <v>123</v>
      </c>
      <c r="S660" s="11" t="s">
        <v>294</v>
      </c>
      <c r="T660" s="11" t="s">
        <v>294</v>
      </c>
      <c r="U660" s="11" t="s">
        <v>294</v>
      </c>
      <c r="V660" s="11" t="s">
        <v>294</v>
      </c>
      <c r="W660" s="11" t="s">
        <v>294</v>
      </c>
      <c r="X660" s="11" t="s">
        <v>123</v>
      </c>
      <c r="Y660" s="11" t="s">
        <v>294</v>
      </c>
      <c r="Z660" s="11" t="s">
        <v>294</v>
      </c>
      <c r="AA660" s="11" t="s">
        <v>294</v>
      </c>
      <c r="AB660" s="11" t="s">
        <v>294</v>
      </c>
      <c r="AC660" s="11" t="s">
        <v>293</v>
      </c>
      <c r="AD660" s="11" t="s">
        <v>293</v>
      </c>
      <c r="AE660" s="11" t="s">
        <v>123</v>
      </c>
      <c r="AF660" s="11" t="s">
        <v>294</v>
      </c>
      <c r="AG660" s="15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3</v>
      </c>
    </row>
    <row r="661" spans="1:65">
      <c r="A661" s="30"/>
      <c r="B661" s="19"/>
      <c r="C661" s="9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  <c r="AC661" s="26"/>
      <c r="AD661" s="26"/>
      <c r="AE661" s="26"/>
      <c r="AF661" s="26"/>
      <c r="AG661" s="15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>
        <v>3</v>
      </c>
    </row>
    <row r="662" spans="1:65">
      <c r="A662" s="30"/>
      <c r="B662" s="18">
        <v>1</v>
      </c>
      <c r="C662" s="14">
        <v>1</v>
      </c>
      <c r="D662" s="211">
        <v>6.9699999999999998E-2</v>
      </c>
      <c r="E662" s="211">
        <v>6.9399999999999989E-2</v>
      </c>
      <c r="F662" s="211">
        <v>6.6385360629902093E-2</v>
      </c>
      <c r="G662" s="211">
        <v>6.9399999999999989E-2</v>
      </c>
      <c r="H662" s="239">
        <v>5.3999999999999999E-2</v>
      </c>
      <c r="I662" s="211">
        <v>6.5500000000000003E-2</v>
      </c>
      <c r="J662" s="211">
        <v>6.8000000000000005E-2</v>
      </c>
      <c r="K662" s="211">
        <v>6.8000000000000005E-2</v>
      </c>
      <c r="L662" s="211">
        <v>7.0000000000000007E-2</v>
      </c>
      <c r="M662" s="211">
        <v>7.0999999999999994E-2</v>
      </c>
      <c r="N662" s="211">
        <v>7.2493773139663098E-2</v>
      </c>
      <c r="O662" s="217">
        <v>6.1799999999999994E-2</v>
      </c>
      <c r="P662" s="211">
        <v>6.8000000000000005E-2</v>
      </c>
      <c r="Q662" s="211">
        <v>6.9000000000000006E-2</v>
      </c>
      <c r="R662" s="217">
        <v>5.9179049999999997E-2</v>
      </c>
      <c r="S662" s="211">
        <v>6.8000000000000005E-2</v>
      </c>
      <c r="T662" s="211">
        <v>6.7000000000000004E-2</v>
      </c>
      <c r="U662" s="211">
        <v>6.9999999999999993E-2</v>
      </c>
      <c r="V662" s="211">
        <v>6.8000000000000005E-2</v>
      </c>
      <c r="W662" s="211">
        <v>6.5000000000000002E-2</v>
      </c>
      <c r="X662" s="211">
        <v>7.1999999999999995E-2</v>
      </c>
      <c r="Y662" s="211">
        <v>6.9000000000000006E-2</v>
      </c>
      <c r="Z662" s="211">
        <v>6.7500000000000004E-2</v>
      </c>
      <c r="AA662" s="217">
        <v>6.2E-2</v>
      </c>
      <c r="AB662" s="211">
        <v>6.8099999999999994E-2</v>
      </c>
      <c r="AC662" s="211">
        <v>6.4199999999999993E-2</v>
      </c>
      <c r="AD662" s="211">
        <v>6.3399999999999998E-2</v>
      </c>
      <c r="AE662" s="211">
        <v>6.9999999999999993E-2</v>
      </c>
      <c r="AF662" s="211">
        <v>7.2871999999999992E-2</v>
      </c>
      <c r="AG662" s="212"/>
      <c r="AH662" s="213"/>
      <c r="AI662" s="213"/>
      <c r="AJ662" s="213"/>
      <c r="AK662" s="213"/>
      <c r="AL662" s="213"/>
      <c r="AM662" s="213"/>
      <c r="AN662" s="213"/>
      <c r="AO662" s="213"/>
      <c r="AP662" s="213"/>
      <c r="AQ662" s="213"/>
      <c r="AR662" s="213"/>
      <c r="AS662" s="213"/>
      <c r="AT662" s="213"/>
      <c r="AU662" s="213"/>
      <c r="AV662" s="213"/>
      <c r="AW662" s="213"/>
      <c r="AX662" s="213"/>
      <c r="AY662" s="213"/>
      <c r="AZ662" s="213"/>
      <c r="BA662" s="213"/>
      <c r="BB662" s="213"/>
      <c r="BC662" s="213"/>
      <c r="BD662" s="213"/>
      <c r="BE662" s="213"/>
      <c r="BF662" s="213"/>
      <c r="BG662" s="213"/>
      <c r="BH662" s="213"/>
      <c r="BI662" s="213"/>
      <c r="BJ662" s="213"/>
      <c r="BK662" s="213"/>
      <c r="BL662" s="213"/>
      <c r="BM662" s="214">
        <v>1</v>
      </c>
    </row>
    <row r="663" spans="1:65">
      <c r="A663" s="30"/>
      <c r="B663" s="19">
        <v>1</v>
      </c>
      <c r="C663" s="9">
        <v>2</v>
      </c>
      <c r="D663" s="23">
        <v>6.6500000000000004E-2</v>
      </c>
      <c r="E663" s="23">
        <v>6.8999999999999992E-2</v>
      </c>
      <c r="F663" s="23">
        <v>6.5919889708908067E-2</v>
      </c>
      <c r="G663" s="23">
        <v>6.9199999999999998E-2</v>
      </c>
      <c r="H663" s="219">
        <v>5.1000000000000004E-2</v>
      </c>
      <c r="I663" s="23">
        <v>6.4600000000000005E-2</v>
      </c>
      <c r="J663" s="23">
        <v>6.8000000000000005E-2</v>
      </c>
      <c r="K663" s="23">
        <v>6.8000000000000005E-2</v>
      </c>
      <c r="L663" s="23">
        <v>7.0000000000000007E-2</v>
      </c>
      <c r="M663" s="23">
        <v>6.8000000000000005E-2</v>
      </c>
      <c r="N663" s="23">
        <v>7.1091546968379174E-2</v>
      </c>
      <c r="O663" s="218">
        <v>6.1600000000000002E-2</v>
      </c>
      <c r="P663" s="23">
        <v>6.6000000000000003E-2</v>
      </c>
      <c r="Q663" s="23">
        <v>7.0999999999999994E-2</v>
      </c>
      <c r="R663" s="218">
        <v>5.9050750000000006E-2</v>
      </c>
      <c r="S663" s="23">
        <v>6.8999999999999992E-2</v>
      </c>
      <c r="T663" s="23">
        <v>6.7000000000000004E-2</v>
      </c>
      <c r="U663" s="23">
        <v>6.8999999999999992E-2</v>
      </c>
      <c r="V663" s="23">
        <v>6.8999999999999992E-2</v>
      </c>
      <c r="W663" s="23">
        <v>6.6000000000000003E-2</v>
      </c>
      <c r="X663" s="23">
        <v>7.0000000000000007E-2</v>
      </c>
      <c r="Y663" s="23">
        <v>6.8000000000000005E-2</v>
      </c>
      <c r="Z663" s="23">
        <v>6.5500000000000003E-2</v>
      </c>
      <c r="AA663" s="218">
        <v>6.3E-2</v>
      </c>
      <c r="AB663" s="23">
        <v>6.8999999999999992E-2</v>
      </c>
      <c r="AC663" s="23">
        <v>6.2899999999999998E-2</v>
      </c>
      <c r="AD663" s="23">
        <v>6.7799999999999999E-2</v>
      </c>
      <c r="AE663" s="23">
        <v>6.9999999999999993E-2</v>
      </c>
      <c r="AF663" s="23">
        <v>7.0401999999999992E-2</v>
      </c>
      <c r="AG663" s="212"/>
      <c r="AH663" s="213"/>
      <c r="AI663" s="213"/>
      <c r="AJ663" s="213"/>
      <c r="AK663" s="213"/>
      <c r="AL663" s="213"/>
      <c r="AM663" s="213"/>
      <c r="AN663" s="213"/>
      <c r="AO663" s="213"/>
      <c r="AP663" s="213"/>
      <c r="AQ663" s="213"/>
      <c r="AR663" s="213"/>
      <c r="AS663" s="213"/>
      <c r="AT663" s="213"/>
      <c r="AU663" s="213"/>
      <c r="AV663" s="213"/>
      <c r="AW663" s="213"/>
      <c r="AX663" s="213"/>
      <c r="AY663" s="213"/>
      <c r="AZ663" s="213"/>
      <c r="BA663" s="213"/>
      <c r="BB663" s="213"/>
      <c r="BC663" s="213"/>
      <c r="BD663" s="213"/>
      <c r="BE663" s="213"/>
      <c r="BF663" s="213"/>
      <c r="BG663" s="213"/>
      <c r="BH663" s="213"/>
      <c r="BI663" s="213"/>
      <c r="BJ663" s="213"/>
      <c r="BK663" s="213"/>
      <c r="BL663" s="213"/>
      <c r="BM663" s="214">
        <v>21</v>
      </c>
    </row>
    <row r="664" spans="1:65">
      <c r="A664" s="30"/>
      <c r="B664" s="19">
        <v>1</v>
      </c>
      <c r="C664" s="9">
        <v>3</v>
      </c>
      <c r="D664" s="23">
        <v>6.7599999999999993E-2</v>
      </c>
      <c r="E664" s="23">
        <v>6.9599999999999995E-2</v>
      </c>
      <c r="F664" s="23">
        <v>6.5987922042140296E-2</v>
      </c>
      <c r="G664" s="23">
        <v>6.9099999999999995E-2</v>
      </c>
      <c r="H664" s="23">
        <v>7.5999999999999998E-2</v>
      </c>
      <c r="I664" s="23">
        <v>6.5000000000000002E-2</v>
      </c>
      <c r="J664" s="23">
        <v>6.8000000000000005E-2</v>
      </c>
      <c r="K664" s="23">
        <v>6.8999999999999992E-2</v>
      </c>
      <c r="L664" s="23">
        <v>7.0000000000000007E-2</v>
      </c>
      <c r="M664" s="23">
        <v>7.0999999999999994E-2</v>
      </c>
      <c r="N664" s="23">
        <v>7.0710792230521138E-2</v>
      </c>
      <c r="O664" s="218">
        <v>6.1499999999999999E-2</v>
      </c>
      <c r="P664" s="23">
        <v>7.0999999999999994E-2</v>
      </c>
      <c r="Q664" s="23">
        <v>7.1999999999999995E-2</v>
      </c>
      <c r="R664" s="218">
        <v>6.0145550000000006E-2</v>
      </c>
      <c r="S664" s="23">
        <v>6.9999999999999993E-2</v>
      </c>
      <c r="T664" s="23">
        <v>6.6000000000000003E-2</v>
      </c>
      <c r="U664" s="23">
        <v>7.1000000000000008E-2</v>
      </c>
      <c r="V664" s="23">
        <v>6.8999999999999992E-2</v>
      </c>
      <c r="W664" s="23">
        <v>6.5000000000000002E-2</v>
      </c>
      <c r="X664" s="23">
        <v>7.4999999999999997E-2</v>
      </c>
      <c r="Y664" s="23">
        <v>7.0000000000000007E-2</v>
      </c>
      <c r="Z664" s="23">
        <v>6.7199999999999996E-2</v>
      </c>
      <c r="AA664" s="218">
        <v>6.3E-2</v>
      </c>
      <c r="AB664" s="23">
        <v>6.9499999999999992E-2</v>
      </c>
      <c r="AC664" s="23">
        <v>6.4399999999999999E-2</v>
      </c>
      <c r="AD664" s="23">
        <v>7.2599999999999998E-2</v>
      </c>
      <c r="AE664" s="219">
        <v>7.4999999999999997E-2</v>
      </c>
      <c r="AF664" s="23">
        <v>7.1360000000000007E-2</v>
      </c>
      <c r="AG664" s="212"/>
      <c r="AH664" s="213"/>
      <c r="AI664" s="213"/>
      <c r="AJ664" s="213"/>
      <c r="AK664" s="213"/>
      <c r="AL664" s="213"/>
      <c r="AM664" s="213"/>
      <c r="AN664" s="213"/>
      <c r="AO664" s="213"/>
      <c r="AP664" s="213"/>
      <c r="AQ664" s="213"/>
      <c r="AR664" s="213"/>
      <c r="AS664" s="213"/>
      <c r="AT664" s="213"/>
      <c r="AU664" s="213"/>
      <c r="AV664" s="213"/>
      <c r="AW664" s="213"/>
      <c r="AX664" s="213"/>
      <c r="AY664" s="213"/>
      <c r="AZ664" s="213"/>
      <c r="BA664" s="213"/>
      <c r="BB664" s="213"/>
      <c r="BC664" s="213"/>
      <c r="BD664" s="213"/>
      <c r="BE664" s="213"/>
      <c r="BF664" s="213"/>
      <c r="BG664" s="213"/>
      <c r="BH664" s="213"/>
      <c r="BI664" s="213"/>
      <c r="BJ664" s="213"/>
      <c r="BK664" s="213"/>
      <c r="BL664" s="213"/>
      <c r="BM664" s="214">
        <v>16</v>
      </c>
    </row>
    <row r="665" spans="1:65">
      <c r="A665" s="30"/>
      <c r="B665" s="19">
        <v>1</v>
      </c>
      <c r="C665" s="9">
        <v>4</v>
      </c>
      <c r="D665" s="23">
        <v>6.6299999999999998E-2</v>
      </c>
      <c r="E665" s="23">
        <v>6.9399999999999989E-2</v>
      </c>
      <c r="F665" s="23">
        <v>6.6681302816615357E-2</v>
      </c>
      <c r="G665" s="23">
        <v>6.9399999999999989E-2</v>
      </c>
      <c r="H665" s="23">
        <v>6.6000000000000003E-2</v>
      </c>
      <c r="I665" s="23">
        <v>6.59E-2</v>
      </c>
      <c r="J665" s="23">
        <v>6.8000000000000005E-2</v>
      </c>
      <c r="K665" s="23">
        <v>6.8000000000000005E-2</v>
      </c>
      <c r="L665" s="23">
        <v>7.0000000000000007E-2</v>
      </c>
      <c r="M665" s="23">
        <v>7.0000000000000007E-2</v>
      </c>
      <c r="N665" s="23">
        <v>7.1209695011993618E-2</v>
      </c>
      <c r="O665" s="218">
        <v>6.1399999999999996E-2</v>
      </c>
      <c r="P665" s="23">
        <v>6.7000000000000004E-2</v>
      </c>
      <c r="Q665" s="23">
        <v>7.0000000000000007E-2</v>
      </c>
      <c r="R665" s="218">
        <v>5.9779250000000006E-2</v>
      </c>
      <c r="S665" s="23">
        <v>6.9999999999999993E-2</v>
      </c>
      <c r="T665" s="23">
        <v>6.6000000000000003E-2</v>
      </c>
      <c r="U665" s="23">
        <v>6.8999999999999992E-2</v>
      </c>
      <c r="V665" s="23">
        <v>6.8000000000000005E-2</v>
      </c>
      <c r="W665" s="23">
        <v>6.6000000000000003E-2</v>
      </c>
      <c r="X665" s="23">
        <v>7.2999999999999995E-2</v>
      </c>
      <c r="Y665" s="23">
        <v>7.0000000000000007E-2</v>
      </c>
      <c r="Z665" s="23">
        <v>6.8000000000000005E-2</v>
      </c>
      <c r="AA665" s="218">
        <v>6.3E-2</v>
      </c>
      <c r="AB665" s="23">
        <v>6.8900000000000003E-2</v>
      </c>
      <c r="AC665" s="23">
        <v>6.6500000000000004E-2</v>
      </c>
      <c r="AD665" s="23">
        <v>6.8599999999999994E-2</v>
      </c>
      <c r="AE665" s="23">
        <v>6.9999999999999993E-2</v>
      </c>
      <c r="AF665" s="23">
        <v>7.0908000000000013E-2</v>
      </c>
      <c r="AG665" s="212"/>
      <c r="AH665" s="213"/>
      <c r="AI665" s="213"/>
      <c r="AJ665" s="213"/>
      <c r="AK665" s="213"/>
      <c r="AL665" s="213"/>
      <c r="AM665" s="213"/>
      <c r="AN665" s="213"/>
      <c r="AO665" s="213"/>
      <c r="AP665" s="213"/>
      <c r="AQ665" s="213"/>
      <c r="AR665" s="213"/>
      <c r="AS665" s="213"/>
      <c r="AT665" s="213"/>
      <c r="AU665" s="213"/>
      <c r="AV665" s="213"/>
      <c r="AW665" s="213"/>
      <c r="AX665" s="213"/>
      <c r="AY665" s="213"/>
      <c r="AZ665" s="213"/>
      <c r="BA665" s="213"/>
      <c r="BB665" s="213"/>
      <c r="BC665" s="213"/>
      <c r="BD665" s="213"/>
      <c r="BE665" s="213"/>
      <c r="BF665" s="213"/>
      <c r="BG665" s="213"/>
      <c r="BH665" s="213"/>
      <c r="BI665" s="213"/>
      <c r="BJ665" s="213"/>
      <c r="BK665" s="213"/>
      <c r="BL665" s="213"/>
      <c r="BM665" s="214">
        <v>6.872067002395553E-2</v>
      </c>
    </row>
    <row r="666" spans="1:65">
      <c r="A666" s="30"/>
      <c r="B666" s="19">
        <v>1</v>
      </c>
      <c r="C666" s="9">
        <v>5</v>
      </c>
      <c r="D666" s="23">
        <v>6.8000000000000005E-2</v>
      </c>
      <c r="E666" s="23">
        <v>6.9199999999999998E-2</v>
      </c>
      <c r="F666" s="23">
        <v>6.6958752973004798E-2</v>
      </c>
      <c r="G666" s="23">
        <v>6.93E-2</v>
      </c>
      <c r="H666" s="23">
        <v>7.2999999999999995E-2</v>
      </c>
      <c r="I666" s="23">
        <v>6.59E-2</v>
      </c>
      <c r="J666" s="23">
        <v>6.7000000000000004E-2</v>
      </c>
      <c r="K666" s="23">
        <v>6.8000000000000005E-2</v>
      </c>
      <c r="L666" s="23">
        <v>7.0000000000000007E-2</v>
      </c>
      <c r="M666" s="23">
        <v>6.9000000000000006E-2</v>
      </c>
      <c r="N666" s="23">
        <v>7.0117926107366071E-2</v>
      </c>
      <c r="O666" s="218">
        <v>6.1899999999999997E-2</v>
      </c>
      <c r="P666" s="23">
        <v>6.8000000000000005E-2</v>
      </c>
      <c r="Q666" s="23">
        <v>6.7000000000000004E-2</v>
      </c>
      <c r="R666" s="218">
        <v>6.0191600000000012E-2</v>
      </c>
      <c r="S666" s="23">
        <v>6.9999999999999993E-2</v>
      </c>
      <c r="T666" s="23">
        <v>6.6000000000000003E-2</v>
      </c>
      <c r="U666" s="23">
        <v>7.1000000000000008E-2</v>
      </c>
      <c r="V666" s="23">
        <v>6.8999999999999992E-2</v>
      </c>
      <c r="W666" s="23">
        <v>6.8999999999999992E-2</v>
      </c>
      <c r="X666" s="23">
        <v>7.5999999999999998E-2</v>
      </c>
      <c r="Y666" s="23">
        <v>6.7000000000000004E-2</v>
      </c>
      <c r="Z666" s="23">
        <v>6.3799999999999996E-2</v>
      </c>
      <c r="AA666" s="218">
        <v>6.4000000000000001E-2</v>
      </c>
      <c r="AB666" s="23">
        <v>6.8999999999999992E-2</v>
      </c>
      <c r="AC666" s="23">
        <v>6.3299999999999995E-2</v>
      </c>
      <c r="AD666" s="23">
        <v>7.1400000000000005E-2</v>
      </c>
      <c r="AE666" s="23">
        <v>6.9999999999999993E-2</v>
      </c>
      <c r="AF666" s="23">
        <v>7.2112999999999997E-2</v>
      </c>
      <c r="AG666" s="212"/>
      <c r="AH666" s="213"/>
      <c r="AI666" s="213"/>
      <c r="AJ666" s="213"/>
      <c r="AK666" s="213"/>
      <c r="AL666" s="213"/>
      <c r="AM666" s="213"/>
      <c r="AN666" s="213"/>
      <c r="AO666" s="213"/>
      <c r="AP666" s="213"/>
      <c r="AQ666" s="213"/>
      <c r="AR666" s="213"/>
      <c r="AS666" s="213"/>
      <c r="AT666" s="213"/>
      <c r="AU666" s="213"/>
      <c r="AV666" s="213"/>
      <c r="AW666" s="213"/>
      <c r="AX666" s="213"/>
      <c r="AY666" s="213"/>
      <c r="AZ666" s="213"/>
      <c r="BA666" s="213"/>
      <c r="BB666" s="213"/>
      <c r="BC666" s="213"/>
      <c r="BD666" s="213"/>
      <c r="BE666" s="213"/>
      <c r="BF666" s="213"/>
      <c r="BG666" s="213"/>
      <c r="BH666" s="213"/>
      <c r="BI666" s="213"/>
      <c r="BJ666" s="213"/>
      <c r="BK666" s="213"/>
      <c r="BL666" s="213"/>
      <c r="BM666" s="214">
        <v>42</v>
      </c>
    </row>
    <row r="667" spans="1:65">
      <c r="A667" s="30"/>
      <c r="B667" s="19">
        <v>1</v>
      </c>
      <c r="C667" s="9">
        <v>6</v>
      </c>
      <c r="D667" s="23">
        <v>6.8499999999999991E-2</v>
      </c>
      <c r="E667" s="23">
        <v>6.8499999999999991E-2</v>
      </c>
      <c r="F667" s="23">
        <v>6.6152457582831323E-2</v>
      </c>
      <c r="G667" s="23">
        <v>7.0500000000000007E-2</v>
      </c>
      <c r="H667" s="23">
        <v>6.8999999999999992E-2</v>
      </c>
      <c r="I667" s="219">
        <v>6.2E-2</v>
      </c>
      <c r="J667" s="23">
        <v>6.7000000000000004E-2</v>
      </c>
      <c r="K667" s="23">
        <v>6.8999999999999992E-2</v>
      </c>
      <c r="L667" s="23">
        <v>7.0000000000000007E-2</v>
      </c>
      <c r="M667" s="23">
        <v>6.9000000000000006E-2</v>
      </c>
      <c r="N667" s="23">
        <v>7.1944058269846775E-2</v>
      </c>
      <c r="O667" s="218">
        <v>6.2100000000000002E-2</v>
      </c>
      <c r="P667" s="23">
        <v>6.7000000000000004E-2</v>
      </c>
      <c r="Q667" s="23">
        <v>7.1999999999999995E-2</v>
      </c>
      <c r="R667" s="218">
        <v>5.9706550000000011E-2</v>
      </c>
      <c r="S667" s="23">
        <v>6.8999999999999992E-2</v>
      </c>
      <c r="T667" s="23">
        <v>6.6000000000000003E-2</v>
      </c>
      <c r="U667" s="23">
        <v>6.8999999999999992E-2</v>
      </c>
      <c r="V667" s="23">
        <v>6.8999999999999992E-2</v>
      </c>
      <c r="W667" s="23">
        <v>6.8999999999999992E-2</v>
      </c>
      <c r="X667" s="23">
        <v>7.3999999999999996E-2</v>
      </c>
      <c r="Y667" s="23">
        <v>6.9000000000000006E-2</v>
      </c>
      <c r="Z667" s="23">
        <v>6.5700000000000008E-2</v>
      </c>
      <c r="AA667" s="219">
        <v>0.06</v>
      </c>
      <c r="AB667" s="23">
        <v>6.7699999999999996E-2</v>
      </c>
      <c r="AC667" s="23">
        <v>6.4199999999999993E-2</v>
      </c>
      <c r="AD667" s="23">
        <v>7.0300000000000001E-2</v>
      </c>
      <c r="AE667" s="23">
        <v>6.9999999999999993E-2</v>
      </c>
      <c r="AF667" s="23">
        <v>7.0801000000000003E-2</v>
      </c>
      <c r="AG667" s="212"/>
      <c r="AH667" s="213"/>
      <c r="AI667" s="213"/>
      <c r="AJ667" s="213"/>
      <c r="AK667" s="213"/>
      <c r="AL667" s="213"/>
      <c r="AM667" s="213"/>
      <c r="AN667" s="213"/>
      <c r="AO667" s="213"/>
      <c r="AP667" s="213"/>
      <c r="AQ667" s="213"/>
      <c r="AR667" s="213"/>
      <c r="AS667" s="213"/>
      <c r="AT667" s="213"/>
      <c r="AU667" s="213"/>
      <c r="AV667" s="213"/>
      <c r="AW667" s="213"/>
      <c r="AX667" s="213"/>
      <c r="AY667" s="213"/>
      <c r="AZ667" s="213"/>
      <c r="BA667" s="213"/>
      <c r="BB667" s="213"/>
      <c r="BC667" s="213"/>
      <c r="BD667" s="213"/>
      <c r="BE667" s="213"/>
      <c r="BF667" s="213"/>
      <c r="BG667" s="213"/>
      <c r="BH667" s="213"/>
      <c r="BI667" s="213"/>
      <c r="BJ667" s="213"/>
      <c r="BK667" s="213"/>
      <c r="BL667" s="213"/>
      <c r="BM667" s="57"/>
    </row>
    <row r="668" spans="1:65">
      <c r="A668" s="30"/>
      <c r="B668" s="20" t="s">
        <v>282</v>
      </c>
      <c r="C668" s="12"/>
      <c r="D668" s="216">
        <v>6.7766666666666669E-2</v>
      </c>
      <c r="E668" s="216">
        <v>6.9183333333333333E-2</v>
      </c>
      <c r="F668" s="216">
        <v>6.6347614292233653E-2</v>
      </c>
      <c r="G668" s="216">
        <v>6.9483333333333341E-2</v>
      </c>
      <c r="H668" s="216">
        <v>6.483333333333334E-2</v>
      </c>
      <c r="I668" s="216">
        <v>6.4816666666666675E-2</v>
      </c>
      <c r="J668" s="216">
        <v>6.7666666666666667E-2</v>
      </c>
      <c r="K668" s="216">
        <v>6.8333333333333343E-2</v>
      </c>
      <c r="L668" s="216">
        <v>7.0000000000000007E-2</v>
      </c>
      <c r="M668" s="216">
        <v>6.9666666666666668E-2</v>
      </c>
      <c r="N668" s="216">
        <v>7.1261298621294974E-2</v>
      </c>
      <c r="O668" s="216">
        <v>6.171666666666667E-2</v>
      </c>
      <c r="P668" s="216">
        <v>6.7833333333333343E-2</v>
      </c>
      <c r="Q668" s="216">
        <v>7.0166666666666669E-2</v>
      </c>
      <c r="R668" s="216">
        <v>5.9675458333333341E-2</v>
      </c>
      <c r="S668" s="216">
        <v>6.9333333333333344E-2</v>
      </c>
      <c r="T668" s="216">
        <v>6.6333333333333341E-2</v>
      </c>
      <c r="U668" s="216">
        <v>6.9833333333333331E-2</v>
      </c>
      <c r="V668" s="216">
        <v>6.8666666666666668E-2</v>
      </c>
      <c r="W668" s="216">
        <v>6.6666666666666666E-2</v>
      </c>
      <c r="X668" s="216">
        <v>7.3333333333333348E-2</v>
      </c>
      <c r="Y668" s="216">
        <v>6.8833333333333344E-2</v>
      </c>
      <c r="Z668" s="216">
        <v>6.6283333333333319E-2</v>
      </c>
      <c r="AA668" s="216">
        <v>6.25E-2</v>
      </c>
      <c r="AB668" s="216">
        <v>6.8699999999999997E-2</v>
      </c>
      <c r="AC668" s="216">
        <v>6.4250000000000002E-2</v>
      </c>
      <c r="AD668" s="216">
        <v>6.9016666666666671E-2</v>
      </c>
      <c r="AE668" s="216">
        <v>7.0833333333333331E-2</v>
      </c>
      <c r="AF668" s="216">
        <v>7.1409333333333339E-2</v>
      </c>
      <c r="AG668" s="212"/>
      <c r="AH668" s="213"/>
      <c r="AI668" s="213"/>
      <c r="AJ668" s="213"/>
      <c r="AK668" s="213"/>
      <c r="AL668" s="213"/>
      <c r="AM668" s="213"/>
      <c r="AN668" s="213"/>
      <c r="AO668" s="213"/>
      <c r="AP668" s="213"/>
      <c r="AQ668" s="213"/>
      <c r="AR668" s="213"/>
      <c r="AS668" s="213"/>
      <c r="AT668" s="213"/>
      <c r="AU668" s="213"/>
      <c r="AV668" s="213"/>
      <c r="AW668" s="213"/>
      <c r="AX668" s="213"/>
      <c r="AY668" s="213"/>
      <c r="AZ668" s="213"/>
      <c r="BA668" s="213"/>
      <c r="BB668" s="213"/>
      <c r="BC668" s="213"/>
      <c r="BD668" s="213"/>
      <c r="BE668" s="213"/>
      <c r="BF668" s="213"/>
      <c r="BG668" s="213"/>
      <c r="BH668" s="213"/>
      <c r="BI668" s="213"/>
      <c r="BJ668" s="213"/>
      <c r="BK668" s="213"/>
      <c r="BL668" s="213"/>
      <c r="BM668" s="57"/>
    </row>
    <row r="669" spans="1:65">
      <c r="A669" s="30"/>
      <c r="B669" s="3" t="s">
        <v>283</v>
      </c>
      <c r="C669" s="29"/>
      <c r="D669" s="23">
        <v>6.7799999999999999E-2</v>
      </c>
      <c r="E669" s="23">
        <v>6.93E-2</v>
      </c>
      <c r="F669" s="23">
        <v>6.6268909106366708E-2</v>
      </c>
      <c r="G669" s="23">
        <v>6.9349999999999995E-2</v>
      </c>
      <c r="H669" s="23">
        <v>6.7500000000000004E-2</v>
      </c>
      <c r="I669" s="23">
        <v>6.5250000000000002E-2</v>
      </c>
      <c r="J669" s="23">
        <v>6.8000000000000005E-2</v>
      </c>
      <c r="K669" s="23">
        <v>6.8000000000000005E-2</v>
      </c>
      <c r="L669" s="23">
        <v>7.0000000000000007E-2</v>
      </c>
      <c r="M669" s="23">
        <v>6.9500000000000006E-2</v>
      </c>
      <c r="N669" s="23">
        <v>7.1150620990186403E-2</v>
      </c>
      <c r="O669" s="23">
        <v>6.1699999999999998E-2</v>
      </c>
      <c r="P669" s="23">
        <v>6.7500000000000004E-2</v>
      </c>
      <c r="Q669" s="23">
        <v>7.0500000000000007E-2</v>
      </c>
      <c r="R669" s="23">
        <v>5.9742900000000008E-2</v>
      </c>
      <c r="S669" s="23">
        <v>6.9499999999999992E-2</v>
      </c>
      <c r="T669" s="23">
        <v>6.6000000000000003E-2</v>
      </c>
      <c r="U669" s="23">
        <v>6.9499999999999992E-2</v>
      </c>
      <c r="V669" s="23">
        <v>6.8999999999999992E-2</v>
      </c>
      <c r="W669" s="23">
        <v>6.6000000000000003E-2</v>
      </c>
      <c r="X669" s="23">
        <v>7.3499999999999996E-2</v>
      </c>
      <c r="Y669" s="23">
        <v>6.9000000000000006E-2</v>
      </c>
      <c r="Z669" s="23">
        <v>6.6450000000000009E-2</v>
      </c>
      <c r="AA669" s="23">
        <v>6.3E-2</v>
      </c>
      <c r="AB669" s="23">
        <v>6.8949999999999997E-2</v>
      </c>
      <c r="AC669" s="23">
        <v>6.4199999999999993E-2</v>
      </c>
      <c r="AD669" s="23">
        <v>6.9449999999999998E-2</v>
      </c>
      <c r="AE669" s="23">
        <v>6.9999999999999993E-2</v>
      </c>
      <c r="AF669" s="23">
        <v>7.1134000000000003E-2</v>
      </c>
      <c r="AG669" s="212"/>
      <c r="AH669" s="213"/>
      <c r="AI669" s="213"/>
      <c r="AJ669" s="213"/>
      <c r="AK669" s="213"/>
      <c r="AL669" s="213"/>
      <c r="AM669" s="213"/>
      <c r="AN669" s="213"/>
      <c r="AO669" s="213"/>
      <c r="AP669" s="213"/>
      <c r="AQ669" s="213"/>
      <c r="AR669" s="213"/>
      <c r="AS669" s="213"/>
      <c r="AT669" s="213"/>
      <c r="AU669" s="213"/>
      <c r="AV669" s="213"/>
      <c r="AW669" s="213"/>
      <c r="AX669" s="213"/>
      <c r="AY669" s="213"/>
      <c r="AZ669" s="213"/>
      <c r="BA669" s="213"/>
      <c r="BB669" s="213"/>
      <c r="BC669" s="213"/>
      <c r="BD669" s="213"/>
      <c r="BE669" s="213"/>
      <c r="BF669" s="213"/>
      <c r="BG669" s="213"/>
      <c r="BH669" s="213"/>
      <c r="BI669" s="213"/>
      <c r="BJ669" s="213"/>
      <c r="BK669" s="213"/>
      <c r="BL669" s="213"/>
      <c r="BM669" s="57"/>
    </row>
    <row r="670" spans="1:65">
      <c r="A670" s="30"/>
      <c r="B670" s="3" t="s">
        <v>284</v>
      </c>
      <c r="C670" s="29"/>
      <c r="D670" s="23">
        <v>1.2738393409950342E-3</v>
      </c>
      <c r="E670" s="23">
        <v>3.9200340134578802E-4</v>
      </c>
      <c r="F670" s="23">
        <v>4.0906632216038726E-4</v>
      </c>
      <c r="G670" s="23">
        <v>5.1153364177409805E-4</v>
      </c>
      <c r="H670" s="23">
        <v>1.0186592495366966E-2</v>
      </c>
      <c r="I670" s="23">
        <v>1.471620422074479E-3</v>
      </c>
      <c r="J670" s="23">
        <v>5.1639777949432275E-4</v>
      </c>
      <c r="K670" s="23">
        <v>5.1639777949431559E-4</v>
      </c>
      <c r="L670" s="23">
        <v>0</v>
      </c>
      <c r="M670" s="23">
        <v>1.2110601416389917E-3</v>
      </c>
      <c r="N670" s="23">
        <v>8.5170308490328079E-4</v>
      </c>
      <c r="O670" s="23">
        <v>2.6394443859772276E-4</v>
      </c>
      <c r="P670" s="23">
        <v>1.7224014243685049E-3</v>
      </c>
      <c r="Q670" s="23">
        <v>1.9407902170679467E-3</v>
      </c>
      <c r="R670" s="23">
        <v>4.7661505055617969E-4</v>
      </c>
      <c r="S670" s="23">
        <v>8.1649658092772226E-4</v>
      </c>
      <c r="T670" s="23">
        <v>5.1639777949432275E-4</v>
      </c>
      <c r="U670" s="23">
        <v>9.831920802501825E-4</v>
      </c>
      <c r="V670" s="23">
        <v>5.1639777949431559E-4</v>
      </c>
      <c r="W670" s="23">
        <v>1.8618986725025201E-3</v>
      </c>
      <c r="X670" s="23">
        <v>2.1602468994692844E-3</v>
      </c>
      <c r="Y670" s="23">
        <v>1.1690451944500132E-3</v>
      </c>
      <c r="Z670" s="23">
        <v>1.5740605663908463E-3</v>
      </c>
      <c r="AA670" s="23">
        <v>1.3784048752090235E-3</v>
      </c>
      <c r="AB670" s="23">
        <v>6.663332499583064E-4</v>
      </c>
      <c r="AC670" s="23">
        <v>1.250199984002562E-3</v>
      </c>
      <c r="AD670" s="23">
        <v>3.2670577997131723E-3</v>
      </c>
      <c r="AE670" s="23">
        <v>2.041241452319317E-3</v>
      </c>
      <c r="AF670" s="23">
        <v>9.2445652502790032E-4</v>
      </c>
      <c r="AG670" s="212"/>
      <c r="AH670" s="213"/>
      <c r="AI670" s="213"/>
      <c r="AJ670" s="213"/>
      <c r="AK670" s="213"/>
      <c r="AL670" s="213"/>
      <c r="AM670" s="213"/>
      <c r="AN670" s="213"/>
      <c r="AO670" s="213"/>
      <c r="AP670" s="213"/>
      <c r="AQ670" s="213"/>
      <c r="AR670" s="213"/>
      <c r="AS670" s="213"/>
      <c r="AT670" s="213"/>
      <c r="AU670" s="213"/>
      <c r="AV670" s="213"/>
      <c r="AW670" s="213"/>
      <c r="AX670" s="213"/>
      <c r="AY670" s="213"/>
      <c r="AZ670" s="213"/>
      <c r="BA670" s="213"/>
      <c r="BB670" s="213"/>
      <c r="BC670" s="213"/>
      <c r="BD670" s="213"/>
      <c r="BE670" s="213"/>
      <c r="BF670" s="213"/>
      <c r="BG670" s="213"/>
      <c r="BH670" s="213"/>
      <c r="BI670" s="213"/>
      <c r="BJ670" s="213"/>
      <c r="BK670" s="213"/>
      <c r="BL670" s="213"/>
      <c r="BM670" s="57"/>
    </row>
    <row r="671" spans="1:65">
      <c r="A671" s="30"/>
      <c r="B671" s="3" t="s">
        <v>87</v>
      </c>
      <c r="C671" s="29"/>
      <c r="D671" s="13">
        <v>1.8797432479021655E-2</v>
      </c>
      <c r="E671" s="13">
        <v>5.6661537173566083E-3</v>
      </c>
      <c r="F671" s="13">
        <v>6.16550160128773E-3</v>
      </c>
      <c r="G671" s="13">
        <v>7.3619617429709471E-3</v>
      </c>
      <c r="H671" s="13">
        <v>0.15711967859177839</v>
      </c>
      <c r="I671" s="13">
        <v>2.2704352101946188E-2</v>
      </c>
      <c r="J671" s="13">
        <v>7.6314942782412225E-3</v>
      </c>
      <c r="K671" s="13">
        <v>7.5570406755265688E-3</v>
      </c>
      <c r="L671" s="13">
        <v>0</v>
      </c>
      <c r="M671" s="13">
        <v>1.7383638396731939E-2</v>
      </c>
      <c r="N671" s="13">
        <v>1.1951832220031516E-2</v>
      </c>
      <c r="O671" s="13">
        <v>4.2767124806544331E-3</v>
      </c>
      <c r="P671" s="13">
        <v>2.5391667189707687E-2</v>
      </c>
      <c r="Q671" s="13">
        <v>2.7659718057975485E-2</v>
      </c>
      <c r="R671" s="13">
        <v>7.9867849174097335E-3</v>
      </c>
      <c r="S671" s="13">
        <v>1.1776392994149839E-2</v>
      </c>
      <c r="T671" s="13">
        <v>7.7848911481556184E-3</v>
      </c>
      <c r="U671" s="13">
        <v>1.407912286754438E-2</v>
      </c>
      <c r="V671" s="13">
        <v>7.5203560120531395E-3</v>
      </c>
      <c r="W671" s="13">
        <v>2.7928480087537802E-2</v>
      </c>
      <c r="X671" s="13">
        <v>2.9457912265490237E-2</v>
      </c>
      <c r="Y671" s="13">
        <v>1.6983707425423919E-2</v>
      </c>
      <c r="Z671" s="13">
        <v>2.3747456369990143E-2</v>
      </c>
      <c r="AA671" s="13">
        <v>2.2054478003344376E-2</v>
      </c>
      <c r="AB671" s="13">
        <v>9.699173944080151E-3</v>
      </c>
      <c r="AC671" s="13">
        <v>1.9458365509767501E-2</v>
      </c>
      <c r="AD671" s="13">
        <v>4.7337229650516864E-2</v>
      </c>
      <c r="AE671" s="13">
        <v>2.8817526385684477E-2</v>
      </c>
      <c r="AF671" s="13">
        <v>1.2945878106894061E-2</v>
      </c>
      <c r="AG671" s="15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6"/>
    </row>
    <row r="672" spans="1:65">
      <c r="A672" s="30"/>
      <c r="B672" s="3" t="s">
        <v>285</v>
      </c>
      <c r="C672" s="29"/>
      <c r="D672" s="13">
        <v>-1.3882334921302419E-2</v>
      </c>
      <c r="E672" s="13">
        <v>6.7325203496491071E-3</v>
      </c>
      <c r="F672" s="13">
        <v>-3.4531906206599072E-2</v>
      </c>
      <c r="G672" s="13">
        <v>1.109801911290953E-2</v>
      </c>
      <c r="H672" s="13">
        <v>-5.6567211717625798E-2</v>
      </c>
      <c r="I672" s="13">
        <v>-5.680973942669576E-2</v>
      </c>
      <c r="J672" s="13">
        <v>-1.5337501175722634E-2</v>
      </c>
      <c r="K672" s="13">
        <v>-5.63639281292172E-3</v>
      </c>
      <c r="L672" s="13">
        <v>1.8616378094080233E-2</v>
      </c>
      <c r="M672" s="13">
        <v>1.3765823912679664E-2</v>
      </c>
      <c r="N672" s="13">
        <v>3.6970369998630792E-2</v>
      </c>
      <c r="O672" s="13">
        <v>-0.10191989331371931</v>
      </c>
      <c r="P672" s="13">
        <v>-1.2912224085022239E-2</v>
      </c>
      <c r="Q672" s="13">
        <v>2.1041655184780295E-2</v>
      </c>
      <c r="R672" s="13">
        <v>-0.13162286816279722</v>
      </c>
      <c r="S672" s="13">
        <v>8.9152697312795404E-3</v>
      </c>
      <c r="T672" s="13">
        <v>-3.4739717901324019E-2</v>
      </c>
      <c r="U672" s="13">
        <v>1.6191101003379726E-2</v>
      </c>
      <c r="V672" s="13">
        <v>-7.8583863152148492E-4</v>
      </c>
      <c r="W672" s="13">
        <v>-2.9889163719923784E-2</v>
      </c>
      <c r="X672" s="13">
        <v>6.7121919908084138E-2</v>
      </c>
      <c r="Y672" s="13">
        <v>1.6394384591789102E-3</v>
      </c>
      <c r="Z672" s="13">
        <v>-3.5467301028534348E-2</v>
      </c>
      <c r="AA672" s="13">
        <v>-9.0521090987428554E-2</v>
      </c>
      <c r="AB672" s="13">
        <v>-3.0078321338145031E-4</v>
      </c>
      <c r="AC672" s="13">
        <v>-6.5055681535076459E-2</v>
      </c>
      <c r="AD672" s="13">
        <v>4.307243258949045E-3</v>
      </c>
      <c r="AE672" s="13">
        <v>3.0742763547580987E-2</v>
      </c>
      <c r="AF672" s="13">
        <v>3.9124521173040883E-2</v>
      </c>
      <c r="AG672" s="15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6"/>
    </row>
    <row r="673" spans="1:65">
      <c r="A673" s="30"/>
      <c r="B673" s="46" t="s">
        <v>286</v>
      </c>
      <c r="C673" s="47"/>
      <c r="D673" s="45">
        <v>0.4</v>
      </c>
      <c r="E673" s="45">
        <v>0.23</v>
      </c>
      <c r="F673" s="45">
        <v>1.04</v>
      </c>
      <c r="G673" s="45">
        <v>0.37</v>
      </c>
      <c r="H673" s="45">
        <v>1.72</v>
      </c>
      <c r="I673" s="45">
        <v>1.74</v>
      </c>
      <c r="J673" s="45">
        <v>0.45</v>
      </c>
      <c r="K673" s="45">
        <v>0.15</v>
      </c>
      <c r="L673" s="45">
        <v>0.6</v>
      </c>
      <c r="M673" s="45">
        <v>0.45</v>
      </c>
      <c r="N673" s="45">
        <v>1.17</v>
      </c>
      <c r="O673" s="45">
        <v>3.12</v>
      </c>
      <c r="P673" s="45">
        <v>0.37</v>
      </c>
      <c r="Q673" s="45">
        <v>0.67</v>
      </c>
      <c r="R673" s="45">
        <v>4.04</v>
      </c>
      <c r="S673" s="45">
        <v>0.3</v>
      </c>
      <c r="T673" s="45">
        <v>1.05</v>
      </c>
      <c r="U673" s="45">
        <v>0.52</v>
      </c>
      <c r="V673" s="45">
        <v>0</v>
      </c>
      <c r="W673" s="45">
        <v>0.9</v>
      </c>
      <c r="X673" s="45">
        <v>2.1</v>
      </c>
      <c r="Y673" s="45">
        <v>7.0000000000000007E-2</v>
      </c>
      <c r="Z673" s="45">
        <v>1.07</v>
      </c>
      <c r="AA673" s="45">
        <v>2.77</v>
      </c>
      <c r="AB673" s="45">
        <v>0.01</v>
      </c>
      <c r="AC673" s="45">
        <v>1.99</v>
      </c>
      <c r="AD673" s="45">
        <v>0.16</v>
      </c>
      <c r="AE673" s="45">
        <v>0.97</v>
      </c>
      <c r="AF673" s="45">
        <v>1.23</v>
      </c>
      <c r="AG673" s="15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6"/>
    </row>
    <row r="674" spans="1:65">
      <c r="B674" s="31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  <c r="AE674" s="20"/>
      <c r="AF674" s="20"/>
      <c r="BM674" s="56"/>
    </row>
    <row r="675" spans="1:65" ht="15">
      <c r="B675" s="8" t="s">
        <v>545</v>
      </c>
      <c r="BM675" s="28" t="s">
        <v>67</v>
      </c>
    </row>
    <row r="676" spans="1:65" ht="15">
      <c r="A676" s="25" t="s">
        <v>37</v>
      </c>
      <c r="B676" s="18" t="s">
        <v>119</v>
      </c>
      <c r="C676" s="15" t="s">
        <v>120</v>
      </c>
      <c r="D676" s="16" t="s">
        <v>243</v>
      </c>
      <c r="E676" s="17" t="s">
        <v>243</v>
      </c>
      <c r="F676" s="17" t="s">
        <v>243</v>
      </c>
      <c r="G676" s="17" t="s">
        <v>243</v>
      </c>
      <c r="H676" s="17" t="s">
        <v>243</v>
      </c>
      <c r="I676" s="17" t="s">
        <v>243</v>
      </c>
      <c r="J676" s="17" t="s">
        <v>243</v>
      </c>
      <c r="K676" s="17" t="s">
        <v>243</v>
      </c>
      <c r="L676" s="17" t="s">
        <v>243</v>
      </c>
      <c r="M676" s="17" t="s">
        <v>243</v>
      </c>
      <c r="N676" s="17" t="s">
        <v>243</v>
      </c>
      <c r="O676" s="17" t="s">
        <v>243</v>
      </c>
      <c r="P676" s="17" t="s">
        <v>243</v>
      </c>
      <c r="Q676" s="17" t="s">
        <v>243</v>
      </c>
      <c r="R676" s="17" t="s">
        <v>243</v>
      </c>
      <c r="S676" s="17" t="s">
        <v>243</v>
      </c>
      <c r="T676" s="17" t="s">
        <v>243</v>
      </c>
      <c r="U676" s="17" t="s">
        <v>243</v>
      </c>
      <c r="V676" s="17" t="s">
        <v>243</v>
      </c>
      <c r="W676" s="17" t="s">
        <v>243</v>
      </c>
      <c r="X676" s="17" t="s">
        <v>243</v>
      </c>
      <c r="Y676" s="17" t="s">
        <v>243</v>
      </c>
      <c r="Z676" s="17" t="s">
        <v>243</v>
      </c>
      <c r="AA676" s="17" t="s">
        <v>243</v>
      </c>
      <c r="AB676" s="17" t="s">
        <v>243</v>
      </c>
      <c r="AC676" s="17" t="s">
        <v>243</v>
      </c>
      <c r="AD676" s="17" t="s">
        <v>243</v>
      </c>
      <c r="AE676" s="17" t="s">
        <v>243</v>
      </c>
      <c r="AF676" s="17" t="s">
        <v>243</v>
      </c>
      <c r="AG676" s="15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1</v>
      </c>
    </row>
    <row r="677" spans="1:65">
      <c r="A677" s="30"/>
      <c r="B677" s="19" t="s">
        <v>244</v>
      </c>
      <c r="C677" s="9" t="s">
        <v>244</v>
      </c>
      <c r="D677" s="151" t="s">
        <v>246</v>
      </c>
      <c r="E677" s="152" t="s">
        <v>247</v>
      </c>
      <c r="F677" s="152" t="s">
        <v>248</v>
      </c>
      <c r="G677" s="152" t="s">
        <v>249</v>
      </c>
      <c r="H677" s="152" t="s">
        <v>250</v>
      </c>
      <c r="I677" s="152" t="s">
        <v>251</v>
      </c>
      <c r="J677" s="152" t="s">
        <v>252</v>
      </c>
      <c r="K677" s="152" t="s">
        <v>253</v>
      </c>
      <c r="L677" s="152" t="s">
        <v>254</v>
      </c>
      <c r="M677" s="152" t="s">
        <v>255</v>
      </c>
      <c r="N677" s="152" t="s">
        <v>256</v>
      </c>
      <c r="O677" s="152" t="s">
        <v>257</v>
      </c>
      <c r="P677" s="152" t="s">
        <v>258</v>
      </c>
      <c r="Q677" s="152" t="s">
        <v>259</v>
      </c>
      <c r="R677" s="152" t="s">
        <v>260</v>
      </c>
      <c r="S677" s="152" t="s">
        <v>262</v>
      </c>
      <c r="T677" s="152" t="s">
        <v>263</v>
      </c>
      <c r="U677" s="152" t="s">
        <v>264</v>
      </c>
      <c r="V677" s="152" t="s">
        <v>265</v>
      </c>
      <c r="W677" s="152" t="s">
        <v>288</v>
      </c>
      <c r="X677" s="152" t="s">
        <v>266</v>
      </c>
      <c r="Y677" s="152" t="s">
        <v>267</v>
      </c>
      <c r="Z677" s="152" t="s">
        <v>268</v>
      </c>
      <c r="AA677" s="152" t="s">
        <v>269</v>
      </c>
      <c r="AB677" s="152" t="s">
        <v>270</v>
      </c>
      <c r="AC677" s="152" t="s">
        <v>271</v>
      </c>
      <c r="AD677" s="152" t="s">
        <v>272</v>
      </c>
      <c r="AE677" s="152" t="s">
        <v>273</v>
      </c>
      <c r="AF677" s="152" t="s">
        <v>274</v>
      </c>
      <c r="AG677" s="15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 t="s">
        <v>3</v>
      </c>
    </row>
    <row r="678" spans="1:65">
      <c r="A678" s="30"/>
      <c r="B678" s="19"/>
      <c r="C678" s="9"/>
      <c r="D678" s="10" t="s">
        <v>293</v>
      </c>
      <c r="E678" s="11" t="s">
        <v>293</v>
      </c>
      <c r="F678" s="11" t="s">
        <v>293</v>
      </c>
      <c r="G678" s="11" t="s">
        <v>294</v>
      </c>
      <c r="H678" s="11" t="s">
        <v>123</v>
      </c>
      <c r="I678" s="11" t="s">
        <v>293</v>
      </c>
      <c r="J678" s="11" t="s">
        <v>293</v>
      </c>
      <c r="K678" s="11" t="s">
        <v>293</v>
      </c>
      <c r="L678" s="11" t="s">
        <v>123</v>
      </c>
      <c r="M678" s="11" t="s">
        <v>293</v>
      </c>
      <c r="N678" s="11" t="s">
        <v>123</v>
      </c>
      <c r="O678" s="11" t="s">
        <v>123</v>
      </c>
      <c r="P678" s="11" t="s">
        <v>293</v>
      </c>
      <c r="Q678" s="11" t="s">
        <v>294</v>
      </c>
      <c r="R678" s="11" t="s">
        <v>123</v>
      </c>
      <c r="S678" s="11" t="s">
        <v>294</v>
      </c>
      <c r="T678" s="11" t="s">
        <v>294</v>
      </c>
      <c r="U678" s="11" t="s">
        <v>294</v>
      </c>
      <c r="V678" s="11" t="s">
        <v>294</v>
      </c>
      <c r="W678" s="11" t="s">
        <v>294</v>
      </c>
      <c r="X678" s="11" t="s">
        <v>293</v>
      </c>
      <c r="Y678" s="11" t="s">
        <v>294</v>
      </c>
      <c r="Z678" s="11" t="s">
        <v>294</v>
      </c>
      <c r="AA678" s="11" t="s">
        <v>294</v>
      </c>
      <c r="AB678" s="11" t="s">
        <v>294</v>
      </c>
      <c r="AC678" s="11" t="s">
        <v>293</v>
      </c>
      <c r="AD678" s="11" t="s">
        <v>293</v>
      </c>
      <c r="AE678" s="11" t="s">
        <v>293</v>
      </c>
      <c r="AF678" s="11" t="s">
        <v>294</v>
      </c>
      <c r="AG678" s="15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0</v>
      </c>
    </row>
    <row r="679" spans="1:65">
      <c r="A679" s="30"/>
      <c r="B679" s="19"/>
      <c r="C679" s="9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  <c r="AC679" s="26"/>
      <c r="AD679" s="26"/>
      <c r="AE679" s="26"/>
      <c r="AF679" s="26"/>
      <c r="AG679" s="15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0</v>
      </c>
    </row>
    <row r="680" spans="1:65">
      <c r="A680" s="30"/>
      <c r="B680" s="18">
        <v>1</v>
      </c>
      <c r="C680" s="14">
        <v>1</v>
      </c>
      <c r="D680" s="220">
        <v>132</v>
      </c>
      <c r="E680" s="220">
        <v>131.30000000000001</v>
      </c>
      <c r="F680" s="220">
        <v>138.28232959187031</v>
      </c>
      <c r="G680" s="220">
        <v>129</v>
      </c>
      <c r="H680" s="221">
        <v>181</v>
      </c>
      <c r="I680" s="220">
        <v>125</v>
      </c>
      <c r="J680" s="220">
        <v>132</v>
      </c>
      <c r="K680" s="220">
        <v>128</v>
      </c>
      <c r="L680" s="220">
        <v>117.8</v>
      </c>
      <c r="M680" s="220">
        <v>129</v>
      </c>
      <c r="N680" s="220">
        <v>125.75884320789113</v>
      </c>
      <c r="O680" s="222">
        <v>107</v>
      </c>
      <c r="P680" s="220">
        <v>123.60999999999999</v>
      </c>
      <c r="Q680" s="220">
        <v>115</v>
      </c>
      <c r="R680" s="220">
        <v>126.1705</v>
      </c>
      <c r="S680" s="220">
        <v>127.50000000000001</v>
      </c>
      <c r="T680" s="220">
        <v>129.5</v>
      </c>
      <c r="U680" s="220">
        <v>128.5</v>
      </c>
      <c r="V680" s="220">
        <v>128</v>
      </c>
      <c r="W680" s="220">
        <v>124</v>
      </c>
      <c r="X680" s="220">
        <v>114</v>
      </c>
      <c r="Y680" s="220">
        <v>132</v>
      </c>
      <c r="Z680" s="220">
        <v>131.30000000000001</v>
      </c>
      <c r="AA680" s="220">
        <v>133.87</v>
      </c>
      <c r="AB680" s="222">
        <v>109</v>
      </c>
      <c r="AC680" s="220">
        <v>113</v>
      </c>
      <c r="AD680" s="220">
        <v>124.9</v>
      </c>
      <c r="AE680" s="220">
        <v>122</v>
      </c>
      <c r="AF680" s="220">
        <v>125.33</v>
      </c>
      <c r="AG680" s="223"/>
      <c r="AH680" s="224"/>
      <c r="AI680" s="224"/>
      <c r="AJ680" s="224"/>
      <c r="AK680" s="224"/>
      <c r="AL680" s="224"/>
      <c r="AM680" s="224"/>
      <c r="AN680" s="224"/>
      <c r="AO680" s="224"/>
      <c r="AP680" s="224"/>
      <c r="AQ680" s="224"/>
      <c r="AR680" s="224"/>
      <c r="AS680" s="224"/>
      <c r="AT680" s="224"/>
      <c r="AU680" s="224"/>
      <c r="AV680" s="224"/>
      <c r="AW680" s="224"/>
      <c r="AX680" s="224"/>
      <c r="AY680" s="224"/>
      <c r="AZ680" s="224"/>
      <c r="BA680" s="224"/>
      <c r="BB680" s="224"/>
      <c r="BC680" s="224"/>
      <c r="BD680" s="224"/>
      <c r="BE680" s="224"/>
      <c r="BF680" s="224"/>
      <c r="BG680" s="224"/>
      <c r="BH680" s="224"/>
      <c r="BI680" s="224"/>
      <c r="BJ680" s="224"/>
      <c r="BK680" s="224"/>
      <c r="BL680" s="224"/>
      <c r="BM680" s="225">
        <v>1</v>
      </c>
    </row>
    <row r="681" spans="1:65">
      <c r="A681" s="30"/>
      <c r="B681" s="19">
        <v>1</v>
      </c>
      <c r="C681" s="9">
        <v>2</v>
      </c>
      <c r="D681" s="226">
        <v>132</v>
      </c>
      <c r="E681" s="226">
        <v>130</v>
      </c>
      <c r="F681" s="226">
        <v>137.15179071712609</v>
      </c>
      <c r="G681" s="226">
        <v>130</v>
      </c>
      <c r="H681" s="238">
        <v>153</v>
      </c>
      <c r="I681" s="226">
        <v>123.00000000000001</v>
      </c>
      <c r="J681" s="226">
        <v>134</v>
      </c>
      <c r="K681" s="226">
        <v>131</v>
      </c>
      <c r="L681" s="226">
        <v>132.9</v>
      </c>
      <c r="M681" s="226">
        <v>124</v>
      </c>
      <c r="N681" s="226">
        <v>126.03367358913933</v>
      </c>
      <c r="O681" s="227">
        <v>103</v>
      </c>
      <c r="P681" s="226">
        <v>124.22</v>
      </c>
      <c r="Q681" s="226">
        <v>117</v>
      </c>
      <c r="R681" s="226">
        <v>125.33620000000002</v>
      </c>
      <c r="S681" s="226">
        <v>132.5</v>
      </c>
      <c r="T681" s="226">
        <v>129.5</v>
      </c>
      <c r="U681" s="226">
        <v>127</v>
      </c>
      <c r="V681" s="226">
        <v>130</v>
      </c>
      <c r="W681" s="226">
        <v>127</v>
      </c>
      <c r="X681" s="226">
        <v>114</v>
      </c>
      <c r="Y681" s="226">
        <v>133</v>
      </c>
      <c r="Z681" s="226">
        <v>130.5</v>
      </c>
      <c r="AA681" s="226">
        <v>136.03</v>
      </c>
      <c r="AB681" s="227">
        <v>105</v>
      </c>
      <c r="AC681" s="226">
        <v>112</v>
      </c>
      <c r="AD681" s="226">
        <v>121.7</v>
      </c>
      <c r="AE681" s="226">
        <v>122</v>
      </c>
      <c r="AF681" s="226">
        <v>121.93</v>
      </c>
      <c r="AG681" s="223"/>
      <c r="AH681" s="224"/>
      <c r="AI681" s="224"/>
      <c r="AJ681" s="224"/>
      <c r="AK681" s="224"/>
      <c r="AL681" s="224"/>
      <c r="AM681" s="224"/>
      <c r="AN681" s="224"/>
      <c r="AO681" s="224"/>
      <c r="AP681" s="224"/>
      <c r="AQ681" s="224"/>
      <c r="AR681" s="224"/>
      <c r="AS681" s="224"/>
      <c r="AT681" s="224"/>
      <c r="AU681" s="224"/>
      <c r="AV681" s="224"/>
      <c r="AW681" s="224"/>
      <c r="AX681" s="224"/>
      <c r="AY681" s="224"/>
      <c r="AZ681" s="224"/>
      <c r="BA681" s="224"/>
      <c r="BB681" s="224"/>
      <c r="BC681" s="224"/>
      <c r="BD681" s="224"/>
      <c r="BE681" s="224"/>
      <c r="BF681" s="224"/>
      <c r="BG681" s="224"/>
      <c r="BH681" s="224"/>
      <c r="BI681" s="224"/>
      <c r="BJ681" s="224"/>
      <c r="BK681" s="224"/>
      <c r="BL681" s="224"/>
      <c r="BM681" s="225">
        <v>22</v>
      </c>
    </row>
    <row r="682" spans="1:65">
      <c r="A682" s="30"/>
      <c r="B682" s="19">
        <v>1</v>
      </c>
      <c r="C682" s="9">
        <v>3</v>
      </c>
      <c r="D682" s="226">
        <v>130</v>
      </c>
      <c r="E682" s="226">
        <v>130.9</v>
      </c>
      <c r="F682" s="226">
        <v>138.03824325200551</v>
      </c>
      <c r="G682" s="226">
        <v>128</v>
      </c>
      <c r="H682" s="226">
        <v>111</v>
      </c>
      <c r="I682" s="226">
        <v>126</v>
      </c>
      <c r="J682" s="226">
        <v>132</v>
      </c>
      <c r="K682" s="226">
        <v>131</v>
      </c>
      <c r="L682" s="226">
        <v>111.7</v>
      </c>
      <c r="M682" s="226">
        <v>125</v>
      </c>
      <c r="N682" s="226">
        <v>125.13609439991104</v>
      </c>
      <c r="O682" s="227">
        <v>101</v>
      </c>
      <c r="P682" s="226">
        <v>123.27000000000001</v>
      </c>
      <c r="Q682" s="226">
        <v>115</v>
      </c>
      <c r="R682" s="226">
        <v>129.8064</v>
      </c>
      <c r="S682" s="226">
        <v>132</v>
      </c>
      <c r="T682" s="226">
        <v>131</v>
      </c>
      <c r="U682" s="226">
        <v>132</v>
      </c>
      <c r="V682" s="226">
        <v>132</v>
      </c>
      <c r="W682" s="226">
        <v>125.49999999999999</v>
      </c>
      <c r="X682" s="226">
        <v>114</v>
      </c>
      <c r="Y682" s="226">
        <v>134</v>
      </c>
      <c r="Z682" s="226">
        <v>132.80000000000001</v>
      </c>
      <c r="AA682" s="226">
        <v>137.22999999999999</v>
      </c>
      <c r="AB682" s="227">
        <v>107</v>
      </c>
      <c r="AC682" s="226">
        <v>113</v>
      </c>
      <c r="AD682" s="226">
        <v>125.10000000000001</v>
      </c>
      <c r="AE682" s="226">
        <v>123.00000000000001</v>
      </c>
      <c r="AF682" s="226">
        <v>121.82</v>
      </c>
      <c r="AG682" s="223"/>
      <c r="AH682" s="224"/>
      <c r="AI682" s="224"/>
      <c r="AJ682" s="224"/>
      <c r="AK682" s="224"/>
      <c r="AL682" s="224"/>
      <c r="AM682" s="224"/>
      <c r="AN682" s="224"/>
      <c r="AO682" s="224"/>
      <c r="AP682" s="224"/>
      <c r="AQ682" s="224"/>
      <c r="AR682" s="224"/>
      <c r="AS682" s="224"/>
      <c r="AT682" s="224"/>
      <c r="AU682" s="224"/>
      <c r="AV682" s="224"/>
      <c r="AW682" s="224"/>
      <c r="AX682" s="224"/>
      <c r="AY682" s="224"/>
      <c r="AZ682" s="224"/>
      <c r="BA682" s="224"/>
      <c r="BB682" s="224"/>
      <c r="BC682" s="224"/>
      <c r="BD682" s="224"/>
      <c r="BE682" s="224"/>
      <c r="BF682" s="224"/>
      <c r="BG682" s="224"/>
      <c r="BH682" s="224"/>
      <c r="BI682" s="224"/>
      <c r="BJ682" s="224"/>
      <c r="BK682" s="224"/>
      <c r="BL682" s="224"/>
      <c r="BM682" s="225">
        <v>16</v>
      </c>
    </row>
    <row r="683" spans="1:65">
      <c r="A683" s="30"/>
      <c r="B683" s="19">
        <v>1</v>
      </c>
      <c r="C683" s="9">
        <v>4</v>
      </c>
      <c r="D683" s="226">
        <v>132</v>
      </c>
      <c r="E683" s="226">
        <v>131</v>
      </c>
      <c r="F683" s="226">
        <v>137.38393510561235</v>
      </c>
      <c r="G683" s="226">
        <v>128</v>
      </c>
      <c r="H683" s="226">
        <v>135</v>
      </c>
      <c r="I683" s="226">
        <v>125</v>
      </c>
      <c r="J683" s="226">
        <v>130</v>
      </c>
      <c r="K683" s="226">
        <v>132</v>
      </c>
      <c r="L683" s="226">
        <v>120.7</v>
      </c>
      <c r="M683" s="226">
        <v>128</v>
      </c>
      <c r="N683" s="226">
        <v>126.2184053804955</v>
      </c>
      <c r="O683" s="227">
        <v>106</v>
      </c>
      <c r="P683" s="238">
        <v>115.9</v>
      </c>
      <c r="Q683" s="226">
        <v>115</v>
      </c>
      <c r="R683" s="226">
        <v>128.08630000000002</v>
      </c>
      <c r="S683" s="226">
        <v>136</v>
      </c>
      <c r="T683" s="226">
        <v>129.5</v>
      </c>
      <c r="U683" s="226">
        <v>127</v>
      </c>
      <c r="V683" s="226">
        <v>128.5</v>
      </c>
      <c r="W683" s="226">
        <v>126</v>
      </c>
      <c r="X683" s="226">
        <v>113</v>
      </c>
      <c r="Y683" s="226">
        <v>133</v>
      </c>
      <c r="Z683" s="226">
        <v>133.5</v>
      </c>
      <c r="AA683" s="226">
        <v>134.37</v>
      </c>
      <c r="AB683" s="227">
        <v>107</v>
      </c>
      <c r="AC683" s="226">
        <v>116</v>
      </c>
      <c r="AD683" s="226">
        <v>125.89999999999999</v>
      </c>
      <c r="AE683" s="226">
        <v>124</v>
      </c>
      <c r="AF683" s="226">
        <v>121.97</v>
      </c>
      <c r="AG683" s="223"/>
      <c r="AH683" s="224"/>
      <c r="AI683" s="224"/>
      <c r="AJ683" s="224"/>
      <c r="AK683" s="224"/>
      <c r="AL683" s="224"/>
      <c r="AM683" s="224"/>
      <c r="AN683" s="224"/>
      <c r="AO683" s="224"/>
      <c r="AP683" s="224"/>
      <c r="AQ683" s="224"/>
      <c r="AR683" s="224"/>
      <c r="AS683" s="224"/>
      <c r="AT683" s="224"/>
      <c r="AU683" s="224"/>
      <c r="AV683" s="224"/>
      <c r="AW683" s="224"/>
      <c r="AX683" s="224"/>
      <c r="AY683" s="224"/>
      <c r="AZ683" s="224"/>
      <c r="BA683" s="224"/>
      <c r="BB683" s="224"/>
      <c r="BC683" s="224"/>
      <c r="BD683" s="224"/>
      <c r="BE683" s="224"/>
      <c r="BF683" s="224"/>
      <c r="BG683" s="224"/>
      <c r="BH683" s="224"/>
      <c r="BI683" s="224"/>
      <c r="BJ683" s="224"/>
      <c r="BK683" s="224"/>
      <c r="BL683" s="224"/>
      <c r="BM683" s="225">
        <v>126.73742620425554</v>
      </c>
    </row>
    <row r="684" spans="1:65">
      <c r="A684" s="30"/>
      <c r="B684" s="19">
        <v>1</v>
      </c>
      <c r="C684" s="9">
        <v>5</v>
      </c>
      <c r="D684" s="226">
        <v>134</v>
      </c>
      <c r="E684" s="226">
        <v>127.79999999999998</v>
      </c>
      <c r="F684" s="226">
        <v>138.6903015126523</v>
      </c>
      <c r="G684" s="226">
        <v>128</v>
      </c>
      <c r="H684" s="226">
        <v>139</v>
      </c>
      <c r="I684" s="226">
        <v>123.00000000000001</v>
      </c>
      <c r="J684" s="226">
        <v>134</v>
      </c>
      <c r="K684" s="226">
        <v>131</v>
      </c>
      <c r="L684" s="226">
        <v>122.8</v>
      </c>
      <c r="M684" s="226">
        <v>127</v>
      </c>
      <c r="N684" s="226">
        <v>125.29705543672142</v>
      </c>
      <c r="O684" s="227">
        <v>105</v>
      </c>
      <c r="P684" s="226">
        <v>121.07</v>
      </c>
      <c r="Q684" s="226">
        <v>116</v>
      </c>
      <c r="R684" s="226">
        <v>124.7182</v>
      </c>
      <c r="S684" s="226">
        <v>133.5</v>
      </c>
      <c r="T684" s="226">
        <v>130</v>
      </c>
      <c r="U684" s="226">
        <v>133.5</v>
      </c>
      <c r="V684" s="226">
        <v>130</v>
      </c>
      <c r="W684" s="226">
        <v>131.5</v>
      </c>
      <c r="X684" s="238">
        <v>101</v>
      </c>
      <c r="Y684" s="238">
        <v>129</v>
      </c>
      <c r="Z684" s="226">
        <v>127.1</v>
      </c>
      <c r="AA684" s="226">
        <v>130.43</v>
      </c>
      <c r="AB684" s="227">
        <v>112</v>
      </c>
      <c r="AC684" s="226">
        <v>111</v>
      </c>
      <c r="AD684" s="226">
        <v>124.10000000000001</v>
      </c>
      <c r="AE684" s="226">
        <v>121</v>
      </c>
      <c r="AF684" s="226">
        <v>125.34000000000002</v>
      </c>
      <c r="AG684" s="223"/>
      <c r="AH684" s="224"/>
      <c r="AI684" s="224"/>
      <c r="AJ684" s="224"/>
      <c r="AK684" s="224"/>
      <c r="AL684" s="224"/>
      <c r="AM684" s="224"/>
      <c r="AN684" s="224"/>
      <c r="AO684" s="224"/>
      <c r="AP684" s="224"/>
      <c r="AQ684" s="224"/>
      <c r="AR684" s="224"/>
      <c r="AS684" s="224"/>
      <c r="AT684" s="224"/>
      <c r="AU684" s="224"/>
      <c r="AV684" s="224"/>
      <c r="AW684" s="224"/>
      <c r="AX684" s="224"/>
      <c r="AY684" s="224"/>
      <c r="AZ684" s="224"/>
      <c r="BA684" s="224"/>
      <c r="BB684" s="224"/>
      <c r="BC684" s="224"/>
      <c r="BD684" s="224"/>
      <c r="BE684" s="224"/>
      <c r="BF684" s="224"/>
      <c r="BG684" s="224"/>
      <c r="BH684" s="224"/>
      <c r="BI684" s="224"/>
      <c r="BJ684" s="224"/>
      <c r="BK684" s="224"/>
      <c r="BL684" s="224"/>
      <c r="BM684" s="225">
        <v>43</v>
      </c>
    </row>
    <row r="685" spans="1:65">
      <c r="A685" s="30"/>
      <c r="B685" s="19">
        <v>1</v>
      </c>
      <c r="C685" s="9">
        <v>6</v>
      </c>
      <c r="D685" s="226">
        <v>131</v>
      </c>
      <c r="E685" s="226">
        <v>129.6</v>
      </c>
      <c r="F685" s="226">
        <v>138.92560191791586</v>
      </c>
      <c r="G685" s="226">
        <v>129</v>
      </c>
      <c r="H685" s="226">
        <v>109</v>
      </c>
      <c r="I685" s="226">
        <v>122</v>
      </c>
      <c r="J685" s="226">
        <v>131</v>
      </c>
      <c r="K685" s="226">
        <v>131</v>
      </c>
      <c r="L685" s="226">
        <v>117.4</v>
      </c>
      <c r="M685" s="226">
        <v>127</v>
      </c>
      <c r="N685" s="226">
        <v>126.04247097805545</v>
      </c>
      <c r="O685" s="227">
        <v>105</v>
      </c>
      <c r="P685" s="226">
        <v>124.05000000000001</v>
      </c>
      <c r="Q685" s="226">
        <v>119</v>
      </c>
      <c r="R685" s="226">
        <v>126.93270000000001</v>
      </c>
      <c r="S685" s="226">
        <v>132</v>
      </c>
      <c r="T685" s="226">
        <v>129.5</v>
      </c>
      <c r="U685" s="226">
        <v>125.49999999999999</v>
      </c>
      <c r="V685" s="226">
        <v>130.5</v>
      </c>
      <c r="W685" s="226">
        <v>131.5</v>
      </c>
      <c r="X685" s="226">
        <v>116</v>
      </c>
      <c r="Y685" s="226">
        <v>134</v>
      </c>
      <c r="Z685" s="226">
        <v>129.5</v>
      </c>
      <c r="AA685" s="226">
        <v>130.09</v>
      </c>
      <c r="AB685" s="227">
        <v>108</v>
      </c>
      <c r="AC685" s="226">
        <v>114</v>
      </c>
      <c r="AD685" s="226">
        <v>125.6</v>
      </c>
      <c r="AE685" s="226">
        <v>123.00000000000001</v>
      </c>
      <c r="AF685" s="226">
        <v>122.78000000000002</v>
      </c>
      <c r="AG685" s="223"/>
      <c r="AH685" s="224"/>
      <c r="AI685" s="224"/>
      <c r="AJ685" s="224"/>
      <c r="AK685" s="224"/>
      <c r="AL685" s="224"/>
      <c r="AM685" s="224"/>
      <c r="AN685" s="224"/>
      <c r="AO685" s="224"/>
      <c r="AP685" s="224"/>
      <c r="AQ685" s="224"/>
      <c r="AR685" s="224"/>
      <c r="AS685" s="224"/>
      <c r="AT685" s="224"/>
      <c r="AU685" s="224"/>
      <c r="AV685" s="224"/>
      <c r="AW685" s="224"/>
      <c r="AX685" s="224"/>
      <c r="AY685" s="224"/>
      <c r="AZ685" s="224"/>
      <c r="BA685" s="224"/>
      <c r="BB685" s="224"/>
      <c r="BC685" s="224"/>
      <c r="BD685" s="224"/>
      <c r="BE685" s="224"/>
      <c r="BF685" s="224"/>
      <c r="BG685" s="224"/>
      <c r="BH685" s="224"/>
      <c r="BI685" s="224"/>
      <c r="BJ685" s="224"/>
      <c r="BK685" s="224"/>
      <c r="BL685" s="224"/>
      <c r="BM685" s="228"/>
    </row>
    <row r="686" spans="1:65">
      <c r="A686" s="30"/>
      <c r="B686" s="20" t="s">
        <v>282</v>
      </c>
      <c r="C686" s="12"/>
      <c r="D686" s="229">
        <v>131.83333333333334</v>
      </c>
      <c r="E686" s="229">
        <v>130.1</v>
      </c>
      <c r="F686" s="229">
        <v>138.07870034953041</v>
      </c>
      <c r="G686" s="229">
        <v>128.66666666666666</v>
      </c>
      <c r="H686" s="229">
        <v>138</v>
      </c>
      <c r="I686" s="229">
        <v>124</v>
      </c>
      <c r="J686" s="229">
        <v>132.16666666666666</v>
      </c>
      <c r="K686" s="229">
        <v>130.66666666666666</v>
      </c>
      <c r="L686" s="229">
        <v>120.55</v>
      </c>
      <c r="M686" s="229">
        <v>126.66666666666667</v>
      </c>
      <c r="N686" s="229">
        <v>125.74775716536898</v>
      </c>
      <c r="O686" s="229">
        <v>104.5</v>
      </c>
      <c r="P686" s="229">
        <v>122.01999999999998</v>
      </c>
      <c r="Q686" s="229">
        <v>116.16666666666667</v>
      </c>
      <c r="R686" s="229">
        <v>126.84171666666668</v>
      </c>
      <c r="S686" s="229">
        <v>132.25</v>
      </c>
      <c r="T686" s="229">
        <v>129.83333333333334</v>
      </c>
      <c r="U686" s="229">
        <v>128.91666666666666</v>
      </c>
      <c r="V686" s="229">
        <v>129.83333333333334</v>
      </c>
      <c r="W686" s="229">
        <v>127.58333333333333</v>
      </c>
      <c r="X686" s="229">
        <v>112</v>
      </c>
      <c r="Y686" s="229">
        <v>132.5</v>
      </c>
      <c r="Z686" s="229">
        <v>130.78333333333333</v>
      </c>
      <c r="AA686" s="229">
        <v>133.67000000000002</v>
      </c>
      <c r="AB686" s="229">
        <v>108</v>
      </c>
      <c r="AC686" s="229">
        <v>113.16666666666667</v>
      </c>
      <c r="AD686" s="229">
        <v>124.55000000000001</v>
      </c>
      <c r="AE686" s="229">
        <v>122.5</v>
      </c>
      <c r="AF686" s="229">
        <v>123.19499999999999</v>
      </c>
      <c r="AG686" s="223"/>
      <c r="AH686" s="224"/>
      <c r="AI686" s="224"/>
      <c r="AJ686" s="224"/>
      <c r="AK686" s="224"/>
      <c r="AL686" s="224"/>
      <c r="AM686" s="224"/>
      <c r="AN686" s="224"/>
      <c r="AO686" s="224"/>
      <c r="AP686" s="224"/>
      <c r="AQ686" s="224"/>
      <c r="AR686" s="224"/>
      <c r="AS686" s="224"/>
      <c r="AT686" s="224"/>
      <c r="AU686" s="224"/>
      <c r="AV686" s="224"/>
      <c r="AW686" s="224"/>
      <c r="AX686" s="224"/>
      <c r="AY686" s="224"/>
      <c r="AZ686" s="224"/>
      <c r="BA686" s="224"/>
      <c r="BB686" s="224"/>
      <c r="BC686" s="224"/>
      <c r="BD686" s="224"/>
      <c r="BE686" s="224"/>
      <c r="BF686" s="224"/>
      <c r="BG686" s="224"/>
      <c r="BH686" s="224"/>
      <c r="BI686" s="224"/>
      <c r="BJ686" s="224"/>
      <c r="BK686" s="224"/>
      <c r="BL686" s="224"/>
      <c r="BM686" s="228"/>
    </row>
    <row r="687" spans="1:65">
      <c r="A687" s="30"/>
      <c r="B687" s="3" t="s">
        <v>283</v>
      </c>
      <c r="C687" s="29"/>
      <c r="D687" s="226">
        <v>132</v>
      </c>
      <c r="E687" s="226">
        <v>130.44999999999999</v>
      </c>
      <c r="F687" s="226">
        <v>138.16028642193791</v>
      </c>
      <c r="G687" s="226">
        <v>128.5</v>
      </c>
      <c r="H687" s="226">
        <v>137</v>
      </c>
      <c r="I687" s="226">
        <v>124</v>
      </c>
      <c r="J687" s="226">
        <v>132</v>
      </c>
      <c r="K687" s="226">
        <v>131</v>
      </c>
      <c r="L687" s="226">
        <v>119.25</v>
      </c>
      <c r="M687" s="226">
        <v>127</v>
      </c>
      <c r="N687" s="226">
        <v>125.89625839851523</v>
      </c>
      <c r="O687" s="226">
        <v>105</v>
      </c>
      <c r="P687" s="226">
        <v>123.44</v>
      </c>
      <c r="Q687" s="226">
        <v>115.5</v>
      </c>
      <c r="R687" s="226">
        <v>126.55160000000001</v>
      </c>
      <c r="S687" s="226">
        <v>132.25</v>
      </c>
      <c r="T687" s="226">
        <v>129.5</v>
      </c>
      <c r="U687" s="226">
        <v>127.75</v>
      </c>
      <c r="V687" s="226">
        <v>130</v>
      </c>
      <c r="W687" s="226">
        <v>126.5</v>
      </c>
      <c r="X687" s="226">
        <v>114</v>
      </c>
      <c r="Y687" s="226">
        <v>133</v>
      </c>
      <c r="Z687" s="226">
        <v>130.9</v>
      </c>
      <c r="AA687" s="226">
        <v>134.12</v>
      </c>
      <c r="AB687" s="226">
        <v>107.5</v>
      </c>
      <c r="AC687" s="226">
        <v>113</v>
      </c>
      <c r="AD687" s="226">
        <v>125</v>
      </c>
      <c r="AE687" s="226">
        <v>122.5</v>
      </c>
      <c r="AF687" s="226">
        <v>122.375</v>
      </c>
      <c r="AG687" s="223"/>
      <c r="AH687" s="224"/>
      <c r="AI687" s="224"/>
      <c r="AJ687" s="224"/>
      <c r="AK687" s="224"/>
      <c r="AL687" s="224"/>
      <c r="AM687" s="224"/>
      <c r="AN687" s="224"/>
      <c r="AO687" s="224"/>
      <c r="AP687" s="224"/>
      <c r="AQ687" s="224"/>
      <c r="AR687" s="224"/>
      <c r="AS687" s="224"/>
      <c r="AT687" s="224"/>
      <c r="AU687" s="224"/>
      <c r="AV687" s="224"/>
      <c r="AW687" s="224"/>
      <c r="AX687" s="224"/>
      <c r="AY687" s="224"/>
      <c r="AZ687" s="224"/>
      <c r="BA687" s="224"/>
      <c r="BB687" s="224"/>
      <c r="BC687" s="224"/>
      <c r="BD687" s="224"/>
      <c r="BE687" s="224"/>
      <c r="BF687" s="224"/>
      <c r="BG687" s="224"/>
      <c r="BH687" s="224"/>
      <c r="BI687" s="224"/>
      <c r="BJ687" s="224"/>
      <c r="BK687" s="224"/>
      <c r="BL687" s="224"/>
      <c r="BM687" s="228"/>
    </row>
    <row r="688" spans="1:65">
      <c r="A688" s="30"/>
      <c r="B688" s="3" t="s">
        <v>284</v>
      </c>
      <c r="C688" s="29"/>
      <c r="D688" s="226">
        <v>1.3291601358251257</v>
      </c>
      <c r="E688" s="226">
        <v>1.2992305415129466</v>
      </c>
      <c r="F688" s="226">
        <v>0.70374144472842626</v>
      </c>
      <c r="G688" s="226">
        <v>0.81649658092772603</v>
      </c>
      <c r="H688" s="226">
        <v>27.033312782565144</v>
      </c>
      <c r="I688" s="226">
        <v>1.549193338482963</v>
      </c>
      <c r="J688" s="226">
        <v>1.6020819787597222</v>
      </c>
      <c r="K688" s="226">
        <v>1.3662601021279466</v>
      </c>
      <c r="L688" s="226">
        <v>7.1191993931902209</v>
      </c>
      <c r="M688" s="226">
        <v>1.8618986725025255</v>
      </c>
      <c r="N688" s="226">
        <v>0.43988645406830706</v>
      </c>
      <c r="O688" s="226">
        <v>2.16794833886788</v>
      </c>
      <c r="P688" s="226">
        <v>3.2065058864751816</v>
      </c>
      <c r="Q688" s="226">
        <v>1.602081978759722</v>
      </c>
      <c r="R688" s="226">
        <v>1.8747292171582179</v>
      </c>
      <c r="S688" s="226">
        <v>2.7703790354390088</v>
      </c>
      <c r="T688" s="226">
        <v>0.60553007081949828</v>
      </c>
      <c r="U688" s="226">
        <v>3.1530408602913291</v>
      </c>
      <c r="V688" s="226">
        <v>1.4375905768565218</v>
      </c>
      <c r="W688" s="226">
        <v>3.1845983524875905</v>
      </c>
      <c r="X688" s="226">
        <v>5.4772255750516612</v>
      </c>
      <c r="Y688" s="226">
        <v>1.8708286933869707</v>
      </c>
      <c r="Z688" s="226">
        <v>2.3241485896273257</v>
      </c>
      <c r="AA688" s="226">
        <v>2.9012824750444368</v>
      </c>
      <c r="AB688" s="226">
        <v>2.3664319132398464</v>
      </c>
      <c r="AC688" s="226">
        <v>1.7224014243685084</v>
      </c>
      <c r="AD688" s="226">
        <v>1.5280706789936094</v>
      </c>
      <c r="AE688" s="226">
        <v>1.0488088481701543</v>
      </c>
      <c r="AF688" s="226">
        <v>1.6925099704285382</v>
      </c>
      <c r="AG688" s="223"/>
      <c r="AH688" s="224"/>
      <c r="AI688" s="224"/>
      <c r="AJ688" s="224"/>
      <c r="AK688" s="224"/>
      <c r="AL688" s="224"/>
      <c r="AM688" s="224"/>
      <c r="AN688" s="224"/>
      <c r="AO688" s="224"/>
      <c r="AP688" s="224"/>
      <c r="AQ688" s="224"/>
      <c r="AR688" s="224"/>
      <c r="AS688" s="224"/>
      <c r="AT688" s="224"/>
      <c r="AU688" s="224"/>
      <c r="AV688" s="224"/>
      <c r="AW688" s="224"/>
      <c r="AX688" s="224"/>
      <c r="AY688" s="224"/>
      <c r="AZ688" s="224"/>
      <c r="BA688" s="224"/>
      <c r="BB688" s="224"/>
      <c r="BC688" s="224"/>
      <c r="BD688" s="224"/>
      <c r="BE688" s="224"/>
      <c r="BF688" s="224"/>
      <c r="BG688" s="224"/>
      <c r="BH688" s="224"/>
      <c r="BI688" s="224"/>
      <c r="BJ688" s="224"/>
      <c r="BK688" s="224"/>
      <c r="BL688" s="224"/>
      <c r="BM688" s="228"/>
    </row>
    <row r="689" spans="1:65">
      <c r="A689" s="30"/>
      <c r="B689" s="3" t="s">
        <v>87</v>
      </c>
      <c r="C689" s="29"/>
      <c r="D689" s="13">
        <v>1.0082124924084392E-2</v>
      </c>
      <c r="E689" s="13">
        <v>9.9863992429895972E-3</v>
      </c>
      <c r="F689" s="13">
        <v>5.0966690948494259E-3</v>
      </c>
      <c r="G689" s="13">
        <v>6.3458283491792181E-3</v>
      </c>
      <c r="H689" s="13">
        <v>0.19589357088815321</v>
      </c>
      <c r="I689" s="13">
        <v>1.2493494665185186E-2</v>
      </c>
      <c r="J689" s="13">
        <v>1.2121679536643549E-2</v>
      </c>
      <c r="K689" s="13">
        <v>1.0456072210162858E-2</v>
      </c>
      <c r="L689" s="13">
        <v>5.9055988330072341E-2</v>
      </c>
      <c r="M689" s="13">
        <v>1.4699200046072568E-2</v>
      </c>
      <c r="N689" s="13">
        <v>3.4981654065592521E-3</v>
      </c>
      <c r="O689" s="13">
        <v>2.0745917118352917E-2</v>
      </c>
      <c r="P689" s="13">
        <v>2.6278527179767103E-2</v>
      </c>
      <c r="Q689" s="13">
        <v>1.3791236545994737E-2</v>
      </c>
      <c r="R689" s="13">
        <v>1.4780068154429879E-2</v>
      </c>
      <c r="S689" s="13">
        <v>2.0948045636589859E-2</v>
      </c>
      <c r="T689" s="13">
        <v>4.6639029844890746E-3</v>
      </c>
      <c r="U689" s="13">
        <v>2.4457976938265E-2</v>
      </c>
      <c r="V689" s="13">
        <v>1.1072584674119552E-2</v>
      </c>
      <c r="W689" s="13">
        <v>2.4960927648498422E-2</v>
      </c>
      <c r="X689" s="13">
        <v>4.8903799777246973E-2</v>
      </c>
      <c r="Y689" s="13">
        <v>1.4119461836882797E-2</v>
      </c>
      <c r="Z689" s="13">
        <v>1.7770984500782405E-2</v>
      </c>
      <c r="AA689" s="13">
        <v>2.1704813907716291E-2</v>
      </c>
      <c r="AB689" s="13">
        <v>2.1911406604072651E-2</v>
      </c>
      <c r="AC689" s="13">
        <v>1.5220042041547938E-2</v>
      </c>
      <c r="AD689" s="13">
        <v>1.2268732870281889E-2</v>
      </c>
      <c r="AE689" s="13">
        <v>8.5617048830216678E-3</v>
      </c>
      <c r="AF689" s="13">
        <v>1.3738463171626594E-2</v>
      </c>
      <c r="AG689" s="15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6"/>
    </row>
    <row r="690" spans="1:65">
      <c r="A690" s="30"/>
      <c r="B690" s="3" t="s">
        <v>285</v>
      </c>
      <c r="C690" s="29"/>
      <c r="D690" s="13">
        <v>4.0208384229493577E-2</v>
      </c>
      <c r="E690" s="13">
        <v>2.6531813817373795E-2</v>
      </c>
      <c r="F690" s="13">
        <v>8.9486385237118382E-2</v>
      </c>
      <c r="G690" s="13">
        <v>1.5222342130428501E-2</v>
      </c>
      <c r="H690" s="13">
        <v>8.8865413580304198E-2</v>
      </c>
      <c r="I690" s="13">
        <v>-2.1599193594509236E-2</v>
      </c>
      <c r="J690" s="13">
        <v>4.2838493924131971E-2</v>
      </c>
      <c r="K690" s="13">
        <v>3.1003000298259087E-2</v>
      </c>
      <c r="L690" s="13">
        <v>-4.8820828934016847E-2</v>
      </c>
      <c r="M690" s="13">
        <v>-5.5831603740186253E-4</v>
      </c>
      <c r="N690" s="13">
        <v>-7.8088144009770266E-3</v>
      </c>
      <c r="O690" s="13">
        <v>-0.17546061073085661</v>
      </c>
      <c r="P690" s="13">
        <v>-3.7222045180661523E-2</v>
      </c>
      <c r="Q690" s="13">
        <v>-8.3406771418511938E-2</v>
      </c>
      <c r="R690" s="13">
        <v>8.2288606873759385E-4</v>
      </c>
      <c r="S690" s="13">
        <v>4.3496021347791514E-2</v>
      </c>
      <c r="T690" s="13">
        <v>2.4427726061663213E-2</v>
      </c>
      <c r="U690" s="13">
        <v>1.7194924401407352E-2</v>
      </c>
      <c r="V690" s="13">
        <v>2.4427726061663213E-2</v>
      </c>
      <c r="W690" s="13">
        <v>6.6744856228537763E-3</v>
      </c>
      <c r="X690" s="13">
        <v>-0.1162831426014922</v>
      </c>
      <c r="Y690" s="13">
        <v>4.5468603618770365E-2</v>
      </c>
      <c r="Z690" s="13">
        <v>3.1923538691382536E-2</v>
      </c>
      <c r="AA690" s="13">
        <v>5.4700288646951423E-2</v>
      </c>
      <c r="AB690" s="13">
        <v>-0.14784445893715314</v>
      </c>
      <c r="AC690" s="13">
        <v>-0.10707775867025771</v>
      </c>
      <c r="AD690" s="13">
        <v>-1.7259512598355786E-2</v>
      </c>
      <c r="AE690" s="13">
        <v>-3.343468722038212E-2</v>
      </c>
      <c r="AF690" s="13">
        <v>-2.7950908507061056E-2</v>
      </c>
      <c r="AG690" s="15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6"/>
    </row>
    <row r="691" spans="1:65">
      <c r="A691" s="30"/>
      <c r="B691" s="46" t="s">
        <v>286</v>
      </c>
      <c r="C691" s="47"/>
      <c r="D691" s="45">
        <v>0.65</v>
      </c>
      <c r="E691" s="45">
        <v>0.39</v>
      </c>
      <c r="F691" s="45">
        <v>1.61</v>
      </c>
      <c r="G691" s="45">
        <v>0.17</v>
      </c>
      <c r="H691" s="45">
        <v>1.6</v>
      </c>
      <c r="I691" s="45">
        <v>0.55000000000000004</v>
      </c>
      <c r="J691" s="45">
        <v>0.7</v>
      </c>
      <c r="K691" s="45">
        <v>0.47</v>
      </c>
      <c r="L691" s="45">
        <v>1.08</v>
      </c>
      <c r="M691" s="45">
        <v>0.14000000000000001</v>
      </c>
      <c r="N691" s="45">
        <v>0.28000000000000003</v>
      </c>
      <c r="O691" s="45">
        <v>3.55</v>
      </c>
      <c r="P691" s="45">
        <v>0.85</v>
      </c>
      <c r="Q691" s="45">
        <v>1.75</v>
      </c>
      <c r="R691" s="45">
        <v>0.11</v>
      </c>
      <c r="S691" s="45">
        <v>0.72</v>
      </c>
      <c r="T691" s="45">
        <v>0.35</v>
      </c>
      <c r="U691" s="45">
        <v>0.2</v>
      </c>
      <c r="V691" s="45">
        <v>0.35</v>
      </c>
      <c r="W691" s="45">
        <v>0</v>
      </c>
      <c r="X691" s="45">
        <v>2.39</v>
      </c>
      <c r="Y691" s="45">
        <v>0.76</v>
      </c>
      <c r="Z691" s="45">
        <v>0.49</v>
      </c>
      <c r="AA691" s="45">
        <v>0.94</v>
      </c>
      <c r="AB691" s="45">
        <v>3.01</v>
      </c>
      <c r="AC691" s="45">
        <v>2.2200000000000002</v>
      </c>
      <c r="AD691" s="45">
        <v>0.47</v>
      </c>
      <c r="AE691" s="45">
        <v>0.78</v>
      </c>
      <c r="AF691" s="45">
        <v>0.67</v>
      </c>
      <c r="AG691" s="15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6"/>
    </row>
    <row r="692" spans="1:65">
      <c r="B692" s="31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  <c r="AF692" s="20"/>
      <c r="BM692" s="56"/>
    </row>
    <row r="693" spans="1:65" ht="15">
      <c r="B693" s="8" t="s">
        <v>546</v>
      </c>
      <c r="BM693" s="28" t="s">
        <v>67</v>
      </c>
    </row>
    <row r="694" spans="1:65" ht="15">
      <c r="A694" s="25" t="s">
        <v>40</v>
      </c>
      <c r="B694" s="18" t="s">
        <v>119</v>
      </c>
      <c r="C694" s="15" t="s">
        <v>120</v>
      </c>
      <c r="D694" s="16" t="s">
        <v>243</v>
      </c>
      <c r="E694" s="17" t="s">
        <v>243</v>
      </c>
      <c r="F694" s="17" t="s">
        <v>243</v>
      </c>
      <c r="G694" s="17" t="s">
        <v>243</v>
      </c>
      <c r="H694" s="17" t="s">
        <v>243</v>
      </c>
      <c r="I694" s="17" t="s">
        <v>243</v>
      </c>
      <c r="J694" s="17" t="s">
        <v>243</v>
      </c>
      <c r="K694" s="17" t="s">
        <v>243</v>
      </c>
      <c r="L694" s="17" t="s">
        <v>243</v>
      </c>
      <c r="M694" s="17" t="s">
        <v>243</v>
      </c>
      <c r="N694" s="17" t="s">
        <v>243</v>
      </c>
      <c r="O694" s="15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>
        <v>1</v>
      </c>
    </row>
    <row r="695" spans="1:65">
      <c r="A695" s="30"/>
      <c r="B695" s="19" t="s">
        <v>244</v>
      </c>
      <c r="C695" s="9" t="s">
        <v>244</v>
      </c>
      <c r="D695" s="151" t="s">
        <v>246</v>
      </c>
      <c r="E695" s="152" t="s">
        <v>247</v>
      </c>
      <c r="F695" s="152" t="s">
        <v>248</v>
      </c>
      <c r="G695" s="152" t="s">
        <v>251</v>
      </c>
      <c r="H695" s="152" t="s">
        <v>255</v>
      </c>
      <c r="I695" s="152" t="s">
        <v>258</v>
      </c>
      <c r="J695" s="152" t="s">
        <v>259</v>
      </c>
      <c r="K695" s="152" t="s">
        <v>260</v>
      </c>
      <c r="L695" s="152" t="s">
        <v>266</v>
      </c>
      <c r="M695" s="152" t="s">
        <v>269</v>
      </c>
      <c r="N695" s="152" t="s">
        <v>273</v>
      </c>
      <c r="O695" s="15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 t="s">
        <v>3</v>
      </c>
    </row>
    <row r="696" spans="1:65">
      <c r="A696" s="30"/>
      <c r="B696" s="19"/>
      <c r="C696" s="9"/>
      <c r="D696" s="10" t="s">
        <v>293</v>
      </c>
      <c r="E696" s="11" t="s">
        <v>293</v>
      </c>
      <c r="F696" s="11" t="s">
        <v>293</v>
      </c>
      <c r="G696" s="11" t="s">
        <v>293</v>
      </c>
      <c r="H696" s="11" t="s">
        <v>293</v>
      </c>
      <c r="I696" s="11" t="s">
        <v>293</v>
      </c>
      <c r="J696" s="11" t="s">
        <v>294</v>
      </c>
      <c r="K696" s="11" t="s">
        <v>293</v>
      </c>
      <c r="L696" s="11" t="s">
        <v>293</v>
      </c>
      <c r="M696" s="11" t="s">
        <v>294</v>
      </c>
      <c r="N696" s="11" t="s">
        <v>293</v>
      </c>
      <c r="O696" s="15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1</v>
      </c>
    </row>
    <row r="697" spans="1:65">
      <c r="A697" s="30"/>
      <c r="B697" s="19"/>
      <c r="C697" s="9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15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8">
        <v>2</v>
      </c>
    </row>
    <row r="698" spans="1:65">
      <c r="A698" s="30"/>
      <c r="B698" s="18">
        <v>1</v>
      </c>
      <c r="C698" s="14">
        <v>1</v>
      </c>
      <c r="D698" s="240">
        <v>10.19</v>
      </c>
      <c r="E698" s="240">
        <v>12.21</v>
      </c>
      <c r="F698" s="240">
        <v>11.100102953908021</v>
      </c>
      <c r="G698" s="240">
        <v>12.5</v>
      </c>
      <c r="H698" s="240">
        <v>8.9700000000000006</v>
      </c>
      <c r="I698" s="240">
        <v>11</v>
      </c>
      <c r="J698" s="240">
        <v>11.7</v>
      </c>
      <c r="K698" s="240">
        <v>10.68872</v>
      </c>
      <c r="L698" s="240">
        <v>12.01</v>
      </c>
      <c r="M698" s="240">
        <v>11.8</v>
      </c>
      <c r="N698" s="240">
        <v>11.3</v>
      </c>
      <c r="O698" s="231"/>
      <c r="P698" s="232"/>
      <c r="Q698" s="232"/>
      <c r="R698" s="232"/>
      <c r="S698" s="232"/>
      <c r="T698" s="232"/>
      <c r="U698" s="232"/>
      <c r="V698" s="232"/>
      <c r="W698" s="232"/>
      <c r="X698" s="232"/>
      <c r="Y698" s="232"/>
      <c r="Z698" s="232"/>
      <c r="AA698" s="232"/>
      <c r="AB698" s="232"/>
      <c r="AC698" s="232"/>
      <c r="AD698" s="232"/>
      <c r="AE698" s="232"/>
      <c r="AF698" s="232"/>
      <c r="AG698" s="232"/>
      <c r="AH698" s="232"/>
      <c r="AI698" s="232"/>
      <c r="AJ698" s="232"/>
      <c r="AK698" s="232"/>
      <c r="AL698" s="232"/>
      <c r="AM698" s="232"/>
      <c r="AN698" s="232"/>
      <c r="AO698" s="232"/>
      <c r="AP698" s="232"/>
      <c r="AQ698" s="232"/>
      <c r="AR698" s="232"/>
      <c r="AS698" s="232"/>
      <c r="AT698" s="232"/>
      <c r="AU698" s="232"/>
      <c r="AV698" s="232"/>
      <c r="AW698" s="232"/>
      <c r="AX698" s="232"/>
      <c r="AY698" s="232"/>
      <c r="AZ698" s="232"/>
      <c r="BA698" s="232"/>
      <c r="BB698" s="232"/>
      <c r="BC698" s="232"/>
      <c r="BD698" s="232"/>
      <c r="BE698" s="232"/>
      <c r="BF698" s="232"/>
      <c r="BG698" s="232"/>
      <c r="BH698" s="232"/>
      <c r="BI698" s="232"/>
      <c r="BJ698" s="232"/>
      <c r="BK698" s="232"/>
      <c r="BL698" s="232"/>
      <c r="BM698" s="235">
        <v>1</v>
      </c>
    </row>
    <row r="699" spans="1:65">
      <c r="A699" s="30"/>
      <c r="B699" s="19">
        <v>1</v>
      </c>
      <c r="C699" s="9">
        <v>2</v>
      </c>
      <c r="D699" s="230">
        <v>10.55</v>
      </c>
      <c r="E699" s="230">
        <v>12.02</v>
      </c>
      <c r="F699" s="230">
        <v>11.043692766022096</v>
      </c>
      <c r="G699" s="230">
        <v>12</v>
      </c>
      <c r="H699" s="230">
        <v>10.4</v>
      </c>
      <c r="I699" s="230">
        <v>10.6</v>
      </c>
      <c r="J699" s="230">
        <v>11.9</v>
      </c>
      <c r="K699" s="230">
        <v>10.542680000000001</v>
      </c>
      <c r="L699" s="242">
        <v>11.17</v>
      </c>
      <c r="M699" s="230">
        <v>12</v>
      </c>
      <c r="N699" s="230">
        <v>11.2</v>
      </c>
      <c r="O699" s="231"/>
      <c r="P699" s="232"/>
      <c r="Q699" s="232"/>
      <c r="R699" s="232"/>
      <c r="S699" s="232"/>
      <c r="T699" s="232"/>
      <c r="U699" s="232"/>
      <c r="V699" s="232"/>
      <c r="W699" s="232"/>
      <c r="X699" s="232"/>
      <c r="Y699" s="232"/>
      <c r="Z699" s="232"/>
      <c r="AA699" s="232"/>
      <c r="AB699" s="232"/>
      <c r="AC699" s="232"/>
      <c r="AD699" s="232"/>
      <c r="AE699" s="232"/>
      <c r="AF699" s="232"/>
      <c r="AG699" s="232"/>
      <c r="AH699" s="232"/>
      <c r="AI699" s="232"/>
      <c r="AJ699" s="232"/>
      <c r="AK699" s="232"/>
      <c r="AL699" s="232"/>
      <c r="AM699" s="232"/>
      <c r="AN699" s="232"/>
      <c r="AO699" s="232"/>
      <c r="AP699" s="232"/>
      <c r="AQ699" s="232"/>
      <c r="AR699" s="232"/>
      <c r="AS699" s="232"/>
      <c r="AT699" s="232"/>
      <c r="AU699" s="232"/>
      <c r="AV699" s="232"/>
      <c r="AW699" s="232"/>
      <c r="AX699" s="232"/>
      <c r="AY699" s="232"/>
      <c r="AZ699" s="232"/>
      <c r="BA699" s="232"/>
      <c r="BB699" s="232"/>
      <c r="BC699" s="232"/>
      <c r="BD699" s="232"/>
      <c r="BE699" s="232"/>
      <c r="BF699" s="232"/>
      <c r="BG699" s="232"/>
      <c r="BH699" s="232"/>
      <c r="BI699" s="232"/>
      <c r="BJ699" s="232"/>
      <c r="BK699" s="232"/>
      <c r="BL699" s="232"/>
      <c r="BM699" s="235">
        <v>54</v>
      </c>
    </row>
    <row r="700" spans="1:65">
      <c r="A700" s="30"/>
      <c r="B700" s="19">
        <v>1</v>
      </c>
      <c r="C700" s="9">
        <v>3</v>
      </c>
      <c r="D700" s="230">
        <v>10.71</v>
      </c>
      <c r="E700" s="230">
        <v>12.15</v>
      </c>
      <c r="F700" s="230">
        <v>11.066081561286587</v>
      </c>
      <c r="G700" s="230">
        <v>12.5</v>
      </c>
      <c r="H700" s="230">
        <v>9.61</v>
      </c>
      <c r="I700" s="230">
        <v>10.7</v>
      </c>
      <c r="J700" s="230">
        <v>11.8</v>
      </c>
      <c r="K700" s="230">
        <v>10.544119999999999</v>
      </c>
      <c r="L700" s="230">
        <v>12.43</v>
      </c>
      <c r="M700" s="230">
        <v>12.4</v>
      </c>
      <c r="N700" s="230">
        <v>11.7</v>
      </c>
      <c r="O700" s="231"/>
      <c r="P700" s="232"/>
      <c r="Q700" s="232"/>
      <c r="R700" s="232"/>
      <c r="S700" s="232"/>
      <c r="T700" s="232"/>
      <c r="U700" s="232"/>
      <c r="V700" s="232"/>
      <c r="W700" s="232"/>
      <c r="X700" s="232"/>
      <c r="Y700" s="232"/>
      <c r="Z700" s="232"/>
      <c r="AA700" s="232"/>
      <c r="AB700" s="232"/>
      <c r="AC700" s="232"/>
      <c r="AD700" s="232"/>
      <c r="AE700" s="232"/>
      <c r="AF700" s="232"/>
      <c r="AG700" s="232"/>
      <c r="AH700" s="232"/>
      <c r="AI700" s="232"/>
      <c r="AJ700" s="232"/>
      <c r="AK700" s="232"/>
      <c r="AL700" s="232"/>
      <c r="AM700" s="232"/>
      <c r="AN700" s="232"/>
      <c r="AO700" s="232"/>
      <c r="AP700" s="232"/>
      <c r="AQ700" s="232"/>
      <c r="AR700" s="232"/>
      <c r="AS700" s="232"/>
      <c r="AT700" s="232"/>
      <c r="AU700" s="232"/>
      <c r="AV700" s="232"/>
      <c r="AW700" s="232"/>
      <c r="AX700" s="232"/>
      <c r="AY700" s="232"/>
      <c r="AZ700" s="232"/>
      <c r="BA700" s="232"/>
      <c r="BB700" s="232"/>
      <c r="BC700" s="232"/>
      <c r="BD700" s="232"/>
      <c r="BE700" s="232"/>
      <c r="BF700" s="232"/>
      <c r="BG700" s="232"/>
      <c r="BH700" s="232"/>
      <c r="BI700" s="232"/>
      <c r="BJ700" s="232"/>
      <c r="BK700" s="232"/>
      <c r="BL700" s="232"/>
      <c r="BM700" s="235">
        <v>16</v>
      </c>
    </row>
    <row r="701" spans="1:65">
      <c r="A701" s="30"/>
      <c r="B701" s="19">
        <v>1</v>
      </c>
      <c r="C701" s="9">
        <v>4</v>
      </c>
      <c r="D701" s="230">
        <v>10.44</v>
      </c>
      <c r="E701" s="230">
        <v>12.22</v>
      </c>
      <c r="F701" s="230">
        <v>11.393399200812688</v>
      </c>
      <c r="G701" s="230">
        <v>12.1</v>
      </c>
      <c r="H701" s="230">
        <v>9.1</v>
      </c>
      <c r="I701" s="230">
        <v>10.1</v>
      </c>
      <c r="J701" s="230">
        <v>11.5</v>
      </c>
      <c r="K701" s="230">
        <v>10.529199999999999</v>
      </c>
      <c r="L701" s="230">
        <v>12.22</v>
      </c>
      <c r="M701" s="230">
        <v>12</v>
      </c>
      <c r="N701" s="230">
        <v>11.2</v>
      </c>
      <c r="O701" s="231"/>
      <c r="P701" s="232"/>
      <c r="Q701" s="232"/>
      <c r="R701" s="232"/>
      <c r="S701" s="232"/>
      <c r="T701" s="232"/>
      <c r="U701" s="232"/>
      <c r="V701" s="232"/>
      <c r="W701" s="232"/>
      <c r="X701" s="232"/>
      <c r="Y701" s="232"/>
      <c r="Z701" s="232"/>
      <c r="AA701" s="232"/>
      <c r="AB701" s="232"/>
      <c r="AC701" s="232"/>
      <c r="AD701" s="232"/>
      <c r="AE701" s="232"/>
      <c r="AF701" s="232"/>
      <c r="AG701" s="232"/>
      <c r="AH701" s="232"/>
      <c r="AI701" s="232"/>
      <c r="AJ701" s="232"/>
      <c r="AK701" s="232"/>
      <c r="AL701" s="232"/>
      <c r="AM701" s="232"/>
      <c r="AN701" s="232"/>
      <c r="AO701" s="232"/>
      <c r="AP701" s="232"/>
      <c r="AQ701" s="232"/>
      <c r="AR701" s="232"/>
      <c r="AS701" s="232"/>
      <c r="AT701" s="232"/>
      <c r="AU701" s="232"/>
      <c r="AV701" s="232"/>
      <c r="AW701" s="232"/>
      <c r="AX701" s="232"/>
      <c r="AY701" s="232"/>
      <c r="AZ701" s="232"/>
      <c r="BA701" s="232"/>
      <c r="BB701" s="232"/>
      <c r="BC701" s="232"/>
      <c r="BD701" s="232"/>
      <c r="BE701" s="232"/>
      <c r="BF701" s="232"/>
      <c r="BG701" s="232"/>
      <c r="BH701" s="232"/>
      <c r="BI701" s="232"/>
      <c r="BJ701" s="232"/>
      <c r="BK701" s="232"/>
      <c r="BL701" s="232"/>
      <c r="BM701" s="235">
        <v>11.308200688030992</v>
      </c>
    </row>
    <row r="702" spans="1:65">
      <c r="A702" s="30"/>
      <c r="B702" s="19">
        <v>1</v>
      </c>
      <c r="C702" s="9">
        <v>5</v>
      </c>
      <c r="D702" s="230">
        <v>10.69</v>
      </c>
      <c r="E702" s="230">
        <v>11.95</v>
      </c>
      <c r="F702" s="230">
        <v>11.473814514060042</v>
      </c>
      <c r="G702" s="230">
        <v>12</v>
      </c>
      <c r="H702" s="230">
        <v>10.24</v>
      </c>
      <c r="I702" s="230">
        <v>10.6</v>
      </c>
      <c r="J702" s="230">
        <v>11.8</v>
      </c>
      <c r="K702" s="242">
        <v>10.8728</v>
      </c>
      <c r="L702" s="230">
        <v>12.53</v>
      </c>
      <c r="M702" s="230">
        <v>11.8</v>
      </c>
      <c r="N702" s="230">
        <v>11.4</v>
      </c>
      <c r="O702" s="231"/>
      <c r="P702" s="232"/>
      <c r="Q702" s="232"/>
      <c r="R702" s="232"/>
      <c r="S702" s="232"/>
      <c r="T702" s="232"/>
      <c r="U702" s="232"/>
      <c r="V702" s="232"/>
      <c r="W702" s="232"/>
      <c r="X702" s="232"/>
      <c r="Y702" s="232"/>
      <c r="Z702" s="232"/>
      <c r="AA702" s="232"/>
      <c r="AB702" s="232"/>
      <c r="AC702" s="232"/>
      <c r="AD702" s="232"/>
      <c r="AE702" s="232"/>
      <c r="AF702" s="232"/>
      <c r="AG702" s="232"/>
      <c r="AH702" s="232"/>
      <c r="AI702" s="232"/>
      <c r="AJ702" s="232"/>
      <c r="AK702" s="232"/>
      <c r="AL702" s="232"/>
      <c r="AM702" s="232"/>
      <c r="AN702" s="232"/>
      <c r="AO702" s="232"/>
      <c r="AP702" s="232"/>
      <c r="AQ702" s="232"/>
      <c r="AR702" s="232"/>
      <c r="AS702" s="232"/>
      <c r="AT702" s="232"/>
      <c r="AU702" s="232"/>
      <c r="AV702" s="232"/>
      <c r="AW702" s="232"/>
      <c r="AX702" s="232"/>
      <c r="AY702" s="232"/>
      <c r="AZ702" s="232"/>
      <c r="BA702" s="232"/>
      <c r="BB702" s="232"/>
      <c r="BC702" s="232"/>
      <c r="BD702" s="232"/>
      <c r="BE702" s="232"/>
      <c r="BF702" s="232"/>
      <c r="BG702" s="232"/>
      <c r="BH702" s="232"/>
      <c r="BI702" s="232"/>
      <c r="BJ702" s="232"/>
      <c r="BK702" s="232"/>
      <c r="BL702" s="232"/>
      <c r="BM702" s="235">
        <v>44</v>
      </c>
    </row>
    <row r="703" spans="1:65">
      <c r="A703" s="30"/>
      <c r="B703" s="19">
        <v>1</v>
      </c>
      <c r="C703" s="9">
        <v>6</v>
      </c>
      <c r="D703" s="230">
        <v>10.47</v>
      </c>
      <c r="E703" s="230">
        <v>12.18</v>
      </c>
      <c r="F703" s="230">
        <v>11.008858413955863</v>
      </c>
      <c r="G703" s="230">
        <v>11.9</v>
      </c>
      <c r="H703" s="230">
        <v>10.8</v>
      </c>
      <c r="I703" s="230">
        <v>10.9</v>
      </c>
      <c r="J703" s="230">
        <v>11.8</v>
      </c>
      <c r="K703" s="230">
        <v>10.491359999999998</v>
      </c>
      <c r="L703" s="230">
        <v>12.31</v>
      </c>
      <c r="M703" s="230">
        <v>11.5</v>
      </c>
      <c r="N703" s="230">
        <v>11.5</v>
      </c>
      <c r="O703" s="231"/>
      <c r="P703" s="232"/>
      <c r="Q703" s="232"/>
      <c r="R703" s="232"/>
      <c r="S703" s="232"/>
      <c r="T703" s="232"/>
      <c r="U703" s="232"/>
      <c r="V703" s="232"/>
      <c r="W703" s="232"/>
      <c r="X703" s="232"/>
      <c r="Y703" s="232"/>
      <c r="Z703" s="232"/>
      <c r="AA703" s="232"/>
      <c r="AB703" s="232"/>
      <c r="AC703" s="232"/>
      <c r="AD703" s="232"/>
      <c r="AE703" s="232"/>
      <c r="AF703" s="232"/>
      <c r="AG703" s="232"/>
      <c r="AH703" s="232"/>
      <c r="AI703" s="232"/>
      <c r="AJ703" s="232"/>
      <c r="AK703" s="232"/>
      <c r="AL703" s="232"/>
      <c r="AM703" s="232"/>
      <c r="AN703" s="232"/>
      <c r="AO703" s="232"/>
      <c r="AP703" s="232"/>
      <c r="AQ703" s="232"/>
      <c r="AR703" s="232"/>
      <c r="AS703" s="232"/>
      <c r="AT703" s="232"/>
      <c r="AU703" s="232"/>
      <c r="AV703" s="232"/>
      <c r="AW703" s="232"/>
      <c r="AX703" s="232"/>
      <c r="AY703" s="232"/>
      <c r="AZ703" s="232"/>
      <c r="BA703" s="232"/>
      <c r="BB703" s="232"/>
      <c r="BC703" s="232"/>
      <c r="BD703" s="232"/>
      <c r="BE703" s="232"/>
      <c r="BF703" s="232"/>
      <c r="BG703" s="232"/>
      <c r="BH703" s="232"/>
      <c r="BI703" s="232"/>
      <c r="BJ703" s="232"/>
      <c r="BK703" s="232"/>
      <c r="BL703" s="232"/>
      <c r="BM703" s="233"/>
    </row>
    <row r="704" spans="1:65">
      <c r="A704" s="30"/>
      <c r="B704" s="20" t="s">
        <v>282</v>
      </c>
      <c r="C704" s="12"/>
      <c r="D704" s="237">
        <v>10.508333333333333</v>
      </c>
      <c r="E704" s="237">
        <v>12.121666666666664</v>
      </c>
      <c r="F704" s="237">
        <v>11.180991568340884</v>
      </c>
      <c r="G704" s="237">
        <v>12.166666666666666</v>
      </c>
      <c r="H704" s="237">
        <v>9.8533333333333335</v>
      </c>
      <c r="I704" s="237">
        <v>10.65</v>
      </c>
      <c r="J704" s="237">
        <v>11.75</v>
      </c>
      <c r="K704" s="237">
        <v>10.61148</v>
      </c>
      <c r="L704" s="237">
        <v>12.111666666666666</v>
      </c>
      <c r="M704" s="237">
        <v>11.916666666666666</v>
      </c>
      <c r="N704" s="237">
        <v>11.383333333333335</v>
      </c>
      <c r="O704" s="231"/>
      <c r="P704" s="232"/>
      <c r="Q704" s="232"/>
      <c r="R704" s="232"/>
      <c r="S704" s="232"/>
      <c r="T704" s="232"/>
      <c r="U704" s="232"/>
      <c r="V704" s="232"/>
      <c r="W704" s="232"/>
      <c r="X704" s="232"/>
      <c r="Y704" s="232"/>
      <c r="Z704" s="232"/>
      <c r="AA704" s="232"/>
      <c r="AB704" s="232"/>
      <c r="AC704" s="232"/>
      <c r="AD704" s="232"/>
      <c r="AE704" s="232"/>
      <c r="AF704" s="232"/>
      <c r="AG704" s="232"/>
      <c r="AH704" s="232"/>
      <c r="AI704" s="232"/>
      <c r="AJ704" s="232"/>
      <c r="AK704" s="232"/>
      <c r="AL704" s="232"/>
      <c r="AM704" s="232"/>
      <c r="AN704" s="232"/>
      <c r="AO704" s="232"/>
      <c r="AP704" s="232"/>
      <c r="AQ704" s="232"/>
      <c r="AR704" s="232"/>
      <c r="AS704" s="232"/>
      <c r="AT704" s="232"/>
      <c r="AU704" s="232"/>
      <c r="AV704" s="232"/>
      <c r="AW704" s="232"/>
      <c r="AX704" s="232"/>
      <c r="AY704" s="232"/>
      <c r="AZ704" s="232"/>
      <c r="BA704" s="232"/>
      <c r="BB704" s="232"/>
      <c r="BC704" s="232"/>
      <c r="BD704" s="232"/>
      <c r="BE704" s="232"/>
      <c r="BF704" s="232"/>
      <c r="BG704" s="232"/>
      <c r="BH704" s="232"/>
      <c r="BI704" s="232"/>
      <c r="BJ704" s="232"/>
      <c r="BK704" s="232"/>
      <c r="BL704" s="232"/>
      <c r="BM704" s="233"/>
    </row>
    <row r="705" spans="1:65">
      <c r="A705" s="30"/>
      <c r="B705" s="3" t="s">
        <v>283</v>
      </c>
      <c r="C705" s="29"/>
      <c r="D705" s="230">
        <v>10.510000000000002</v>
      </c>
      <c r="E705" s="230">
        <v>12.164999999999999</v>
      </c>
      <c r="F705" s="230">
        <v>11.083092257597304</v>
      </c>
      <c r="G705" s="230">
        <v>12.05</v>
      </c>
      <c r="H705" s="230">
        <v>9.9250000000000007</v>
      </c>
      <c r="I705" s="230">
        <v>10.649999999999999</v>
      </c>
      <c r="J705" s="230">
        <v>11.8</v>
      </c>
      <c r="K705" s="230">
        <v>10.5434</v>
      </c>
      <c r="L705" s="230">
        <v>12.265000000000001</v>
      </c>
      <c r="M705" s="230">
        <v>11.9</v>
      </c>
      <c r="N705" s="230">
        <v>11.350000000000001</v>
      </c>
      <c r="O705" s="231"/>
      <c r="P705" s="232"/>
      <c r="Q705" s="232"/>
      <c r="R705" s="232"/>
      <c r="S705" s="232"/>
      <c r="T705" s="232"/>
      <c r="U705" s="232"/>
      <c r="V705" s="232"/>
      <c r="W705" s="232"/>
      <c r="X705" s="232"/>
      <c r="Y705" s="232"/>
      <c r="Z705" s="232"/>
      <c r="AA705" s="232"/>
      <c r="AB705" s="232"/>
      <c r="AC705" s="232"/>
      <c r="AD705" s="232"/>
      <c r="AE705" s="232"/>
      <c r="AF705" s="232"/>
      <c r="AG705" s="232"/>
      <c r="AH705" s="232"/>
      <c r="AI705" s="232"/>
      <c r="AJ705" s="232"/>
      <c r="AK705" s="232"/>
      <c r="AL705" s="232"/>
      <c r="AM705" s="232"/>
      <c r="AN705" s="232"/>
      <c r="AO705" s="232"/>
      <c r="AP705" s="232"/>
      <c r="AQ705" s="232"/>
      <c r="AR705" s="232"/>
      <c r="AS705" s="232"/>
      <c r="AT705" s="232"/>
      <c r="AU705" s="232"/>
      <c r="AV705" s="232"/>
      <c r="AW705" s="232"/>
      <c r="AX705" s="232"/>
      <c r="AY705" s="232"/>
      <c r="AZ705" s="232"/>
      <c r="BA705" s="232"/>
      <c r="BB705" s="232"/>
      <c r="BC705" s="232"/>
      <c r="BD705" s="232"/>
      <c r="BE705" s="232"/>
      <c r="BF705" s="232"/>
      <c r="BG705" s="232"/>
      <c r="BH705" s="232"/>
      <c r="BI705" s="232"/>
      <c r="BJ705" s="232"/>
      <c r="BK705" s="232"/>
      <c r="BL705" s="232"/>
      <c r="BM705" s="233"/>
    </row>
    <row r="706" spans="1:65">
      <c r="A706" s="30"/>
      <c r="B706" s="3" t="s">
        <v>284</v>
      </c>
      <c r="C706" s="29"/>
      <c r="D706" s="23">
        <v>0.19125027233096109</v>
      </c>
      <c r="E706" s="23">
        <v>0.1108903362185668</v>
      </c>
      <c r="F706" s="23">
        <v>0.19954465239375352</v>
      </c>
      <c r="G706" s="23">
        <v>0.26583202716502508</v>
      </c>
      <c r="H706" s="23">
        <v>0.74182657452174561</v>
      </c>
      <c r="I706" s="23">
        <v>0.31464265445104567</v>
      </c>
      <c r="J706" s="23">
        <v>0.1378404875209025</v>
      </c>
      <c r="K706" s="23">
        <v>0.14472303368849088</v>
      </c>
      <c r="L706" s="23">
        <v>0.4948703533923472</v>
      </c>
      <c r="M706" s="23">
        <v>0.29944392908634276</v>
      </c>
      <c r="N706" s="23">
        <v>0.19407902170679511</v>
      </c>
      <c r="O706" s="15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6"/>
    </row>
    <row r="707" spans="1:65">
      <c r="A707" s="30"/>
      <c r="B707" s="3" t="s">
        <v>87</v>
      </c>
      <c r="C707" s="29"/>
      <c r="D707" s="13">
        <v>1.8199867311431667E-2</v>
      </c>
      <c r="E707" s="13">
        <v>9.1481096839186159E-3</v>
      </c>
      <c r="F707" s="13">
        <v>1.7846776037177835E-2</v>
      </c>
      <c r="G707" s="13">
        <v>2.1849207712193845E-2</v>
      </c>
      <c r="H707" s="13">
        <v>7.5286864802612888E-2</v>
      </c>
      <c r="I707" s="13">
        <v>2.9543911216060623E-2</v>
      </c>
      <c r="J707" s="13">
        <v>1.1731105320927871E-2</v>
      </c>
      <c r="K707" s="13">
        <v>1.3638345799878139E-2</v>
      </c>
      <c r="L707" s="13">
        <v>4.0858980602092795E-2</v>
      </c>
      <c r="M707" s="13">
        <v>2.5128161881371423E-2</v>
      </c>
      <c r="N707" s="13">
        <v>1.7049401614066918E-2</v>
      </c>
      <c r="O707" s="15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6"/>
    </row>
    <row r="708" spans="1:65">
      <c r="A708" s="30"/>
      <c r="B708" s="3" t="s">
        <v>285</v>
      </c>
      <c r="C708" s="29"/>
      <c r="D708" s="13">
        <v>-7.0733388694124155E-2</v>
      </c>
      <c r="E708" s="13">
        <v>7.1935934025001425E-2</v>
      </c>
      <c r="F708" s="13">
        <v>-1.1249280340837053E-2</v>
      </c>
      <c r="G708" s="13">
        <v>7.5915346952084573E-2</v>
      </c>
      <c r="H708" s="13">
        <v>-0.12865595463277746</v>
      </c>
      <c r="I708" s="13">
        <v>-5.820560725701085E-2</v>
      </c>
      <c r="J708" s="13">
        <v>3.9068930960574955E-2</v>
      </c>
      <c r="K708" s="13">
        <v>-6.1611984722593882E-2</v>
      </c>
      <c r="L708" s="13">
        <v>7.1051620041205243E-2</v>
      </c>
      <c r="M708" s="13">
        <v>5.3807497357178713E-2</v>
      </c>
      <c r="N708" s="13">
        <v>6.6440848880464642E-3</v>
      </c>
      <c r="O708" s="15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6"/>
    </row>
    <row r="709" spans="1:65">
      <c r="A709" s="30"/>
      <c r="B709" s="46" t="s">
        <v>286</v>
      </c>
      <c r="C709" s="47"/>
      <c r="D709" s="45">
        <v>0.8</v>
      </c>
      <c r="E709" s="45">
        <v>0.68</v>
      </c>
      <c r="F709" s="45">
        <v>0.19</v>
      </c>
      <c r="G709" s="45">
        <v>0.72</v>
      </c>
      <c r="H709" s="45">
        <v>1.41</v>
      </c>
      <c r="I709" s="45">
        <v>0.67</v>
      </c>
      <c r="J709" s="45">
        <v>0.34</v>
      </c>
      <c r="K709" s="45">
        <v>0.71</v>
      </c>
      <c r="L709" s="45">
        <v>0.67</v>
      </c>
      <c r="M709" s="45">
        <v>0.49</v>
      </c>
      <c r="N709" s="45">
        <v>0</v>
      </c>
      <c r="O709" s="15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6"/>
    </row>
    <row r="710" spans="1:65">
      <c r="B710" s="31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BM710" s="56"/>
    </row>
    <row r="711" spans="1:65" ht="15">
      <c r="B711" s="8" t="s">
        <v>547</v>
      </c>
      <c r="BM711" s="28" t="s">
        <v>67</v>
      </c>
    </row>
    <row r="712" spans="1:65" ht="15">
      <c r="A712" s="25" t="s">
        <v>43</v>
      </c>
      <c r="B712" s="18" t="s">
        <v>119</v>
      </c>
      <c r="C712" s="15" t="s">
        <v>120</v>
      </c>
      <c r="D712" s="16" t="s">
        <v>243</v>
      </c>
      <c r="E712" s="17" t="s">
        <v>243</v>
      </c>
      <c r="F712" s="17" t="s">
        <v>243</v>
      </c>
      <c r="G712" s="17" t="s">
        <v>243</v>
      </c>
      <c r="H712" s="17" t="s">
        <v>243</v>
      </c>
      <c r="I712" s="17" t="s">
        <v>243</v>
      </c>
      <c r="J712" s="17" t="s">
        <v>243</v>
      </c>
      <c r="K712" s="17" t="s">
        <v>243</v>
      </c>
      <c r="L712" s="17" t="s">
        <v>243</v>
      </c>
      <c r="M712" s="17" t="s">
        <v>243</v>
      </c>
      <c r="N712" s="17" t="s">
        <v>243</v>
      </c>
      <c r="O712" s="17" t="s">
        <v>243</v>
      </c>
      <c r="P712" s="17" t="s">
        <v>243</v>
      </c>
      <c r="Q712" s="17" t="s">
        <v>243</v>
      </c>
      <c r="R712" s="17" t="s">
        <v>243</v>
      </c>
      <c r="S712" s="17" t="s">
        <v>243</v>
      </c>
      <c r="T712" s="17" t="s">
        <v>243</v>
      </c>
      <c r="U712" s="17" t="s">
        <v>243</v>
      </c>
      <c r="V712" s="17" t="s">
        <v>243</v>
      </c>
      <c r="W712" s="17" t="s">
        <v>243</v>
      </c>
      <c r="X712" s="17" t="s">
        <v>243</v>
      </c>
      <c r="Y712" s="17" t="s">
        <v>243</v>
      </c>
      <c r="Z712" s="17" t="s">
        <v>243</v>
      </c>
      <c r="AA712" s="17" t="s">
        <v>243</v>
      </c>
      <c r="AB712" s="17" t="s">
        <v>243</v>
      </c>
      <c r="AC712" s="15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>
        <v>1</v>
      </c>
    </row>
    <row r="713" spans="1:65">
      <c r="A713" s="30"/>
      <c r="B713" s="19" t="s">
        <v>244</v>
      </c>
      <c r="C713" s="9" t="s">
        <v>244</v>
      </c>
      <c r="D713" s="151" t="s">
        <v>247</v>
      </c>
      <c r="E713" s="152" t="s">
        <v>248</v>
      </c>
      <c r="F713" s="152" t="s">
        <v>249</v>
      </c>
      <c r="G713" s="152" t="s">
        <v>250</v>
      </c>
      <c r="H713" s="152" t="s">
        <v>251</v>
      </c>
      <c r="I713" s="152" t="s">
        <v>252</v>
      </c>
      <c r="J713" s="152" t="s">
        <v>253</v>
      </c>
      <c r="K713" s="152" t="s">
        <v>254</v>
      </c>
      <c r="L713" s="152" t="s">
        <v>255</v>
      </c>
      <c r="M713" s="152" t="s">
        <v>256</v>
      </c>
      <c r="N713" s="152" t="s">
        <v>258</v>
      </c>
      <c r="O713" s="152" t="s">
        <v>259</v>
      </c>
      <c r="P713" s="152" t="s">
        <v>262</v>
      </c>
      <c r="Q713" s="152" t="s">
        <v>263</v>
      </c>
      <c r="R713" s="152" t="s">
        <v>264</v>
      </c>
      <c r="S713" s="152" t="s">
        <v>265</v>
      </c>
      <c r="T713" s="152" t="s">
        <v>288</v>
      </c>
      <c r="U713" s="152" t="s">
        <v>266</v>
      </c>
      <c r="V713" s="152" t="s">
        <v>267</v>
      </c>
      <c r="W713" s="152" t="s">
        <v>268</v>
      </c>
      <c r="X713" s="152" t="s">
        <v>269</v>
      </c>
      <c r="Y713" s="152" t="s">
        <v>270</v>
      </c>
      <c r="Z713" s="152" t="s">
        <v>272</v>
      </c>
      <c r="AA713" s="152" t="s">
        <v>273</v>
      </c>
      <c r="AB713" s="152" t="s">
        <v>274</v>
      </c>
      <c r="AC713" s="15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 t="s">
        <v>3</v>
      </c>
    </row>
    <row r="714" spans="1:65">
      <c r="A714" s="30"/>
      <c r="B714" s="19"/>
      <c r="C714" s="9"/>
      <c r="D714" s="10" t="s">
        <v>293</v>
      </c>
      <c r="E714" s="11" t="s">
        <v>293</v>
      </c>
      <c r="F714" s="11" t="s">
        <v>293</v>
      </c>
      <c r="G714" s="11" t="s">
        <v>293</v>
      </c>
      <c r="H714" s="11" t="s">
        <v>293</v>
      </c>
      <c r="I714" s="11" t="s">
        <v>293</v>
      </c>
      <c r="J714" s="11" t="s">
        <v>293</v>
      </c>
      <c r="K714" s="11" t="s">
        <v>123</v>
      </c>
      <c r="L714" s="11" t="s">
        <v>123</v>
      </c>
      <c r="M714" s="11" t="s">
        <v>123</v>
      </c>
      <c r="N714" s="11" t="s">
        <v>293</v>
      </c>
      <c r="O714" s="11" t="s">
        <v>294</v>
      </c>
      <c r="P714" s="11" t="s">
        <v>294</v>
      </c>
      <c r="Q714" s="11" t="s">
        <v>294</v>
      </c>
      <c r="R714" s="11" t="s">
        <v>294</v>
      </c>
      <c r="S714" s="11" t="s">
        <v>294</v>
      </c>
      <c r="T714" s="11" t="s">
        <v>294</v>
      </c>
      <c r="U714" s="11" t="s">
        <v>293</v>
      </c>
      <c r="V714" s="11" t="s">
        <v>294</v>
      </c>
      <c r="W714" s="11" t="s">
        <v>294</v>
      </c>
      <c r="X714" s="11" t="s">
        <v>294</v>
      </c>
      <c r="Y714" s="11" t="s">
        <v>294</v>
      </c>
      <c r="Z714" s="11" t="s">
        <v>293</v>
      </c>
      <c r="AA714" s="11" t="s">
        <v>293</v>
      </c>
      <c r="AB714" s="11" t="s">
        <v>294</v>
      </c>
      <c r="AC714" s="15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0</v>
      </c>
    </row>
    <row r="715" spans="1:65">
      <c r="A715" s="30"/>
      <c r="B715" s="19"/>
      <c r="C715" s="9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  <c r="AB715" s="26"/>
      <c r="AC715" s="15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1</v>
      </c>
    </row>
    <row r="716" spans="1:65">
      <c r="A716" s="30"/>
      <c r="B716" s="18">
        <v>1</v>
      </c>
      <c r="C716" s="14">
        <v>1</v>
      </c>
      <c r="D716" s="220">
        <v>99.23</v>
      </c>
      <c r="E716" s="220">
        <v>91.680422726988809</v>
      </c>
      <c r="F716" s="220">
        <v>86.3</v>
      </c>
      <c r="G716" s="220">
        <v>88.9</v>
      </c>
      <c r="H716" s="220">
        <v>92.1</v>
      </c>
      <c r="I716" s="220">
        <v>93.9</v>
      </c>
      <c r="J716" s="220">
        <v>92.3</v>
      </c>
      <c r="K716" s="220">
        <v>95.7</v>
      </c>
      <c r="L716" s="220">
        <v>94</v>
      </c>
      <c r="M716" s="220">
        <v>96.24207399438815</v>
      </c>
      <c r="N716" s="220">
        <v>90</v>
      </c>
      <c r="O716" s="220">
        <v>88.3</v>
      </c>
      <c r="P716" s="220">
        <v>96.7</v>
      </c>
      <c r="Q716" s="220">
        <v>94</v>
      </c>
      <c r="R716" s="220">
        <v>101</v>
      </c>
      <c r="S716" s="220">
        <v>97.2</v>
      </c>
      <c r="T716" s="220">
        <v>85.7</v>
      </c>
      <c r="U716" s="220">
        <v>98.8</v>
      </c>
      <c r="V716" s="220">
        <v>90.5</v>
      </c>
      <c r="W716" s="220">
        <v>94</v>
      </c>
      <c r="X716" s="220">
        <v>95</v>
      </c>
      <c r="Y716" s="220">
        <v>91.3</v>
      </c>
      <c r="Z716" s="220">
        <v>93.07</v>
      </c>
      <c r="AA716" s="220">
        <v>91</v>
      </c>
      <c r="AB716" s="222">
        <v>113.16</v>
      </c>
      <c r="AC716" s="223"/>
      <c r="AD716" s="224"/>
      <c r="AE716" s="224"/>
      <c r="AF716" s="224"/>
      <c r="AG716" s="224"/>
      <c r="AH716" s="224"/>
      <c r="AI716" s="224"/>
      <c r="AJ716" s="224"/>
      <c r="AK716" s="224"/>
      <c r="AL716" s="224"/>
      <c r="AM716" s="224"/>
      <c r="AN716" s="224"/>
      <c r="AO716" s="224"/>
      <c r="AP716" s="224"/>
      <c r="AQ716" s="224"/>
      <c r="AR716" s="224"/>
      <c r="AS716" s="224"/>
      <c r="AT716" s="224"/>
      <c r="AU716" s="224"/>
      <c r="AV716" s="224"/>
      <c r="AW716" s="224"/>
      <c r="AX716" s="224"/>
      <c r="AY716" s="224"/>
      <c r="AZ716" s="224"/>
      <c r="BA716" s="224"/>
      <c r="BB716" s="224"/>
      <c r="BC716" s="224"/>
      <c r="BD716" s="224"/>
      <c r="BE716" s="224"/>
      <c r="BF716" s="224"/>
      <c r="BG716" s="224"/>
      <c r="BH716" s="224"/>
      <c r="BI716" s="224"/>
      <c r="BJ716" s="224"/>
      <c r="BK716" s="224"/>
      <c r="BL716" s="224"/>
      <c r="BM716" s="225">
        <v>1</v>
      </c>
    </row>
    <row r="717" spans="1:65">
      <c r="A717" s="30"/>
      <c r="B717" s="19">
        <v>1</v>
      </c>
      <c r="C717" s="9">
        <v>2</v>
      </c>
      <c r="D717" s="226">
        <v>98.48</v>
      </c>
      <c r="E717" s="226">
        <v>91.550027734674899</v>
      </c>
      <c r="F717" s="226">
        <v>85.2</v>
      </c>
      <c r="G717" s="238">
        <v>77.7</v>
      </c>
      <c r="H717" s="226">
        <v>90.6</v>
      </c>
      <c r="I717" s="226">
        <v>93.6</v>
      </c>
      <c r="J717" s="226">
        <v>91.1</v>
      </c>
      <c r="K717" s="226">
        <v>96.1</v>
      </c>
      <c r="L717" s="226">
        <v>97</v>
      </c>
      <c r="M717" s="226">
        <v>96.945020897864111</v>
      </c>
      <c r="N717" s="226">
        <v>92</v>
      </c>
      <c r="O717" s="226">
        <v>90.7</v>
      </c>
      <c r="P717" s="226">
        <v>96.6</v>
      </c>
      <c r="Q717" s="226">
        <v>94.7</v>
      </c>
      <c r="R717" s="226">
        <v>96.4</v>
      </c>
      <c r="S717" s="226">
        <v>98.3</v>
      </c>
      <c r="T717" s="226">
        <v>91.8</v>
      </c>
      <c r="U717" s="226">
        <v>92.5</v>
      </c>
      <c r="V717" s="226">
        <v>89.3</v>
      </c>
      <c r="W717" s="226">
        <v>95.1</v>
      </c>
      <c r="X717" s="226">
        <v>95.7</v>
      </c>
      <c r="Y717" s="226">
        <v>92.5</v>
      </c>
      <c r="Z717" s="226">
        <v>92.59</v>
      </c>
      <c r="AA717" s="226">
        <v>92</v>
      </c>
      <c r="AB717" s="227">
        <v>105.01</v>
      </c>
      <c r="AC717" s="223"/>
      <c r="AD717" s="224"/>
      <c r="AE717" s="224"/>
      <c r="AF717" s="224"/>
      <c r="AG717" s="224"/>
      <c r="AH717" s="224"/>
      <c r="AI717" s="224"/>
      <c r="AJ717" s="224"/>
      <c r="AK717" s="224"/>
      <c r="AL717" s="224"/>
      <c r="AM717" s="224"/>
      <c r="AN717" s="224"/>
      <c r="AO717" s="224"/>
      <c r="AP717" s="224"/>
      <c r="AQ717" s="224"/>
      <c r="AR717" s="224"/>
      <c r="AS717" s="224"/>
      <c r="AT717" s="224"/>
      <c r="AU717" s="224"/>
      <c r="AV717" s="224"/>
      <c r="AW717" s="224"/>
      <c r="AX717" s="224"/>
      <c r="AY717" s="224"/>
      <c r="AZ717" s="224"/>
      <c r="BA717" s="224"/>
      <c r="BB717" s="224"/>
      <c r="BC717" s="224"/>
      <c r="BD717" s="224"/>
      <c r="BE717" s="224"/>
      <c r="BF717" s="224"/>
      <c r="BG717" s="224"/>
      <c r="BH717" s="224"/>
      <c r="BI717" s="224"/>
      <c r="BJ717" s="224"/>
      <c r="BK717" s="224"/>
      <c r="BL717" s="224"/>
      <c r="BM717" s="225">
        <v>23</v>
      </c>
    </row>
    <row r="718" spans="1:65">
      <c r="A718" s="30"/>
      <c r="B718" s="19">
        <v>1</v>
      </c>
      <c r="C718" s="9">
        <v>3</v>
      </c>
      <c r="D718" s="226">
        <v>97.86</v>
      </c>
      <c r="E718" s="226">
        <v>91.943216532573786</v>
      </c>
      <c r="F718" s="226">
        <v>85</v>
      </c>
      <c r="G718" s="226">
        <v>105</v>
      </c>
      <c r="H718" s="226">
        <v>92.5</v>
      </c>
      <c r="I718" s="226">
        <v>94.9</v>
      </c>
      <c r="J718" s="226">
        <v>92.5</v>
      </c>
      <c r="K718" s="226">
        <v>94</v>
      </c>
      <c r="L718" s="226">
        <v>99</v>
      </c>
      <c r="M718" s="226">
        <v>97.142060376943093</v>
      </c>
      <c r="N718" s="226">
        <v>89</v>
      </c>
      <c r="O718" s="226">
        <v>86.8</v>
      </c>
      <c r="P718" s="226">
        <v>98.9</v>
      </c>
      <c r="Q718" s="226">
        <v>92.4</v>
      </c>
      <c r="R718" s="226">
        <v>101.5</v>
      </c>
      <c r="S718" s="226">
        <v>99.2</v>
      </c>
      <c r="T718" s="226">
        <v>95.5</v>
      </c>
      <c r="U718" s="226">
        <v>98.9</v>
      </c>
      <c r="V718" s="226">
        <v>91.9</v>
      </c>
      <c r="W718" s="226">
        <v>96.1</v>
      </c>
      <c r="X718" s="226">
        <v>98.5</v>
      </c>
      <c r="Y718" s="226">
        <v>92.4</v>
      </c>
      <c r="Z718" s="238">
        <v>87.87</v>
      </c>
      <c r="AA718" s="226">
        <v>94.8</v>
      </c>
      <c r="AB718" s="227">
        <v>115.05</v>
      </c>
      <c r="AC718" s="223"/>
      <c r="AD718" s="224"/>
      <c r="AE718" s="224"/>
      <c r="AF718" s="224"/>
      <c r="AG718" s="224"/>
      <c r="AH718" s="224"/>
      <c r="AI718" s="224"/>
      <c r="AJ718" s="224"/>
      <c r="AK718" s="224"/>
      <c r="AL718" s="224"/>
      <c r="AM718" s="224"/>
      <c r="AN718" s="224"/>
      <c r="AO718" s="224"/>
      <c r="AP718" s="224"/>
      <c r="AQ718" s="224"/>
      <c r="AR718" s="224"/>
      <c r="AS718" s="224"/>
      <c r="AT718" s="224"/>
      <c r="AU718" s="224"/>
      <c r="AV718" s="224"/>
      <c r="AW718" s="224"/>
      <c r="AX718" s="224"/>
      <c r="AY718" s="224"/>
      <c r="AZ718" s="224"/>
      <c r="BA718" s="224"/>
      <c r="BB718" s="224"/>
      <c r="BC718" s="224"/>
      <c r="BD718" s="224"/>
      <c r="BE718" s="224"/>
      <c r="BF718" s="224"/>
      <c r="BG718" s="224"/>
      <c r="BH718" s="224"/>
      <c r="BI718" s="224"/>
      <c r="BJ718" s="224"/>
      <c r="BK718" s="224"/>
      <c r="BL718" s="224"/>
      <c r="BM718" s="225">
        <v>16</v>
      </c>
    </row>
    <row r="719" spans="1:65">
      <c r="A719" s="30"/>
      <c r="B719" s="19">
        <v>1</v>
      </c>
      <c r="C719" s="9">
        <v>4</v>
      </c>
      <c r="D719" s="226">
        <v>98.05</v>
      </c>
      <c r="E719" s="226">
        <v>90.302957040116439</v>
      </c>
      <c r="F719" s="226">
        <v>84.9</v>
      </c>
      <c r="G719" s="226">
        <v>98.8</v>
      </c>
      <c r="H719" s="226">
        <v>91.8</v>
      </c>
      <c r="I719" s="226">
        <v>96.2</v>
      </c>
      <c r="J719" s="226">
        <v>92.5</v>
      </c>
      <c r="K719" s="226">
        <v>95.3</v>
      </c>
      <c r="L719" s="238">
        <v>89</v>
      </c>
      <c r="M719" s="226">
        <v>96.306211935919592</v>
      </c>
      <c r="N719" s="226">
        <v>86.8</v>
      </c>
      <c r="O719" s="226">
        <v>87.4</v>
      </c>
      <c r="P719" s="226">
        <v>102</v>
      </c>
      <c r="Q719" s="226">
        <v>92.6</v>
      </c>
      <c r="R719" s="226">
        <v>99.4</v>
      </c>
      <c r="S719" s="226">
        <v>98.1</v>
      </c>
      <c r="T719" s="226">
        <v>92.2</v>
      </c>
      <c r="U719" s="226">
        <v>95.8</v>
      </c>
      <c r="V719" s="226">
        <v>93.5</v>
      </c>
      <c r="W719" s="226">
        <v>98</v>
      </c>
      <c r="X719" s="226">
        <v>98</v>
      </c>
      <c r="Y719" s="226">
        <v>91.4</v>
      </c>
      <c r="Z719" s="226">
        <v>92.75</v>
      </c>
      <c r="AA719" s="226">
        <v>90.8</v>
      </c>
      <c r="AB719" s="227">
        <v>111.34</v>
      </c>
      <c r="AC719" s="223"/>
      <c r="AD719" s="224"/>
      <c r="AE719" s="224"/>
      <c r="AF719" s="224"/>
      <c r="AG719" s="224"/>
      <c r="AH719" s="224"/>
      <c r="AI719" s="224"/>
      <c r="AJ719" s="224"/>
      <c r="AK719" s="224"/>
      <c r="AL719" s="224"/>
      <c r="AM719" s="224"/>
      <c r="AN719" s="224"/>
      <c r="AO719" s="224"/>
      <c r="AP719" s="224"/>
      <c r="AQ719" s="224"/>
      <c r="AR719" s="224"/>
      <c r="AS719" s="224"/>
      <c r="AT719" s="224"/>
      <c r="AU719" s="224"/>
      <c r="AV719" s="224"/>
      <c r="AW719" s="224"/>
      <c r="AX719" s="224"/>
      <c r="AY719" s="224"/>
      <c r="AZ719" s="224"/>
      <c r="BA719" s="224"/>
      <c r="BB719" s="224"/>
      <c r="BC719" s="224"/>
      <c r="BD719" s="224"/>
      <c r="BE719" s="224"/>
      <c r="BF719" s="224"/>
      <c r="BG719" s="224"/>
      <c r="BH719" s="224"/>
      <c r="BI719" s="224"/>
      <c r="BJ719" s="224"/>
      <c r="BK719" s="224"/>
      <c r="BL719" s="224"/>
      <c r="BM719" s="225">
        <v>94.265316068737093</v>
      </c>
    </row>
    <row r="720" spans="1:65">
      <c r="A720" s="30"/>
      <c r="B720" s="19">
        <v>1</v>
      </c>
      <c r="C720" s="9">
        <v>5</v>
      </c>
      <c r="D720" s="226">
        <v>98.4</v>
      </c>
      <c r="E720" s="226">
        <v>92.099176249501767</v>
      </c>
      <c r="F720" s="226">
        <v>86.2</v>
      </c>
      <c r="G720" s="238">
        <v>109</v>
      </c>
      <c r="H720" s="226">
        <v>90.9</v>
      </c>
      <c r="I720" s="226">
        <v>96.7</v>
      </c>
      <c r="J720" s="226">
        <v>93.2</v>
      </c>
      <c r="K720" s="226">
        <v>96.2</v>
      </c>
      <c r="L720" s="226">
        <v>98</v>
      </c>
      <c r="M720" s="226">
        <v>96.715928267220491</v>
      </c>
      <c r="N720" s="226">
        <v>91.9</v>
      </c>
      <c r="O720" s="226">
        <v>91.1</v>
      </c>
      <c r="P720" s="226">
        <v>102</v>
      </c>
      <c r="Q720" s="226">
        <v>90.1</v>
      </c>
      <c r="R720" s="226">
        <v>103.5</v>
      </c>
      <c r="S720" s="226">
        <v>101.5</v>
      </c>
      <c r="T720" s="226">
        <v>98.9</v>
      </c>
      <c r="U720" s="226">
        <v>96.7</v>
      </c>
      <c r="V720" s="226">
        <v>89.7</v>
      </c>
      <c r="W720" s="226">
        <v>93.5</v>
      </c>
      <c r="X720" s="226">
        <v>96.3</v>
      </c>
      <c r="Y720" s="226">
        <v>91.4</v>
      </c>
      <c r="Z720" s="226">
        <v>93.1</v>
      </c>
      <c r="AA720" s="226">
        <v>93.8</v>
      </c>
      <c r="AB720" s="227">
        <v>112.88</v>
      </c>
      <c r="AC720" s="223"/>
      <c r="AD720" s="224"/>
      <c r="AE720" s="224"/>
      <c r="AF720" s="224"/>
      <c r="AG720" s="224"/>
      <c r="AH720" s="224"/>
      <c r="AI720" s="224"/>
      <c r="AJ720" s="224"/>
      <c r="AK720" s="224"/>
      <c r="AL720" s="224"/>
      <c r="AM720" s="224"/>
      <c r="AN720" s="224"/>
      <c r="AO720" s="224"/>
      <c r="AP720" s="224"/>
      <c r="AQ720" s="224"/>
      <c r="AR720" s="224"/>
      <c r="AS720" s="224"/>
      <c r="AT720" s="224"/>
      <c r="AU720" s="224"/>
      <c r="AV720" s="224"/>
      <c r="AW720" s="224"/>
      <c r="AX720" s="224"/>
      <c r="AY720" s="224"/>
      <c r="AZ720" s="224"/>
      <c r="BA720" s="224"/>
      <c r="BB720" s="224"/>
      <c r="BC720" s="224"/>
      <c r="BD720" s="224"/>
      <c r="BE720" s="224"/>
      <c r="BF720" s="224"/>
      <c r="BG720" s="224"/>
      <c r="BH720" s="224"/>
      <c r="BI720" s="224"/>
      <c r="BJ720" s="224"/>
      <c r="BK720" s="224"/>
      <c r="BL720" s="224"/>
      <c r="BM720" s="225">
        <v>45</v>
      </c>
    </row>
    <row r="721" spans="1:65">
      <c r="A721" s="30"/>
      <c r="B721" s="19">
        <v>1</v>
      </c>
      <c r="C721" s="9">
        <v>6</v>
      </c>
      <c r="D721" s="226">
        <v>98.28</v>
      </c>
      <c r="E721" s="226">
        <v>90.633487441798536</v>
      </c>
      <c r="F721" s="226">
        <v>85.1</v>
      </c>
      <c r="G721" s="226">
        <v>103</v>
      </c>
      <c r="H721" s="226">
        <v>89.2</v>
      </c>
      <c r="I721" s="226">
        <v>92.8</v>
      </c>
      <c r="J721" s="226">
        <v>92.8</v>
      </c>
      <c r="K721" s="226">
        <v>94</v>
      </c>
      <c r="L721" s="226">
        <v>99</v>
      </c>
      <c r="M721" s="226">
        <v>97.186930700152004</v>
      </c>
      <c r="N721" s="226">
        <v>88.4</v>
      </c>
      <c r="O721" s="226">
        <v>86.9</v>
      </c>
      <c r="P721" s="226">
        <v>100.5</v>
      </c>
      <c r="Q721" s="226">
        <v>93.1</v>
      </c>
      <c r="R721" s="226">
        <v>97.3</v>
      </c>
      <c r="S721" s="226">
        <v>101</v>
      </c>
      <c r="T721" s="226">
        <v>102</v>
      </c>
      <c r="U721" s="226">
        <v>98</v>
      </c>
      <c r="V721" s="226">
        <v>92.5</v>
      </c>
      <c r="W721" s="226">
        <v>95</v>
      </c>
      <c r="X721" s="226">
        <v>94.8</v>
      </c>
      <c r="Y721" s="226">
        <v>89.8</v>
      </c>
      <c r="Z721" s="226">
        <v>92.08</v>
      </c>
      <c r="AA721" s="226">
        <v>94.6</v>
      </c>
      <c r="AB721" s="227">
        <v>121.56</v>
      </c>
      <c r="AC721" s="223"/>
      <c r="AD721" s="224"/>
      <c r="AE721" s="224"/>
      <c r="AF721" s="224"/>
      <c r="AG721" s="224"/>
      <c r="AH721" s="224"/>
      <c r="AI721" s="224"/>
      <c r="AJ721" s="224"/>
      <c r="AK721" s="224"/>
      <c r="AL721" s="224"/>
      <c r="AM721" s="224"/>
      <c r="AN721" s="224"/>
      <c r="AO721" s="224"/>
      <c r="AP721" s="224"/>
      <c r="AQ721" s="224"/>
      <c r="AR721" s="224"/>
      <c r="AS721" s="224"/>
      <c r="AT721" s="224"/>
      <c r="AU721" s="224"/>
      <c r="AV721" s="224"/>
      <c r="AW721" s="224"/>
      <c r="AX721" s="224"/>
      <c r="AY721" s="224"/>
      <c r="AZ721" s="224"/>
      <c r="BA721" s="224"/>
      <c r="BB721" s="224"/>
      <c r="BC721" s="224"/>
      <c r="BD721" s="224"/>
      <c r="BE721" s="224"/>
      <c r="BF721" s="224"/>
      <c r="BG721" s="224"/>
      <c r="BH721" s="224"/>
      <c r="BI721" s="224"/>
      <c r="BJ721" s="224"/>
      <c r="BK721" s="224"/>
      <c r="BL721" s="224"/>
      <c r="BM721" s="228"/>
    </row>
    <row r="722" spans="1:65">
      <c r="A722" s="30"/>
      <c r="B722" s="20" t="s">
        <v>282</v>
      </c>
      <c r="C722" s="12"/>
      <c r="D722" s="229">
        <v>98.383333333333326</v>
      </c>
      <c r="E722" s="229">
        <v>91.368214620942354</v>
      </c>
      <c r="F722" s="229">
        <v>85.449999999999989</v>
      </c>
      <c r="G722" s="229">
        <v>97.066666666666677</v>
      </c>
      <c r="H722" s="229">
        <v>91.183333333333337</v>
      </c>
      <c r="I722" s="229">
        <v>94.683333333333323</v>
      </c>
      <c r="J722" s="229">
        <v>92.399999999999991</v>
      </c>
      <c r="K722" s="229">
        <v>95.216666666666654</v>
      </c>
      <c r="L722" s="229">
        <v>96</v>
      </c>
      <c r="M722" s="229">
        <v>96.756371028747893</v>
      </c>
      <c r="N722" s="229">
        <v>89.683333333333337</v>
      </c>
      <c r="O722" s="229">
        <v>88.533333333333346</v>
      </c>
      <c r="P722" s="229">
        <v>99.45</v>
      </c>
      <c r="Q722" s="229">
        <v>92.816666666666677</v>
      </c>
      <c r="R722" s="229">
        <v>99.84999999999998</v>
      </c>
      <c r="S722" s="229">
        <v>99.216666666666654</v>
      </c>
      <c r="T722" s="229">
        <v>94.350000000000009</v>
      </c>
      <c r="U722" s="229">
        <v>96.783333333333346</v>
      </c>
      <c r="V722" s="229">
        <v>91.233333333333348</v>
      </c>
      <c r="W722" s="229">
        <v>95.283333333333346</v>
      </c>
      <c r="X722" s="229">
        <v>96.383333333333326</v>
      </c>
      <c r="Y722" s="229">
        <v>91.466666666666654</v>
      </c>
      <c r="Z722" s="229">
        <v>91.910000000000011</v>
      </c>
      <c r="AA722" s="229">
        <v>92.833333333333329</v>
      </c>
      <c r="AB722" s="229">
        <v>113.16666666666667</v>
      </c>
      <c r="AC722" s="223"/>
      <c r="AD722" s="224"/>
      <c r="AE722" s="224"/>
      <c r="AF722" s="224"/>
      <c r="AG722" s="224"/>
      <c r="AH722" s="224"/>
      <c r="AI722" s="224"/>
      <c r="AJ722" s="224"/>
      <c r="AK722" s="224"/>
      <c r="AL722" s="224"/>
      <c r="AM722" s="224"/>
      <c r="AN722" s="224"/>
      <c r="AO722" s="224"/>
      <c r="AP722" s="224"/>
      <c r="AQ722" s="224"/>
      <c r="AR722" s="224"/>
      <c r="AS722" s="224"/>
      <c r="AT722" s="224"/>
      <c r="AU722" s="224"/>
      <c r="AV722" s="224"/>
      <c r="AW722" s="224"/>
      <c r="AX722" s="224"/>
      <c r="AY722" s="224"/>
      <c r="AZ722" s="224"/>
      <c r="BA722" s="224"/>
      <c r="BB722" s="224"/>
      <c r="BC722" s="224"/>
      <c r="BD722" s="224"/>
      <c r="BE722" s="224"/>
      <c r="BF722" s="224"/>
      <c r="BG722" s="224"/>
      <c r="BH722" s="224"/>
      <c r="BI722" s="224"/>
      <c r="BJ722" s="224"/>
      <c r="BK722" s="224"/>
      <c r="BL722" s="224"/>
      <c r="BM722" s="228"/>
    </row>
    <row r="723" spans="1:65">
      <c r="A723" s="30"/>
      <c r="B723" s="3" t="s">
        <v>283</v>
      </c>
      <c r="C723" s="29"/>
      <c r="D723" s="226">
        <v>98.34</v>
      </c>
      <c r="E723" s="226">
        <v>91.615225230831854</v>
      </c>
      <c r="F723" s="226">
        <v>85.15</v>
      </c>
      <c r="G723" s="226">
        <v>100.9</v>
      </c>
      <c r="H723" s="226">
        <v>91.35</v>
      </c>
      <c r="I723" s="226">
        <v>94.4</v>
      </c>
      <c r="J723" s="226">
        <v>92.5</v>
      </c>
      <c r="K723" s="226">
        <v>95.5</v>
      </c>
      <c r="L723" s="226">
        <v>97.5</v>
      </c>
      <c r="M723" s="226">
        <v>96.830474582542308</v>
      </c>
      <c r="N723" s="226">
        <v>89.5</v>
      </c>
      <c r="O723" s="226">
        <v>87.85</v>
      </c>
      <c r="P723" s="226">
        <v>99.7</v>
      </c>
      <c r="Q723" s="226">
        <v>92.85</v>
      </c>
      <c r="R723" s="226">
        <v>100.2</v>
      </c>
      <c r="S723" s="226">
        <v>98.75</v>
      </c>
      <c r="T723" s="226">
        <v>93.85</v>
      </c>
      <c r="U723" s="226">
        <v>97.35</v>
      </c>
      <c r="V723" s="226">
        <v>91.2</v>
      </c>
      <c r="W723" s="226">
        <v>95.05</v>
      </c>
      <c r="X723" s="226">
        <v>96</v>
      </c>
      <c r="Y723" s="226">
        <v>91.4</v>
      </c>
      <c r="Z723" s="226">
        <v>92.67</v>
      </c>
      <c r="AA723" s="226">
        <v>92.9</v>
      </c>
      <c r="AB723" s="226">
        <v>113.02</v>
      </c>
      <c r="AC723" s="223"/>
      <c r="AD723" s="224"/>
      <c r="AE723" s="224"/>
      <c r="AF723" s="224"/>
      <c r="AG723" s="224"/>
      <c r="AH723" s="224"/>
      <c r="AI723" s="224"/>
      <c r="AJ723" s="224"/>
      <c r="AK723" s="224"/>
      <c r="AL723" s="224"/>
      <c r="AM723" s="224"/>
      <c r="AN723" s="224"/>
      <c r="AO723" s="224"/>
      <c r="AP723" s="224"/>
      <c r="AQ723" s="224"/>
      <c r="AR723" s="224"/>
      <c r="AS723" s="224"/>
      <c r="AT723" s="224"/>
      <c r="AU723" s="224"/>
      <c r="AV723" s="224"/>
      <c r="AW723" s="224"/>
      <c r="AX723" s="224"/>
      <c r="AY723" s="224"/>
      <c r="AZ723" s="224"/>
      <c r="BA723" s="224"/>
      <c r="BB723" s="224"/>
      <c r="BC723" s="224"/>
      <c r="BD723" s="224"/>
      <c r="BE723" s="224"/>
      <c r="BF723" s="224"/>
      <c r="BG723" s="224"/>
      <c r="BH723" s="224"/>
      <c r="BI723" s="224"/>
      <c r="BJ723" s="224"/>
      <c r="BK723" s="224"/>
      <c r="BL723" s="224"/>
      <c r="BM723" s="228"/>
    </row>
    <row r="724" spans="1:65">
      <c r="A724" s="30"/>
      <c r="B724" s="3" t="s">
        <v>284</v>
      </c>
      <c r="C724" s="29"/>
      <c r="D724" s="230">
        <v>0.47373691714565452</v>
      </c>
      <c r="E724" s="230">
        <v>0.73076121296795427</v>
      </c>
      <c r="F724" s="230">
        <v>0.62849025449882601</v>
      </c>
      <c r="G724" s="230">
        <v>11.707376591989489</v>
      </c>
      <c r="H724" s="230">
        <v>1.2089940722214738</v>
      </c>
      <c r="I724" s="230">
        <v>1.5328622464744424</v>
      </c>
      <c r="J724" s="230">
        <v>0.70992957397195644</v>
      </c>
      <c r="K724" s="230">
        <v>0.99481991670184522</v>
      </c>
      <c r="L724" s="230">
        <v>3.8987177379235853</v>
      </c>
      <c r="M724" s="230">
        <v>0.40951359988054331</v>
      </c>
      <c r="N724" s="230">
        <v>2.0400163398038438</v>
      </c>
      <c r="O724" s="230">
        <v>1.9127641429791231</v>
      </c>
      <c r="P724" s="230">
        <v>2.4533650360270487</v>
      </c>
      <c r="Q724" s="230">
        <v>1.5892346166210558</v>
      </c>
      <c r="R724" s="230">
        <v>2.6823497162003309</v>
      </c>
      <c r="S724" s="230">
        <v>1.7057745063948715</v>
      </c>
      <c r="T724" s="230">
        <v>5.7705285719767474</v>
      </c>
      <c r="U724" s="230">
        <v>2.4227394962452466</v>
      </c>
      <c r="V724" s="230">
        <v>1.6621271511730589</v>
      </c>
      <c r="W724" s="230">
        <v>1.6117278513032729</v>
      </c>
      <c r="X724" s="230">
        <v>1.5484400752585381</v>
      </c>
      <c r="Y724" s="230">
        <v>0.97502136728723565</v>
      </c>
      <c r="Z724" s="230">
        <v>2.0139612707298986</v>
      </c>
      <c r="AA724" s="230">
        <v>1.795178728335054</v>
      </c>
      <c r="AB724" s="230">
        <v>5.3655406686247993</v>
      </c>
      <c r="AC724" s="231"/>
      <c r="AD724" s="232"/>
      <c r="AE724" s="232"/>
      <c r="AF724" s="232"/>
      <c r="AG724" s="232"/>
      <c r="AH724" s="232"/>
      <c r="AI724" s="232"/>
      <c r="AJ724" s="232"/>
      <c r="AK724" s="232"/>
      <c r="AL724" s="232"/>
      <c r="AM724" s="232"/>
      <c r="AN724" s="232"/>
      <c r="AO724" s="232"/>
      <c r="AP724" s="232"/>
      <c r="AQ724" s="232"/>
      <c r="AR724" s="232"/>
      <c r="AS724" s="232"/>
      <c r="AT724" s="232"/>
      <c r="AU724" s="232"/>
      <c r="AV724" s="232"/>
      <c r="AW724" s="232"/>
      <c r="AX724" s="232"/>
      <c r="AY724" s="232"/>
      <c r="AZ724" s="232"/>
      <c r="BA724" s="232"/>
      <c r="BB724" s="232"/>
      <c r="BC724" s="232"/>
      <c r="BD724" s="232"/>
      <c r="BE724" s="232"/>
      <c r="BF724" s="232"/>
      <c r="BG724" s="232"/>
      <c r="BH724" s="232"/>
      <c r="BI724" s="232"/>
      <c r="BJ724" s="232"/>
      <c r="BK724" s="232"/>
      <c r="BL724" s="232"/>
      <c r="BM724" s="233"/>
    </row>
    <row r="725" spans="1:65">
      <c r="A725" s="30"/>
      <c r="B725" s="3" t="s">
        <v>87</v>
      </c>
      <c r="C725" s="29"/>
      <c r="D725" s="13">
        <v>4.8152151497101933E-3</v>
      </c>
      <c r="E725" s="13">
        <v>7.9979806544283483E-3</v>
      </c>
      <c r="F725" s="13">
        <v>7.3550644177744423E-3</v>
      </c>
      <c r="G725" s="13">
        <v>0.12061170939549609</v>
      </c>
      <c r="H725" s="13">
        <v>1.3258937001149411E-2</v>
      </c>
      <c r="I725" s="13">
        <v>1.6189356590119091E-2</v>
      </c>
      <c r="J725" s="13">
        <v>7.6832204975319967E-3</v>
      </c>
      <c r="K725" s="13">
        <v>1.0447959916350554E-2</v>
      </c>
      <c r="L725" s="13">
        <v>4.0611643103370683E-2</v>
      </c>
      <c r="M725" s="13">
        <v>4.2324200001142061E-3</v>
      </c>
      <c r="N725" s="13">
        <v>2.2746883551055683E-2</v>
      </c>
      <c r="O725" s="13">
        <v>2.1605016675215995E-2</v>
      </c>
      <c r="P725" s="13">
        <v>2.4669331684535431E-2</v>
      </c>
      <c r="Q725" s="13">
        <v>1.7122297898592806E-2</v>
      </c>
      <c r="R725" s="13">
        <v>2.6863792851280235E-2</v>
      </c>
      <c r="S725" s="13">
        <v>1.7192419012882966E-2</v>
      </c>
      <c r="T725" s="13">
        <v>6.1160875166685183E-2</v>
      </c>
      <c r="U725" s="13">
        <v>2.5032610603532766E-2</v>
      </c>
      <c r="V725" s="13">
        <v>1.8218419632879707E-2</v>
      </c>
      <c r="W725" s="13">
        <v>1.6915107762497179E-2</v>
      </c>
      <c r="X725" s="13">
        <v>1.6065433947001953E-2</v>
      </c>
      <c r="Y725" s="13">
        <v>1.0659854598621383E-2</v>
      </c>
      <c r="Z725" s="13">
        <v>2.1912319342072661E-2</v>
      </c>
      <c r="AA725" s="13">
        <v>1.9337652369856954E-2</v>
      </c>
      <c r="AB725" s="13">
        <v>4.741273050331192E-2</v>
      </c>
      <c r="AC725" s="15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6"/>
    </row>
    <row r="726" spans="1:65">
      <c r="A726" s="30"/>
      <c r="B726" s="3" t="s">
        <v>285</v>
      </c>
      <c r="C726" s="29"/>
      <c r="D726" s="13">
        <v>4.3685391789207273E-2</v>
      </c>
      <c r="E726" s="13">
        <v>-3.0733482564066383E-2</v>
      </c>
      <c r="F726" s="13">
        <v>-9.3516008181727006E-2</v>
      </c>
      <c r="G726" s="13">
        <v>2.9717723493197346E-2</v>
      </c>
      <c r="H726" s="13">
        <v>-3.2694769019353975E-2</v>
      </c>
      <c r="I726" s="13">
        <v>4.4344758181409372E-3</v>
      </c>
      <c r="J726" s="13">
        <v>-1.9787936290129648E-2</v>
      </c>
      <c r="K726" s="13">
        <v>1.0092265507664067E-2</v>
      </c>
      <c r="L726" s="13">
        <v>1.8402144114151087E-2</v>
      </c>
      <c r="M726" s="13">
        <v>2.6425997003970636E-2</v>
      </c>
      <c r="N726" s="13">
        <v>-4.8607302521137541E-2</v>
      </c>
      <c r="O726" s="13">
        <v>-6.0806911539171615E-2</v>
      </c>
      <c r="P726" s="13">
        <v>5.5000971168253532E-2</v>
      </c>
      <c r="Q726" s="13">
        <v>-1.5367788095189572E-2</v>
      </c>
      <c r="R726" s="13">
        <v>5.924431343539549E-2</v>
      </c>
      <c r="S726" s="13">
        <v>5.2525688179086982E-2</v>
      </c>
      <c r="T726" s="13">
        <v>8.9835726218923107E-4</v>
      </c>
      <c r="U726" s="13">
        <v>2.6712022720638329E-2</v>
      </c>
      <c r="V726" s="13">
        <v>-3.2164351235961064E-2</v>
      </c>
      <c r="W726" s="13">
        <v>1.0799489218854763E-2</v>
      </c>
      <c r="X726" s="13">
        <v>2.2468680453495704E-2</v>
      </c>
      <c r="Y726" s="13">
        <v>-2.968906824679507E-2</v>
      </c>
      <c r="Z726" s="13">
        <v>-2.4986030567378692E-2</v>
      </c>
      <c r="AA726" s="13">
        <v>-1.519098216739212E-2</v>
      </c>
      <c r="AB726" s="13">
        <v>0.20051224974567483</v>
      </c>
      <c r="AC726" s="15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6"/>
    </row>
    <row r="727" spans="1:65">
      <c r="A727" s="30"/>
      <c r="B727" s="46" t="s">
        <v>286</v>
      </c>
      <c r="C727" s="47"/>
      <c r="D727" s="45">
        <v>0.9</v>
      </c>
      <c r="E727" s="45">
        <v>0.81</v>
      </c>
      <c r="F727" s="45">
        <v>2.2400000000000002</v>
      </c>
      <c r="G727" s="45">
        <v>0.57999999999999996</v>
      </c>
      <c r="H727" s="45">
        <v>0.85</v>
      </c>
      <c r="I727" s="45">
        <v>0</v>
      </c>
      <c r="J727" s="45">
        <v>0.56000000000000005</v>
      </c>
      <c r="K727" s="45">
        <v>0.13</v>
      </c>
      <c r="L727" s="45">
        <v>0.32</v>
      </c>
      <c r="M727" s="45">
        <v>0.5</v>
      </c>
      <c r="N727" s="45">
        <v>1.22</v>
      </c>
      <c r="O727" s="45">
        <v>1.5</v>
      </c>
      <c r="P727" s="45">
        <v>1.1599999999999999</v>
      </c>
      <c r="Q727" s="45">
        <v>0.45</v>
      </c>
      <c r="R727" s="45">
        <v>1.26</v>
      </c>
      <c r="S727" s="45">
        <v>1.1000000000000001</v>
      </c>
      <c r="T727" s="45">
        <v>0.08</v>
      </c>
      <c r="U727" s="45">
        <v>0.51</v>
      </c>
      <c r="V727" s="45">
        <v>0.84</v>
      </c>
      <c r="W727" s="45">
        <v>0.15</v>
      </c>
      <c r="X727" s="45">
        <v>0.41</v>
      </c>
      <c r="Y727" s="45">
        <v>0.78</v>
      </c>
      <c r="Z727" s="45">
        <v>0.67</v>
      </c>
      <c r="AA727" s="45">
        <v>0.45</v>
      </c>
      <c r="AB727" s="45">
        <v>4.49</v>
      </c>
      <c r="AC727" s="15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6"/>
    </row>
    <row r="728" spans="1:65">
      <c r="B728" s="31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  <c r="AB728" s="20"/>
      <c r="BM728" s="56"/>
    </row>
    <row r="729" spans="1:65" ht="15">
      <c r="B729" s="8" t="s">
        <v>548</v>
      </c>
      <c r="BM729" s="28" t="s">
        <v>67</v>
      </c>
    </row>
    <row r="730" spans="1:65" ht="15">
      <c r="A730" s="25" t="s">
        <v>59</v>
      </c>
      <c r="B730" s="18" t="s">
        <v>119</v>
      </c>
      <c r="C730" s="15" t="s">
        <v>120</v>
      </c>
      <c r="D730" s="16" t="s">
        <v>243</v>
      </c>
      <c r="E730" s="17" t="s">
        <v>243</v>
      </c>
      <c r="F730" s="17" t="s">
        <v>243</v>
      </c>
      <c r="G730" s="17" t="s">
        <v>243</v>
      </c>
      <c r="H730" s="17" t="s">
        <v>243</v>
      </c>
      <c r="I730" s="17" t="s">
        <v>243</v>
      </c>
      <c r="J730" s="17" t="s">
        <v>243</v>
      </c>
      <c r="K730" s="17" t="s">
        <v>243</v>
      </c>
      <c r="L730" s="17" t="s">
        <v>243</v>
      </c>
      <c r="M730" s="17" t="s">
        <v>243</v>
      </c>
      <c r="N730" s="17" t="s">
        <v>243</v>
      </c>
      <c r="O730" s="17" t="s">
        <v>243</v>
      </c>
      <c r="P730" s="17" t="s">
        <v>243</v>
      </c>
      <c r="Q730" s="17" t="s">
        <v>243</v>
      </c>
      <c r="R730" s="17" t="s">
        <v>243</v>
      </c>
      <c r="S730" s="17" t="s">
        <v>243</v>
      </c>
      <c r="T730" s="17" t="s">
        <v>243</v>
      </c>
      <c r="U730" s="17" t="s">
        <v>243</v>
      </c>
      <c r="V730" s="17" t="s">
        <v>243</v>
      </c>
      <c r="W730" s="17" t="s">
        <v>243</v>
      </c>
      <c r="X730" s="15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>
        <v>1</v>
      </c>
    </row>
    <row r="731" spans="1:65">
      <c r="A731" s="30"/>
      <c r="B731" s="19" t="s">
        <v>244</v>
      </c>
      <c r="C731" s="9" t="s">
        <v>244</v>
      </c>
      <c r="D731" s="151" t="s">
        <v>247</v>
      </c>
      <c r="E731" s="152" t="s">
        <v>248</v>
      </c>
      <c r="F731" s="152" t="s">
        <v>249</v>
      </c>
      <c r="G731" s="152" t="s">
        <v>250</v>
      </c>
      <c r="H731" s="152" t="s">
        <v>253</v>
      </c>
      <c r="I731" s="152" t="s">
        <v>255</v>
      </c>
      <c r="J731" s="152" t="s">
        <v>256</v>
      </c>
      <c r="K731" s="152" t="s">
        <v>258</v>
      </c>
      <c r="L731" s="152" t="s">
        <v>259</v>
      </c>
      <c r="M731" s="152" t="s">
        <v>262</v>
      </c>
      <c r="N731" s="152" t="s">
        <v>263</v>
      </c>
      <c r="O731" s="152" t="s">
        <v>264</v>
      </c>
      <c r="P731" s="152" t="s">
        <v>265</v>
      </c>
      <c r="Q731" s="152" t="s">
        <v>288</v>
      </c>
      <c r="R731" s="152" t="s">
        <v>266</v>
      </c>
      <c r="S731" s="152" t="s">
        <v>267</v>
      </c>
      <c r="T731" s="152" t="s">
        <v>269</v>
      </c>
      <c r="U731" s="152" t="s">
        <v>271</v>
      </c>
      <c r="V731" s="152" t="s">
        <v>272</v>
      </c>
      <c r="W731" s="152" t="s">
        <v>274</v>
      </c>
      <c r="X731" s="15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 t="s">
        <v>3</v>
      </c>
    </row>
    <row r="732" spans="1:65">
      <c r="A732" s="30"/>
      <c r="B732" s="19"/>
      <c r="C732" s="9"/>
      <c r="D732" s="10" t="s">
        <v>293</v>
      </c>
      <c r="E732" s="11" t="s">
        <v>293</v>
      </c>
      <c r="F732" s="11" t="s">
        <v>293</v>
      </c>
      <c r="G732" s="11" t="s">
        <v>293</v>
      </c>
      <c r="H732" s="11" t="s">
        <v>293</v>
      </c>
      <c r="I732" s="11" t="s">
        <v>293</v>
      </c>
      <c r="J732" s="11" t="s">
        <v>123</v>
      </c>
      <c r="K732" s="11" t="s">
        <v>293</v>
      </c>
      <c r="L732" s="11" t="s">
        <v>294</v>
      </c>
      <c r="M732" s="11" t="s">
        <v>294</v>
      </c>
      <c r="N732" s="11" t="s">
        <v>294</v>
      </c>
      <c r="O732" s="11" t="s">
        <v>294</v>
      </c>
      <c r="P732" s="11" t="s">
        <v>294</v>
      </c>
      <c r="Q732" s="11" t="s">
        <v>294</v>
      </c>
      <c r="R732" s="11" t="s">
        <v>293</v>
      </c>
      <c r="S732" s="11" t="s">
        <v>294</v>
      </c>
      <c r="T732" s="11" t="s">
        <v>294</v>
      </c>
      <c r="U732" s="11" t="s">
        <v>293</v>
      </c>
      <c r="V732" s="11" t="s">
        <v>293</v>
      </c>
      <c r="W732" s="11" t="s">
        <v>294</v>
      </c>
      <c r="X732" s="15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3</v>
      </c>
    </row>
    <row r="733" spans="1:65">
      <c r="A733" s="30"/>
      <c r="B733" s="19"/>
      <c r="C733" s="9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15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3</v>
      </c>
    </row>
    <row r="734" spans="1:65">
      <c r="A734" s="30"/>
      <c r="B734" s="18">
        <v>1</v>
      </c>
      <c r="C734" s="14">
        <v>1</v>
      </c>
      <c r="D734" s="211">
        <v>0.02</v>
      </c>
      <c r="E734" s="211">
        <v>2.2367249836654678E-2</v>
      </c>
      <c r="F734" s="217">
        <v>1.7000000000000001E-2</v>
      </c>
      <c r="G734" s="211">
        <v>0.02</v>
      </c>
      <c r="H734" s="217" t="s">
        <v>303</v>
      </c>
      <c r="I734" s="217" t="s">
        <v>113</v>
      </c>
      <c r="J734" s="217" t="s">
        <v>303</v>
      </c>
      <c r="K734" s="211">
        <v>0.02</v>
      </c>
      <c r="L734" s="211">
        <v>2.1000000000000001E-2</v>
      </c>
      <c r="M734" s="211">
        <v>0.02</v>
      </c>
      <c r="N734" s="211">
        <v>2.1000000000000001E-2</v>
      </c>
      <c r="O734" s="211">
        <v>2.1000000000000001E-2</v>
      </c>
      <c r="P734" s="211">
        <v>0.02</v>
      </c>
      <c r="Q734" s="211">
        <v>1.9E-2</v>
      </c>
      <c r="R734" s="217" t="s">
        <v>113</v>
      </c>
      <c r="S734" s="211">
        <v>1.9000000000000003E-2</v>
      </c>
      <c r="T734" s="211">
        <v>0.02</v>
      </c>
      <c r="U734" s="211">
        <v>2.3E-2</v>
      </c>
      <c r="V734" s="211">
        <v>2.1000000000000001E-2</v>
      </c>
      <c r="W734" s="217">
        <v>0.02</v>
      </c>
      <c r="X734" s="212"/>
      <c r="Y734" s="213"/>
      <c r="Z734" s="213"/>
      <c r="AA734" s="213"/>
      <c r="AB734" s="213"/>
      <c r="AC734" s="213"/>
      <c r="AD734" s="213"/>
      <c r="AE734" s="213"/>
      <c r="AF734" s="213"/>
      <c r="AG734" s="213"/>
      <c r="AH734" s="213"/>
      <c r="AI734" s="213"/>
      <c r="AJ734" s="213"/>
      <c r="AK734" s="213"/>
      <c r="AL734" s="213"/>
      <c r="AM734" s="213"/>
      <c r="AN734" s="213"/>
      <c r="AO734" s="213"/>
      <c r="AP734" s="213"/>
      <c r="AQ734" s="213"/>
      <c r="AR734" s="213"/>
      <c r="AS734" s="213"/>
      <c r="AT734" s="213"/>
      <c r="AU734" s="213"/>
      <c r="AV734" s="213"/>
      <c r="AW734" s="213"/>
      <c r="AX734" s="213"/>
      <c r="AY734" s="213"/>
      <c r="AZ734" s="213"/>
      <c r="BA734" s="213"/>
      <c r="BB734" s="213"/>
      <c r="BC734" s="213"/>
      <c r="BD734" s="213"/>
      <c r="BE734" s="213"/>
      <c r="BF734" s="213"/>
      <c r="BG734" s="213"/>
      <c r="BH734" s="213"/>
      <c r="BI734" s="213"/>
      <c r="BJ734" s="213"/>
      <c r="BK734" s="213"/>
      <c r="BL734" s="213"/>
      <c r="BM734" s="214">
        <v>1</v>
      </c>
    </row>
    <row r="735" spans="1:65">
      <c r="A735" s="30"/>
      <c r="B735" s="19">
        <v>1</v>
      </c>
      <c r="C735" s="9">
        <v>2</v>
      </c>
      <c r="D735" s="23">
        <v>0.02</v>
      </c>
      <c r="E735" s="23">
        <v>2.2093293172892534E-2</v>
      </c>
      <c r="F735" s="218">
        <v>1.6E-2</v>
      </c>
      <c r="G735" s="23">
        <v>1.6E-2</v>
      </c>
      <c r="H735" s="218" t="s">
        <v>303</v>
      </c>
      <c r="I735" s="218" t="s">
        <v>113</v>
      </c>
      <c r="J735" s="218" t="s">
        <v>303</v>
      </c>
      <c r="K735" s="23">
        <v>1.7999999999999999E-2</v>
      </c>
      <c r="L735" s="23">
        <v>2.3E-2</v>
      </c>
      <c r="M735" s="23">
        <v>1.7999999999999999E-2</v>
      </c>
      <c r="N735" s="23">
        <v>1.9E-2</v>
      </c>
      <c r="O735" s="23">
        <v>0.02</v>
      </c>
      <c r="P735" s="23">
        <v>1.9E-2</v>
      </c>
      <c r="Q735" s="23">
        <v>2.1999999999999999E-2</v>
      </c>
      <c r="R735" s="218" t="s">
        <v>113</v>
      </c>
      <c r="S735" s="23">
        <v>2.0999999999999998E-2</v>
      </c>
      <c r="T735" s="23">
        <v>2.1999999999999999E-2</v>
      </c>
      <c r="U735" s="23">
        <v>1.7999999999999999E-2</v>
      </c>
      <c r="V735" s="23">
        <v>0.02</v>
      </c>
      <c r="W735" s="218">
        <v>0.02</v>
      </c>
      <c r="X735" s="212"/>
      <c r="Y735" s="213"/>
      <c r="Z735" s="213"/>
      <c r="AA735" s="213"/>
      <c r="AB735" s="213"/>
      <c r="AC735" s="213"/>
      <c r="AD735" s="213"/>
      <c r="AE735" s="213"/>
      <c r="AF735" s="213"/>
      <c r="AG735" s="213"/>
      <c r="AH735" s="213"/>
      <c r="AI735" s="213"/>
      <c r="AJ735" s="213"/>
      <c r="AK735" s="213"/>
      <c r="AL735" s="213"/>
      <c r="AM735" s="213"/>
      <c r="AN735" s="213"/>
      <c r="AO735" s="213"/>
      <c r="AP735" s="213"/>
      <c r="AQ735" s="213"/>
      <c r="AR735" s="213"/>
      <c r="AS735" s="213"/>
      <c r="AT735" s="213"/>
      <c r="AU735" s="213"/>
      <c r="AV735" s="213"/>
      <c r="AW735" s="213"/>
      <c r="AX735" s="213"/>
      <c r="AY735" s="213"/>
      <c r="AZ735" s="213"/>
      <c r="BA735" s="213"/>
      <c r="BB735" s="213"/>
      <c r="BC735" s="213"/>
      <c r="BD735" s="213"/>
      <c r="BE735" s="213"/>
      <c r="BF735" s="213"/>
      <c r="BG735" s="213"/>
      <c r="BH735" s="213"/>
      <c r="BI735" s="213"/>
      <c r="BJ735" s="213"/>
      <c r="BK735" s="213"/>
      <c r="BL735" s="213"/>
      <c r="BM735" s="214">
        <v>24</v>
      </c>
    </row>
    <row r="736" spans="1:65">
      <c r="A736" s="30"/>
      <c r="B736" s="19">
        <v>1</v>
      </c>
      <c r="C736" s="9">
        <v>3</v>
      </c>
      <c r="D736" s="23">
        <v>1.9E-2</v>
      </c>
      <c r="E736" s="23">
        <v>2.1009153887490667E-2</v>
      </c>
      <c r="F736" s="218">
        <v>1.9E-2</v>
      </c>
      <c r="G736" s="23">
        <v>2.3E-2</v>
      </c>
      <c r="H736" s="218" t="s">
        <v>303</v>
      </c>
      <c r="I736" s="218" t="s">
        <v>113</v>
      </c>
      <c r="J736" s="218" t="s">
        <v>303</v>
      </c>
      <c r="K736" s="23">
        <v>2.3E-2</v>
      </c>
      <c r="L736" s="23">
        <v>2.1999999999999999E-2</v>
      </c>
      <c r="M736" s="23">
        <v>0.02</v>
      </c>
      <c r="N736" s="23">
        <v>1.6E-2</v>
      </c>
      <c r="O736" s="23">
        <v>2.1000000000000001E-2</v>
      </c>
      <c r="P736" s="23">
        <v>2.3E-2</v>
      </c>
      <c r="Q736" s="23">
        <v>1.7999999999999999E-2</v>
      </c>
      <c r="R736" s="218" t="s">
        <v>113</v>
      </c>
      <c r="S736" s="23">
        <v>2.4999999999999998E-2</v>
      </c>
      <c r="T736" s="23">
        <v>0.02</v>
      </c>
      <c r="U736" s="23">
        <v>2.1000000000000001E-2</v>
      </c>
      <c r="V736" s="23">
        <v>1.9E-2</v>
      </c>
      <c r="W736" s="218">
        <v>0.02</v>
      </c>
      <c r="X736" s="212"/>
      <c r="Y736" s="213"/>
      <c r="Z736" s="213"/>
      <c r="AA736" s="213"/>
      <c r="AB736" s="213"/>
      <c r="AC736" s="213"/>
      <c r="AD736" s="213"/>
      <c r="AE736" s="213"/>
      <c r="AF736" s="213"/>
      <c r="AG736" s="213"/>
      <c r="AH736" s="213"/>
      <c r="AI736" s="213"/>
      <c r="AJ736" s="213"/>
      <c r="AK736" s="213"/>
      <c r="AL736" s="213"/>
      <c r="AM736" s="213"/>
      <c r="AN736" s="213"/>
      <c r="AO736" s="213"/>
      <c r="AP736" s="213"/>
      <c r="AQ736" s="213"/>
      <c r="AR736" s="213"/>
      <c r="AS736" s="213"/>
      <c r="AT736" s="213"/>
      <c r="AU736" s="213"/>
      <c r="AV736" s="213"/>
      <c r="AW736" s="213"/>
      <c r="AX736" s="213"/>
      <c r="AY736" s="213"/>
      <c r="AZ736" s="213"/>
      <c r="BA736" s="213"/>
      <c r="BB736" s="213"/>
      <c r="BC736" s="213"/>
      <c r="BD736" s="213"/>
      <c r="BE736" s="213"/>
      <c r="BF736" s="213"/>
      <c r="BG736" s="213"/>
      <c r="BH736" s="213"/>
      <c r="BI736" s="213"/>
      <c r="BJ736" s="213"/>
      <c r="BK736" s="213"/>
      <c r="BL736" s="213"/>
      <c r="BM736" s="214">
        <v>16</v>
      </c>
    </row>
    <row r="737" spans="1:65">
      <c r="A737" s="30"/>
      <c r="B737" s="19">
        <v>1</v>
      </c>
      <c r="C737" s="9">
        <v>4</v>
      </c>
      <c r="D737" s="23">
        <v>0.02</v>
      </c>
      <c r="E737" s="23">
        <v>2.2884588812107774E-2</v>
      </c>
      <c r="F737" s="218">
        <v>0.02</v>
      </c>
      <c r="G737" s="23">
        <v>0.02</v>
      </c>
      <c r="H737" s="218" t="s">
        <v>303</v>
      </c>
      <c r="I737" s="218" t="s">
        <v>113</v>
      </c>
      <c r="J737" s="218" t="s">
        <v>303</v>
      </c>
      <c r="K737" s="23">
        <v>0.02</v>
      </c>
      <c r="L737" s="23">
        <v>2.1999999999999999E-2</v>
      </c>
      <c r="M737" s="23">
        <v>2.1000000000000001E-2</v>
      </c>
      <c r="N737" s="23">
        <v>1.7000000000000001E-2</v>
      </c>
      <c r="O737" s="23">
        <v>2.1000000000000001E-2</v>
      </c>
      <c r="P737" s="23">
        <v>2.1000000000000001E-2</v>
      </c>
      <c r="Q737" s="23">
        <v>1.7999999999999999E-2</v>
      </c>
      <c r="R737" s="218" t="s">
        <v>113</v>
      </c>
      <c r="S737" s="23">
        <v>0.02</v>
      </c>
      <c r="T737" s="23">
        <v>2.1999999999999999E-2</v>
      </c>
      <c r="U737" s="23">
        <v>2.1000000000000001E-2</v>
      </c>
      <c r="V737" s="23">
        <v>2.1999999999999999E-2</v>
      </c>
      <c r="W737" s="218">
        <v>0.02</v>
      </c>
      <c r="X737" s="212"/>
      <c r="Y737" s="213"/>
      <c r="Z737" s="213"/>
      <c r="AA737" s="213"/>
      <c r="AB737" s="213"/>
      <c r="AC737" s="213"/>
      <c r="AD737" s="213"/>
      <c r="AE737" s="213"/>
      <c r="AF737" s="213"/>
      <c r="AG737" s="213"/>
      <c r="AH737" s="213"/>
      <c r="AI737" s="213"/>
      <c r="AJ737" s="213"/>
      <c r="AK737" s="213"/>
      <c r="AL737" s="213"/>
      <c r="AM737" s="213"/>
      <c r="AN737" s="213"/>
      <c r="AO737" s="213"/>
      <c r="AP737" s="213"/>
      <c r="AQ737" s="213"/>
      <c r="AR737" s="213"/>
      <c r="AS737" s="213"/>
      <c r="AT737" s="213"/>
      <c r="AU737" s="213"/>
      <c r="AV737" s="213"/>
      <c r="AW737" s="213"/>
      <c r="AX737" s="213"/>
      <c r="AY737" s="213"/>
      <c r="AZ737" s="213"/>
      <c r="BA737" s="213"/>
      <c r="BB737" s="213"/>
      <c r="BC737" s="213"/>
      <c r="BD737" s="213"/>
      <c r="BE737" s="213"/>
      <c r="BF737" s="213"/>
      <c r="BG737" s="213"/>
      <c r="BH737" s="213"/>
      <c r="BI737" s="213"/>
      <c r="BJ737" s="213"/>
      <c r="BK737" s="213"/>
      <c r="BL737" s="213"/>
      <c r="BM737" s="214">
        <v>2.0484523494596125E-2</v>
      </c>
    </row>
    <row r="738" spans="1:65">
      <c r="A738" s="30"/>
      <c r="B738" s="19">
        <v>1</v>
      </c>
      <c r="C738" s="9">
        <v>5</v>
      </c>
      <c r="D738" s="23">
        <v>0.02</v>
      </c>
      <c r="E738" s="23">
        <v>2.2098656314921528E-2</v>
      </c>
      <c r="F738" s="218">
        <v>1.6E-2</v>
      </c>
      <c r="G738" s="23">
        <v>2.3E-2</v>
      </c>
      <c r="H738" s="218" t="s">
        <v>303</v>
      </c>
      <c r="I738" s="218" t="s">
        <v>113</v>
      </c>
      <c r="J738" s="218" t="s">
        <v>303</v>
      </c>
      <c r="K738" s="23">
        <v>0.02</v>
      </c>
      <c r="L738" s="23">
        <v>2.1000000000000001E-2</v>
      </c>
      <c r="M738" s="23">
        <v>0.02</v>
      </c>
      <c r="N738" s="23">
        <v>1.7999999999999999E-2</v>
      </c>
      <c r="O738" s="23">
        <v>2.3E-2</v>
      </c>
      <c r="P738" s="23">
        <v>2.3E-2</v>
      </c>
      <c r="Q738" s="23">
        <v>2.1000000000000001E-2</v>
      </c>
      <c r="R738" s="218" t="s">
        <v>113</v>
      </c>
      <c r="S738" s="23">
        <v>0.02</v>
      </c>
      <c r="T738" s="23">
        <v>2.1000000000000001E-2</v>
      </c>
      <c r="U738" s="23">
        <v>2.1999999999999999E-2</v>
      </c>
      <c r="V738" s="23">
        <v>0.02</v>
      </c>
      <c r="W738" s="218">
        <v>0.03</v>
      </c>
      <c r="X738" s="212"/>
      <c r="Y738" s="213"/>
      <c r="Z738" s="213"/>
      <c r="AA738" s="213"/>
      <c r="AB738" s="213"/>
      <c r="AC738" s="213"/>
      <c r="AD738" s="213"/>
      <c r="AE738" s="213"/>
      <c r="AF738" s="213"/>
      <c r="AG738" s="213"/>
      <c r="AH738" s="213"/>
      <c r="AI738" s="213"/>
      <c r="AJ738" s="213"/>
      <c r="AK738" s="213"/>
      <c r="AL738" s="213"/>
      <c r="AM738" s="213"/>
      <c r="AN738" s="213"/>
      <c r="AO738" s="213"/>
      <c r="AP738" s="213"/>
      <c r="AQ738" s="213"/>
      <c r="AR738" s="213"/>
      <c r="AS738" s="213"/>
      <c r="AT738" s="213"/>
      <c r="AU738" s="213"/>
      <c r="AV738" s="213"/>
      <c r="AW738" s="213"/>
      <c r="AX738" s="213"/>
      <c r="AY738" s="213"/>
      <c r="AZ738" s="213"/>
      <c r="BA738" s="213"/>
      <c r="BB738" s="213"/>
      <c r="BC738" s="213"/>
      <c r="BD738" s="213"/>
      <c r="BE738" s="213"/>
      <c r="BF738" s="213"/>
      <c r="BG738" s="213"/>
      <c r="BH738" s="213"/>
      <c r="BI738" s="213"/>
      <c r="BJ738" s="213"/>
      <c r="BK738" s="213"/>
      <c r="BL738" s="213"/>
      <c r="BM738" s="214">
        <v>46</v>
      </c>
    </row>
    <row r="739" spans="1:65">
      <c r="A739" s="30"/>
      <c r="B739" s="19">
        <v>1</v>
      </c>
      <c r="C739" s="9">
        <v>6</v>
      </c>
      <c r="D739" s="23">
        <v>0.02</v>
      </c>
      <c r="E739" s="23">
        <v>2.024703152200704E-2</v>
      </c>
      <c r="F739" s="218">
        <v>1.7000000000000001E-2</v>
      </c>
      <c r="G739" s="23">
        <v>2.1000000000000001E-2</v>
      </c>
      <c r="H739" s="218" t="s">
        <v>303</v>
      </c>
      <c r="I739" s="218" t="s">
        <v>113</v>
      </c>
      <c r="J739" s="218" t="s">
        <v>303</v>
      </c>
      <c r="K739" s="23">
        <v>2.1000000000000001E-2</v>
      </c>
      <c r="L739" s="23">
        <v>2.1000000000000001E-2</v>
      </c>
      <c r="M739" s="23">
        <v>0.02</v>
      </c>
      <c r="N739" s="23">
        <v>0.02</v>
      </c>
      <c r="O739" s="23">
        <v>1.7999999999999999E-2</v>
      </c>
      <c r="P739" s="23">
        <v>2.1999999999999999E-2</v>
      </c>
      <c r="Q739" s="23">
        <v>2.1000000000000001E-2</v>
      </c>
      <c r="R739" s="218" t="s">
        <v>113</v>
      </c>
      <c r="S739" s="23">
        <v>1.7000000000000001E-2</v>
      </c>
      <c r="T739" s="23">
        <v>2.1000000000000001E-2</v>
      </c>
      <c r="U739" s="23">
        <v>2.1999999999999999E-2</v>
      </c>
      <c r="V739" s="23">
        <v>1.7999999999999999E-2</v>
      </c>
      <c r="W739" s="218">
        <v>0.03</v>
      </c>
      <c r="X739" s="212"/>
      <c r="Y739" s="213"/>
      <c r="Z739" s="213"/>
      <c r="AA739" s="213"/>
      <c r="AB739" s="213"/>
      <c r="AC739" s="213"/>
      <c r="AD739" s="213"/>
      <c r="AE739" s="213"/>
      <c r="AF739" s="213"/>
      <c r="AG739" s="213"/>
      <c r="AH739" s="213"/>
      <c r="AI739" s="213"/>
      <c r="AJ739" s="213"/>
      <c r="AK739" s="213"/>
      <c r="AL739" s="213"/>
      <c r="AM739" s="213"/>
      <c r="AN739" s="213"/>
      <c r="AO739" s="213"/>
      <c r="AP739" s="213"/>
      <c r="AQ739" s="213"/>
      <c r="AR739" s="213"/>
      <c r="AS739" s="213"/>
      <c r="AT739" s="213"/>
      <c r="AU739" s="213"/>
      <c r="AV739" s="213"/>
      <c r="AW739" s="213"/>
      <c r="AX739" s="213"/>
      <c r="AY739" s="213"/>
      <c r="AZ739" s="213"/>
      <c r="BA739" s="213"/>
      <c r="BB739" s="213"/>
      <c r="BC739" s="213"/>
      <c r="BD739" s="213"/>
      <c r="BE739" s="213"/>
      <c r="BF739" s="213"/>
      <c r="BG739" s="213"/>
      <c r="BH739" s="213"/>
      <c r="BI739" s="213"/>
      <c r="BJ739" s="213"/>
      <c r="BK739" s="213"/>
      <c r="BL739" s="213"/>
      <c r="BM739" s="57"/>
    </row>
    <row r="740" spans="1:65">
      <c r="A740" s="30"/>
      <c r="B740" s="20" t="s">
        <v>282</v>
      </c>
      <c r="C740" s="12"/>
      <c r="D740" s="216">
        <v>1.9833333333333335E-2</v>
      </c>
      <c r="E740" s="216">
        <v>2.1783328924345705E-2</v>
      </c>
      <c r="F740" s="216">
        <v>1.7500000000000002E-2</v>
      </c>
      <c r="G740" s="216">
        <v>2.0500000000000001E-2</v>
      </c>
      <c r="H740" s="216" t="s">
        <v>825</v>
      </c>
      <c r="I740" s="216" t="s">
        <v>825</v>
      </c>
      <c r="J740" s="216" t="s">
        <v>825</v>
      </c>
      <c r="K740" s="216">
        <v>2.0333333333333335E-2</v>
      </c>
      <c r="L740" s="216">
        <v>2.1666666666666667E-2</v>
      </c>
      <c r="M740" s="216">
        <v>1.9833333333333335E-2</v>
      </c>
      <c r="N740" s="216">
        <v>1.8500000000000003E-2</v>
      </c>
      <c r="O740" s="216">
        <v>2.066666666666667E-2</v>
      </c>
      <c r="P740" s="216">
        <v>2.1333333333333333E-2</v>
      </c>
      <c r="Q740" s="216">
        <v>1.9833333333333335E-2</v>
      </c>
      <c r="R740" s="216" t="s">
        <v>825</v>
      </c>
      <c r="S740" s="216">
        <v>2.0333333333333335E-2</v>
      </c>
      <c r="T740" s="216">
        <v>2.1000000000000001E-2</v>
      </c>
      <c r="U740" s="216">
        <v>2.1166666666666667E-2</v>
      </c>
      <c r="V740" s="216">
        <v>0.02</v>
      </c>
      <c r="W740" s="216">
        <v>2.3333333333333334E-2</v>
      </c>
      <c r="X740" s="212"/>
      <c r="Y740" s="213"/>
      <c r="Z740" s="213"/>
      <c r="AA740" s="213"/>
      <c r="AB740" s="213"/>
      <c r="AC740" s="213"/>
      <c r="AD740" s="213"/>
      <c r="AE740" s="213"/>
      <c r="AF740" s="213"/>
      <c r="AG740" s="213"/>
      <c r="AH740" s="213"/>
      <c r="AI740" s="213"/>
      <c r="AJ740" s="213"/>
      <c r="AK740" s="213"/>
      <c r="AL740" s="213"/>
      <c r="AM740" s="213"/>
      <c r="AN740" s="213"/>
      <c r="AO740" s="213"/>
      <c r="AP740" s="213"/>
      <c r="AQ740" s="213"/>
      <c r="AR740" s="213"/>
      <c r="AS740" s="213"/>
      <c r="AT740" s="213"/>
      <c r="AU740" s="213"/>
      <c r="AV740" s="213"/>
      <c r="AW740" s="213"/>
      <c r="AX740" s="213"/>
      <c r="AY740" s="213"/>
      <c r="AZ740" s="213"/>
      <c r="BA740" s="213"/>
      <c r="BB740" s="213"/>
      <c r="BC740" s="213"/>
      <c r="BD740" s="213"/>
      <c r="BE740" s="213"/>
      <c r="BF740" s="213"/>
      <c r="BG740" s="213"/>
      <c r="BH740" s="213"/>
      <c r="BI740" s="213"/>
      <c r="BJ740" s="213"/>
      <c r="BK740" s="213"/>
      <c r="BL740" s="213"/>
      <c r="BM740" s="57"/>
    </row>
    <row r="741" spans="1:65">
      <c r="A741" s="30"/>
      <c r="B741" s="3" t="s">
        <v>283</v>
      </c>
      <c r="C741" s="29"/>
      <c r="D741" s="23">
        <v>0.02</v>
      </c>
      <c r="E741" s="23">
        <v>2.2095974743907031E-2</v>
      </c>
      <c r="F741" s="23">
        <v>1.7000000000000001E-2</v>
      </c>
      <c r="G741" s="23">
        <v>2.0500000000000001E-2</v>
      </c>
      <c r="H741" s="23" t="s">
        <v>825</v>
      </c>
      <c r="I741" s="23" t="s">
        <v>825</v>
      </c>
      <c r="J741" s="23" t="s">
        <v>825</v>
      </c>
      <c r="K741" s="23">
        <v>0.02</v>
      </c>
      <c r="L741" s="23">
        <v>2.1499999999999998E-2</v>
      </c>
      <c r="M741" s="23">
        <v>0.02</v>
      </c>
      <c r="N741" s="23">
        <v>1.8499999999999999E-2</v>
      </c>
      <c r="O741" s="23">
        <v>2.1000000000000001E-2</v>
      </c>
      <c r="P741" s="23">
        <v>2.1499999999999998E-2</v>
      </c>
      <c r="Q741" s="23">
        <v>0.02</v>
      </c>
      <c r="R741" s="23" t="s">
        <v>825</v>
      </c>
      <c r="S741" s="23">
        <v>0.02</v>
      </c>
      <c r="T741" s="23">
        <v>2.1000000000000001E-2</v>
      </c>
      <c r="U741" s="23">
        <v>2.1499999999999998E-2</v>
      </c>
      <c r="V741" s="23">
        <v>0.02</v>
      </c>
      <c r="W741" s="23">
        <v>0.02</v>
      </c>
      <c r="X741" s="212"/>
      <c r="Y741" s="213"/>
      <c r="Z741" s="213"/>
      <c r="AA741" s="213"/>
      <c r="AB741" s="213"/>
      <c r="AC741" s="213"/>
      <c r="AD741" s="213"/>
      <c r="AE741" s="213"/>
      <c r="AF741" s="213"/>
      <c r="AG741" s="213"/>
      <c r="AH741" s="213"/>
      <c r="AI741" s="213"/>
      <c r="AJ741" s="213"/>
      <c r="AK741" s="213"/>
      <c r="AL741" s="213"/>
      <c r="AM741" s="213"/>
      <c r="AN741" s="213"/>
      <c r="AO741" s="213"/>
      <c r="AP741" s="213"/>
      <c r="AQ741" s="213"/>
      <c r="AR741" s="213"/>
      <c r="AS741" s="213"/>
      <c r="AT741" s="213"/>
      <c r="AU741" s="213"/>
      <c r="AV741" s="213"/>
      <c r="AW741" s="213"/>
      <c r="AX741" s="213"/>
      <c r="AY741" s="213"/>
      <c r="AZ741" s="213"/>
      <c r="BA741" s="213"/>
      <c r="BB741" s="213"/>
      <c r="BC741" s="213"/>
      <c r="BD741" s="213"/>
      <c r="BE741" s="213"/>
      <c r="BF741" s="213"/>
      <c r="BG741" s="213"/>
      <c r="BH741" s="213"/>
      <c r="BI741" s="213"/>
      <c r="BJ741" s="213"/>
      <c r="BK741" s="213"/>
      <c r="BL741" s="213"/>
      <c r="BM741" s="57"/>
    </row>
    <row r="742" spans="1:65">
      <c r="A742" s="30"/>
      <c r="B742" s="3" t="s">
        <v>284</v>
      </c>
      <c r="C742" s="29"/>
      <c r="D742" s="23">
        <v>4.0824829046386341E-4</v>
      </c>
      <c r="E742" s="23">
        <v>9.7044349314857621E-4</v>
      </c>
      <c r="F742" s="23">
        <v>1.6431676725154982E-3</v>
      </c>
      <c r="G742" s="23">
        <v>2.5884358211089565E-3</v>
      </c>
      <c r="H742" s="23" t="s">
        <v>825</v>
      </c>
      <c r="I742" s="23" t="s">
        <v>825</v>
      </c>
      <c r="J742" s="23" t="s">
        <v>825</v>
      </c>
      <c r="K742" s="23">
        <v>1.6329931618554523E-3</v>
      </c>
      <c r="L742" s="23">
        <v>8.1649658092772498E-4</v>
      </c>
      <c r="M742" s="23">
        <v>9.8319208025017578E-4</v>
      </c>
      <c r="N742" s="23">
        <v>1.870828693386971E-3</v>
      </c>
      <c r="O742" s="23">
        <v>1.6329931618554526E-3</v>
      </c>
      <c r="P742" s="23">
        <v>1.6329931618554519E-3</v>
      </c>
      <c r="Q742" s="23">
        <v>1.7224014243685092E-3</v>
      </c>
      <c r="R742" s="23" t="s">
        <v>825</v>
      </c>
      <c r="S742" s="23">
        <v>2.6583202716502501E-3</v>
      </c>
      <c r="T742" s="23">
        <v>8.9442719099991526E-4</v>
      </c>
      <c r="U742" s="23">
        <v>1.7224014243685086E-3</v>
      </c>
      <c r="V742" s="23">
        <v>1.4142135623730952E-3</v>
      </c>
      <c r="W742" s="23">
        <v>5.1639777949432156E-3</v>
      </c>
      <c r="X742" s="212"/>
      <c r="Y742" s="213"/>
      <c r="Z742" s="213"/>
      <c r="AA742" s="213"/>
      <c r="AB742" s="213"/>
      <c r="AC742" s="213"/>
      <c r="AD742" s="213"/>
      <c r="AE742" s="213"/>
      <c r="AF742" s="213"/>
      <c r="AG742" s="213"/>
      <c r="AH742" s="213"/>
      <c r="AI742" s="213"/>
      <c r="AJ742" s="213"/>
      <c r="AK742" s="213"/>
      <c r="AL742" s="213"/>
      <c r="AM742" s="213"/>
      <c r="AN742" s="213"/>
      <c r="AO742" s="213"/>
      <c r="AP742" s="213"/>
      <c r="AQ742" s="213"/>
      <c r="AR742" s="213"/>
      <c r="AS742" s="213"/>
      <c r="AT742" s="213"/>
      <c r="AU742" s="213"/>
      <c r="AV742" s="213"/>
      <c r="AW742" s="213"/>
      <c r="AX742" s="213"/>
      <c r="AY742" s="213"/>
      <c r="AZ742" s="213"/>
      <c r="BA742" s="213"/>
      <c r="BB742" s="213"/>
      <c r="BC742" s="213"/>
      <c r="BD742" s="213"/>
      <c r="BE742" s="213"/>
      <c r="BF742" s="213"/>
      <c r="BG742" s="213"/>
      <c r="BH742" s="213"/>
      <c r="BI742" s="213"/>
      <c r="BJ742" s="213"/>
      <c r="BK742" s="213"/>
      <c r="BL742" s="213"/>
      <c r="BM742" s="57"/>
    </row>
    <row r="743" spans="1:65">
      <c r="A743" s="30"/>
      <c r="B743" s="3" t="s">
        <v>87</v>
      </c>
      <c r="C743" s="29"/>
      <c r="D743" s="13">
        <v>2.0583947418346054E-2</v>
      </c>
      <c r="E743" s="13">
        <v>4.4549825075816549E-2</v>
      </c>
      <c r="F743" s="13">
        <v>9.3895295572314172E-2</v>
      </c>
      <c r="G743" s="13">
        <v>0.12626516200531496</v>
      </c>
      <c r="H743" s="13" t="s">
        <v>825</v>
      </c>
      <c r="I743" s="13" t="s">
        <v>825</v>
      </c>
      <c r="J743" s="13" t="s">
        <v>825</v>
      </c>
      <c r="K743" s="13">
        <v>8.0311139107645188E-2</v>
      </c>
      <c r="L743" s="13">
        <v>3.7684457581279612E-2</v>
      </c>
      <c r="M743" s="13">
        <v>4.9572709928580289E-2</v>
      </c>
      <c r="N743" s="13">
        <v>0.10112587531821464</v>
      </c>
      <c r="O743" s="13">
        <v>7.9015798154296074E-2</v>
      </c>
      <c r="P743" s="13">
        <v>7.6546554461974309E-2</v>
      </c>
      <c r="Q743" s="13">
        <v>8.6843769295891216E-2</v>
      </c>
      <c r="R743" s="13" t="s">
        <v>825</v>
      </c>
      <c r="S743" s="13">
        <v>0.13073706254017622</v>
      </c>
      <c r="T743" s="13">
        <v>4.2591770999995962E-2</v>
      </c>
      <c r="U743" s="13">
        <v>8.1373295639457097E-2</v>
      </c>
      <c r="V743" s="13">
        <v>7.0710678118654766E-2</v>
      </c>
      <c r="W743" s="13">
        <v>0.22131333406899495</v>
      </c>
      <c r="X743" s="15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6"/>
    </row>
    <row r="744" spans="1:65">
      <c r="A744" s="30"/>
      <c r="B744" s="3" t="s">
        <v>285</v>
      </c>
      <c r="C744" s="29"/>
      <c r="D744" s="13">
        <v>-3.1789373154546441E-2</v>
      </c>
      <c r="E744" s="13">
        <v>6.3404229543938762E-2</v>
      </c>
      <c r="F744" s="13">
        <v>-0.1456965057245998</v>
      </c>
      <c r="G744" s="13">
        <v>7.5552186546867794E-4</v>
      </c>
      <c r="H744" s="13" t="s">
        <v>825</v>
      </c>
      <c r="I744" s="13" t="s">
        <v>825</v>
      </c>
      <c r="J744" s="13" t="s">
        <v>825</v>
      </c>
      <c r="K744" s="13">
        <v>-7.3807018895349907E-3</v>
      </c>
      <c r="L744" s="13">
        <v>5.7709088150495358E-2</v>
      </c>
      <c r="M744" s="13">
        <v>-3.1789373154546441E-2</v>
      </c>
      <c r="N744" s="13">
        <v>-9.6879163194576901E-2</v>
      </c>
      <c r="O744" s="13">
        <v>8.8917456204726797E-3</v>
      </c>
      <c r="P744" s="13">
        <v>4.1436640640487798E-2</v>
      </c>
      <c r="Q744" s="13">
        <v>-3.1789373154546441E-2</v>
      </c>
      <c r="R744" s="13" t="s">
        <v>825</v>
      </c>
      <c r="S744" s="13">
        <v>-7.3807018895349907E-3</v>
      </c>
      <c r="T744" s="13">
        <v>2.5164193130480239E-2</v>
      </c>
      <c r="U744" s="13">
        <v>3.3300416885484019E-2</v>
      </c>
      <c r="V744" s="13">
        <v>-2.3653149399542772E-2</v>
      </c>
      <c r="W744" s="13">
        <v>0.1390713257005336</v>
      </c>
      <c r="X744" s="15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6"/>
    </row>
    <row r="745" spans="1:65">
      <c r="A745" s="30"/>
      <c r="B745" s="46" t="s">
        <v>286</v>
      </c>
      <c r="C745" s="47"/>
      <c r="D745" s="45">
        <v>0.69</v>
      </c>
      <c r="E745" s="45">
        <v>0.66</v>
      </c>
      <c r="F745" s="45">
        <v>2.31</v>
      </c>
      <c r="G745" s="45">
        <v>0.23</v>
      </c>
      <c r="H745" s="45">
        <v>2.88</v>
      </c>
      <c r="I745" s="45">
        <v>20.170000000000002</v>
      </c>
      <c r="J745" s="45">
        <v>2.88</v>
      </c>
      <c r="K745" s="45">
        <v>0.35</v>
      </c>
      <c r="L745" s="45">
        <v>0.57999999999999996</v>
      </c>
      <c r="M745" s="45">
        <v>0.69</v>
      </c>
      <c r="N745" s="45">
        <v>1.61</v>
      </c>
      <c r="O745" s="45">
        <v>0.12</v>
      </c>
      <c r="P745" s="45">
        <v>0.35</v>
      </c>
      <c r="Q745" s="45">
        <v>0.69</v>
      </c>
      <c r="R745" s="45">
        <v>20.170000000000002</v>
      </c>
      <c r="S745" s="45">
        <v>0.35</v>
      </c>
      <c r="T745" s="45">
        <v>0.12</v>
      </c>
      <c r="U745" s="45">
        <v>0.23</v>
      </c>
      <c r="V745" s="45">
        <v>0.57999999999999996</v>
      </c>
      <c r="W745" s="45">
        <v>1.73</v>
      </c>
      <c r="X745" s="15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6"/>
    </row>
    <row r="746" spans="1:65">
      <c r="B746" s="31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BM746" s="56"/>
    </row>
    <row r="747" spans="1:65" ht="15">
      <c r="B747" s="8" t="s">
        <v>549</v>
      </c>
      <c r="BM747" s="28" t="s">
        <v>67</v>
      </c>
    </row>
    <row r="748" spans="1:65" ht="15">
      <c r="A748" s="25" t="s">
        <v>60</v>
      </c>
      <c r="B748" s="18" t="s">
        <v>119</v>
      </c>
      <c r="C748" s="15" t="s">
        <v>120</v>
      </c>
      <c r="D748" s="16" t="s">
        <v>243</v>
      </c>
      <c r="E748" s="17" t="s">
        <v>243</v>
      </c>
      <c r="F748" s="17" t="s">
        <v>243</v>
      </c>
      <c r="G748" s="17" t="s">
        <v>243</v>
      </c>
      <c r="H748" s="17" t="s">
        <v>243</v>
      </c>
      <c r="I748" s="17" t="s">
        <v>243</v>
      </c>
      <c r="J748" s="17" t="s">
        <v>243</v>
      </c>
      <c r="K748" s="17" t="s">
        <v>243</v>
      </c>
      <c r="L748" s="17" t="s">
        <v>243</v>
      </c>
      <c r="M748" s="17" t="s">
        <v>243</v>
      </c>
      <c r="N748" s="17" t="s">
        <v>243</v>
      </c>
      <c r="O748" s="17" t="s">
        <v>243</v>
      </c>
      <c r="P748" s="17" t="s">
        <v>243</v>
      </c>
      <c r="Q748" s="17" t="s">
        <v>243</v>
      </c>
      <c r="R748" s="17" t="s">
        <v>243</v>
      </c>
      <c r="S748" s="17" t="s">
        <v>243</v>
      </c>
      <c r="T748" s="17" t="s">
        <v>243</v>
      </c>
      <c r="U748" s="17" t="s">
        <v>243</v>
      </c>
      <c r="V748" s="17" t="s">
        <v>243</v>
      </c>
      <c r="W748" s="17" t="s">
        <v>243</v>
      </c>
      <c r="X748" s="17" t="s">
        <v>243</v>
      </c>
      <c r="Y748" s="17" t="s">
        <v>243</v>
      </c>
      <c r="Z748" s="17" t="s">
        <v>243</v>
      </c>
      <c r="AA748" s="17" t="s">
        <v>243</v>
      </c>
      <c r="AB748" s="17" t="s">
        <v>243</v>
      </c>
      <c r="AC748" s="17" t="s">
        <v>243</v>
      </c>
      <c r="AD748" s="17" t="s">
        <v>243</v>
      </c>
      <c r="AE748" s="17" t="s">
        <v>243</v>
      </c>
      <c r="AF748" s="17" t="s">
        <v>243</v>
      </c>
      <c r="AG748" s="15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>
        <v>1</v>
      </c>
    </row>
    <row r="749" spans="1:65">
      <c r="A749" s="30"/>
      <c r="B749" s="19" t="s">
        <v>244</v>
      </c>
      <c r="C749" s="9" t="s">
        <v>244</v>
      </c>
      <c r="D749" s="151" t="s">
        <v>246</v>
      </c>
      <c r="E749" s="152" t="s">
        <v>247</v>
      </c>
      <c r="F749" s="152" t="s">
        <v>248</v>
      </c>
      <c r="G749" s="152" t="s">
        <v>249</v>
      </c>
      <c r="H749" s="152" t="s">
        <v>250</v>
      </c>
      <c r="I749" s="152" t="s">
        <v>251</v>
      </c>
      <c r="J749" s="152" t="s">
        <v>252</v>
      </c>
      <c r="K749" s="152" t="s">
        <v>253</v>
      </c>
      <c r="L749" s="152" t="s">
        <v>254</v>
      </c>
      <c r="M749" s="152" t="s">
        <v>255</v>
      </c>
      <c r="N749" s="152" t="s">
        <v>256</v>
      </c>
      <c r="O749" s="152" t="s">
        <v>257</v>
      </c>
      <c r="P749" s="152" t="s">
        <v>258</v>
      </c>
      <c r="Q749" s="152" t="s">
        <v>259</v>
      </c>
      <c r="R749" s="152" t="s">
        <v>260</v>
      </c>
      <c r="S749" s="152" t="s">
        <v>262</v>
      </c>
      <c r="T749" s="152" t="s">
        <v>263</v>
      </c>
      <c r="U749" s="152" t="s">
        <v>264</v>
      </c>
      <c r="V749" s="152" t="s">
        <v>265</v>
      </c>
      <c r="W749" s="152" t="s">
        <v>288</v>
      </c>
      <c r="X749" s="152" t="s">
        <v>266</v>
      </c>
      <c r="Y749" s="152" t="s">
        <v>267</v>
      </c>
      <c r="Z749" s="152" t="s">
        <v>268</v>
      </c>
      <c r="AA749" s="152" t="s">
        <v>269</v>
      </c>
      <c r="AB749" s="152" t="s">
        <v>270</v>
      </c>
      <c r="AC749" s="152" t="s">
        <v>271</v>
      </c>
      <c r="AD749" s="152" t="s">
        <v>272</v>
      </c>
      <c r="AE749" s="152" t="s">
        <v>273</v>
      </c>
      <c r="AF749" s="152" t="s">
        <v>274</v>
      </c>
      <c r="AG749" s="15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 t="s">
        <v>1</v>
      </c>
    </row>
    <row r="750" spans="1:65">
      <c r="A750" s="30"/>
      <c r="B750" s="19"/>
      <c r="C750" s="9"/>
      <c r="D750" s="10" t="s">
        <v>293</v>
      </c>
      <c r="E750" s="11" t="s">
        <v>123</v>
      </c>
      <c r="F750" s="11" t="s">
        <v>293</v>
      </c>
      <c r="G750" s="11" t="s">
        <v>294</v>
      </c>
      <c r="H750" s="11" t="s">
        <v>123</v>
      </c>
      <c r="I750" s="11" t="s">
        <v>123</v>
      </c>
      <c r="J750" s="11" t="s">
        <v>294</v>
      </c>
      <c r="K750" s="11" t="s">
        <v>123</v>
      </c>
      <c r="L750" s="11" t="s">
        <v>293</v>
      </c>
      <c r="M750" s="11" t="s">
        <v>123</v>
      </c>
      <c r="N750" s="11" t="s">
        <v>123</v>
      </c>
      <c r="O750" s="11" t="s">
        <v>123</v>
      </c>
      <c r="P750" s="11" t="s">
        <v>293</v>
      </c>
      <c r="Q750" s="11" t="s">
        <v>294</v>
      </c>
      <c r="R750" s="11" t="s">
        <v>123</v>
      </c>
      <c r="S750" s="11" t="s">
        <v>294</v>
      </c>
      <c r="T750" s="11" t="s">
        <v>294</v>
      </c>
      <c r="U750" s="11" t="s">
        <v>294</v>
      </c>
      <c r="V750" s="11" t="s">
        <v>294</v>
      </c>
      <c r="W750" s="11" t="s">
        <v>294</v>
      </c>
      <c r="X750" s="11" t="s">
        <v>123</v>
      </c>
      <c r="Y750" s="11" t="s">
        <v>294</v>
      </c>
      <c r="Z750" s="11" t="s">
        <v>294</v>
      </c>
      <c r="AA750" s="11" t="s">
        <v>293</v>
      </c>
      <c r="AB750" s="11" t="s">
        <v>294</v>
      </c>
      <c r="AC750" s="11" t="s">
        <v>293</v>
      </c>
      <c r="AD750" s="11" t="s">
        <v>293</v>
      </c>
      <c r="AE750" s="11" t="s">
        <v>123</v>
      </c>
      <c r="AF750" s="11" t="s">
        <v>294</v>
      </c>
      <c r="AG750" s="15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3</v>
      </c>
    </row>
    <row r="751" spans="1:65">
      <c r="A751" s="30"/>
      <c r="B751" s="19"/>
      <c r="C751" s="9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  <c r="AC751" s="26"/>
      <c r="AD751" s="26"/>
      <c r="AE751" s="26"/>
      <c r="AF751" s="26"/>
      <c r="AG751" s="15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3</v>
      </c>
    </row>
    <row r="752" spans="1:65">
      <c r="A752" s="30"/>
      <c r="B752" s="18">
        <v>1</v>
      </c>
      <c r="C752" s="14">
        <v>1</v>
      </c>
      <c r="D752" s="211">
        <v>0.56999999999999995</v>
      </c>
      <c r="E752" s="211">
        <v>0.5806</v>
      </c>
      <c r="F752" s="211">
        <v>0.59982023697277698</v>
      </c>
      <c r="G752" s="211">
        <v>0.62</v>
      </c>
      <c r="H752" s="211">
        <v>0.6</v>
      </c>
      <c r="I752" s="211">
        <v>0.58199999999999996</v>
      </c>
      <c r="J752" s="211">
        <v>0.60499999999999998</v>
      </c>
      <c r="K752" s="211">
        <v>0.6</v>
      </c>
      <c r="L752" s="217">
        <v>0.46999999999999992</v>
      </c>
      <c r="M752" s="211">
        <v>0.59599999999999997</v>
      </c>
      <c r="N752" s="211">
        <v>0.578086147598873</v>
      </c>
      <c r="O752" s="239">
        <v>0.57599999999999996</v>
      </c>
      <c r="P752" s="211">
        <v>0.55000000000000004</v>
      </c>
      <c r="Q752" s="239">
        <v>0.62</v>
      </c>
      <c r="R752" s="211">
        <v>0.60963000000000001</v>
      </c>
      <c r="S752" s="211">
        <v>0.56000000000000005</v>
      </c>
      <c r="T752" s="211">
        <v>0.59</v>
      </c>
      <c r="U752" s="211">
        <v>0.55000000000000004</v>
      </c>
      <c r="V752" s="211">
        <v>0.54</v>
      </c>
      <c r="W752" s="211">
        <v>0.54</v>
      </c>
      <c r="X752" s="211">
        <v>0.55400000000000005</v>
      </c>
      <c r="Y752" s="211">
        <v>0.6</v>
      </c>
      <c r="Z752" s="211">
        <v>0.56999999999999995</v>
      </c>
      <c r="AA752" s="217">
        <v>0.5</v>
      </c>
      <c r="AB752" s="211">
        <v>0.54</v>
      </c>
      <c r="AC752" s="211">
        <v>0.59199999999999997</v>
      </c>
      <c r="AD752" s="211">
        <v>0.55000000000000004</v>
      </c>
      <c r="AE752" s="211">
        <v>0.53</v>
      </c>
      <c r="AF752" s="211">
        <v>0.63333300000000003</v>
      </c>
      <c r="AG752" s="212"/>
      <c r="AH752" s="213"/>
      <c r="AI752" s="213"/>
      <c r="AJ752" s="213"/>
      <c r="AK752" s="213"/>
      <c r="AL752" s="213"/>
      <c r="AM752" s="213"/>
      <c r="AN752" s="213"/>
      <c r="AO752" s="213"/>
      <c r="AP752" s="213"/>
      <c r="AQ752" s="213"/>
      <c r="AR752" s="213"/>
      <c r="AS752" s="213"/>
      <c r="AT752" s="213"/>
      <c r="AU752" s="213"/>
      <c r="AV752" s="213"/>
      <c r="AW752" s="213"/>
      <c r="AX752" s="213"/>
      <c r="AY752" s="213"/>
      <c r="AZ752" s="213"/>
      <c r="BA752" s="213"/>
      <c r="BB752" s="213"/>
      <c r="BC752" s="213"/>
      <c r="BD752" s="213"/>
      <c r="BE752" s="213"/>
      <c r="BF752" s="213"/>
      <c r="BG752" s="213"/>
      <c r="BH752" s="213"/>
      <c r="BI752" s="213"/>
      <c r="BJ752" s="213"/>
      <c r="BK752" s="213"/>
      <c r="BL752" s="213"/>
      <c r="BM752" s="214">
        <v>1</v>
      </c>
    </row>
    <row r="753" spans="1:65">
      <c r="A753" s="30"/>
      <c r="B753" s="19">
        <v>1</v>
      </c>
      <c r="C753" s="9">
        <v>2</v>
      </c>
      <c r="D753" s="23">
        <v>0.56000000000000005</v>
      </c>
      <c r="E753" s="23">
        <v>0.58150000000000002</v>
      </c>
      <c r="F753" s="23">
        <v>0.59244791065615221</v>
      </c>
      <c r="G753" s="23">
        <v>0.62</v>
      </c>
      <c r="H753" s="23">
        <v>0.57999999999999996</v>
      </c>
      <c r="I753" s="23">
        <v>0.58299999999999996</v>
      </c>
      <c r="J753" s="23">
        <v>0.60499999999999998</v>
      </c>
      <c r="K753" s="23">
        <v>0.59399999999999997</v>
      </c>
      <c r="L753" s="218">
        <v>0.40999999999999992</v>
      </c>
      <c r="M753" s="23">
        <v>0.59199999999999997</v>
      </c>
      <c r="N753" s="23">
        <v>0.58214468793303908</v>
      </c>
      <c r="O753" s="23">
        <v>0.54800000000000004</v>
      </c>
      <c r="P753" s="23">
        <v>0.54</v>
      </c>
      <c r="Q753" s="23">
        <v>0.56999999999999995</v>
      </c>
      <c r="R753" s="23">
        <v>0.6079699999999999</v>
      </c>
      <c r="S753" s="23">
        <v>0.56999999999999995</v>
      </c>
      <c r="T753" s="23">
        <v>0.56999999999999995</v>
      </c>
      <c r="U753" s="23">
        <v>0.56999999999999995</v>
      </c>
      <c r="V753" s="23">
        <v>0.54</v>
      </c>
      <c r="W753" s="23">
        <v>0.55000000000000004</v>
      </c>
      <c r="X753" s="23">
        <v>0.54700000000000004</v>
      </c>
      <c r="Y753" s="23">
        <v>0.59</v>
      </c>
      <c r="Z753" s="23">
        <v>0.56999999999999995</v>
      </c>
      <c r="AA753" s="218">
        <v>0.5</v>
      </c>
      <c r="AB753" s="23">
        <v>0.56000000000000005</v>
      </c>
      <c r="AC753" s="23">
        <v>0.59489999999999998</v>
      </c>
      <c r="AD753" s="23">
        <v>0.59</v>
      </c>
      <c r="AE753" s="23">
        <v>0.54</v>
      </c>
      <c r="AF753" s="23">
        <v>0.60816999999999999</v>
      </c>
      <c r="AG753" s="212"/>
      <c r="AH753" s="213"/>
      <c r="AI753" s="213"/>
      <c r="AJ753" s="213"/>
      <c r="AK753" s="213"/>
      <c r="AL753" s="213"/>
      <c r="AM753" s="213"/>
      <c r="AN753" s="213"/>
      <c r="AO753" s="213"/>
      <c r="AP753" s="213"/>
      <c r="AQ753" s="213"/>
      <c r="AR753" s="213"/>
      <c r="AS753" s="213"/>
      <c r="AT753" s="213"/>
      <c r="AU753" s="213"/>
      <c r="AV753" s="213"/>
      <c r="AW753" s="213"/>
      <c r="AX753" s="213"/>
      <c r="AY753" s="213"/>
      <c r="AZ753" s="213"/>
      <c r="BA753" s="213"/>
      <c r="BB753" s="213"/>
      <c r="BC753" s="213"/>
      <c r="BD753" s="213"/>
      <c r="BE753" s="213"/>
      <c r="BF753" s="213"/>
      <c r="BG753" s="213"/>
      <c r="BH753" s="213"/>
      <c r="BI753" s="213"/>
      <c r="BJ753" s="213"/>
      <c r="BK753" s="213"/>
      <c r="BL753" s="213"/>
      <c r="BM753" s="214">
        <v>32</v>
      </c>
    </row>
    <row r="754" spans="1:65">
      <c r="A754" s="30"/>
      <c r="B754" s="19">
        <v>1</v>
      </c>
      <c r="C754" s="9">
        <v>3</v>
      </c>
      <c r="D754" s="23">
        <v>0.56999999999999995</v>
      </c>
      <c r="E754" s="23">
        <v>0.58120000000000005</v>
      </c>
      <c r="F754" s="23">
        <v>0.59540041408145927</v>
      </c>
      <c r="G754" s="23">
        <v>0.59</v>
      </c>
      <c r="H754" s="23">
        <v>0.61</v>
      </c>
      <c r="I754" s="23">
        <v>0.58699999999999997</v>
      </c>
      <c r="J754" s="23">
        <v>0.58699999999999997</v>
      </c>
      <c r="K754" s="23">
        <v>0.60199999999999998</v>
      </c>
      <c r="L754" s="218">
        <v>0.40999999999999992</v>
      </c>
      <c r="M754" s="219">
        <v>0.54700000000000004</v>
      </c>
      <c r="N754" s="23">
        <v>0.58561276552807506</v>
      </c>
      <c r="O754" s="23">
        <v>0.54300000000000004</v>
      </c>
      <c r="P754" s="219">
        <v>0.57999999999999996</v>
      </c>
      <c r="Q754" s="23">
        <v>0.55000000000000004</v>
      </c>
      <c r="R754" s="23">
        <v>0.60756999999999994</v>
      </c>
      <c r="S754" s="23">
        <v>0.57999999999999996</v>
      </c>
      <c r="T754" s="23">
        <v>0.56000000000000005</v>
      </c>
      <c r="U754" s="23">
        <v>0.54</v>
      </c>
      <c r="V754" s="23">
        <v>0.54</v>
      </c>
      <c r="W754" s="23">
        <v>0.54</v>
      </c>
      <c r="X754" s="23">
        <v>0.57799999999999996</v>
      </c>
      <c r="Y754" s="23">
        <v>0.61</v>
      </c>
      <c r="Z754" s="23">
        <v>0.57999999999999996</v>
      </c>
      <c r="AA754" s="218">
        <v>0.5</v>
      </c>
      <c r="AB754" s="23">
        <v>0.56000000000000005</v>
      </c>
      <c r="AC754" s="23">
        <v>0.58960000000000001</v>
      </c>
      <c r="AD754" s="23">
        <v>0.59</v>
      </c>
      <c r="AE754" s="23">
        <v>0.54</v>
      </c>
      <c r="AF754" s="23">
        <v>0.61931800000000004</v>
      </c>
      <c r="AG754" s="212"/>
      <c r="AH754" s="213"/>
      <c r="AI754" s="213"/>
      <c r="AJ754" s="213"/>
      <c r="AK754" s="213"/>
      <c r="AL754" s="213"/>
      <c r="AM754" s="213"/>
      <c r="AN754" s="213"/>
      <c r="AO754" s="213"/>
      <c r="AP754" s="213"/>
      <c r="AQ754" s="213"/>
      <c r="AR754" s="213"/>
      <c r="AS754" s="213"/>
      <c r="AT754" s="213"/>
      <c r="AU754" s="213"/>
      <c r="AV754" s="213"/>
      <c r="AW754" s="213"/>
      <c r="AX754" s="213"/>
      <c r="AY754" s="213"/>
      <c r="AZ754" s="213"/>
      <c r="BA754" s="213"/>
      <c r="BB754" s="213"/>
      <c r="BC754" s="213"/>
      <c r="BD754" s="213"/>
      <c r="BE754" s="213"/>
      <c r="BF754" s="213"/>
      <c r="BG754" s="213"/>
      <c r="BH754" s="213"/>
      <c r="BI754" s="213"/>
      <c r="BJ754" s="213"/>
      <c r="BK754" s="213"/>
      <c r="BL754" s="213"/>
      <c r="BM754" s="214">
        <v>16</v>
      </c>
    </row>
    <row r="755" spans="1:65">
      <c r="A755" s="30"/>
      <c r="B755" s="19">
        <v>1</v>
      </c>
      <c r="C755" s="9">
        <v>4</v>
      </c>
      <c r="D755" s="23">
        <v>0.56999999999999995</v>
      </c>
      <c r="E755" s="23">
        <v>0.57590000000000008</v>
      </c>
      <c r="F755" s="23">
        <v>0.58492574957489918</v>
      </c>
      <c r="G755" s="23">
        <v>0.6</v>
      </c>
      <c r="H755" s="23">
        <v>0.59</v>
      </c>
      <c r="I755" s="23">
        <v>0.59100000000000008</v>
      </c>
      <c r="J755" s="23">
        <v>0.60299999999999998</v>
      </c>
      <c r="K755" s="23">
        <v>0.59199999999999997</v>
      </c>
      <c r="L755" s="218">
        <v>0.45999999999999996</v>
      </c>
      <c r="M755" s="23">
        <v>0.57199999999999995</v>
      </c>
      <c r="N755" s="23">
        <v>0.57880976191320699</v>
      </c>
      <c r="O755" s="23">
        <v>0.54100000000000004</v>
      </c>
      <c r="P755" s="23">
        <v>0.55000000000000004</v>
      </c>
      <c r="Q755" s="23">
        <v>0.55000000000000004</v>
      </c>
      <c r="R755" s="23">
        <v>0.60648999999999997</v>
      </c>
      <c r="S755" s="23">
        <v>0.57999999999999996</v>
      </c>
      <c r="T755" s="23">
        <v>0.56000000000000005</v>
      </c>
      <c r="U755" s="23">
        <v>0.56000000000000005</v>
      </c>
      <c r="V755" s="23">
        <v>0.55000000000000004</v>
      </c>
      <c r="W755" s="23">
        <v>0.55000000000000004</v>
      </c>
      <c r="X755" s="23">
        <v>0.56100000000000005</v>
      </c>
      <c r="Y755" s="23">
        <v>0.6</v>
      </c>
      <c r="Z755" s="23">
        <v>0.56999999999999995</v>
      </c>
      <c r="AA755" s="218">
        <v>0.5</v>
      </c>
      <c r="AB755" s="23">
        <v>0.53</v>
      </c>
      <c r="AC755" s="219">
        <v>0.61960000000000004</v>
      </c>
      <c r="AD755" s="23">
        <v>0.56000000000000005</v>
      </c>
      <c r="AE755" s="23">
        <v>0.53</v>
      </c>
      <c r="AF755" s="23">
        <v>0.61721499999999996</v>
      </c>
      <c r="AG755" s="212"/>
      <c r="AH755" s="213"/>
      <c r="AI755" s="213"/>
      <c r="AJ755" s="213"/>
      <c r="AK755" s="213"/>
      <c r="AL755" s="213"/>
      <c r="AM755" s="213"/>
      <c r="AN755" s="213"/>
      <c r="AO755" s="213"/>
      <c r="AP755" s="213"/>
      <c r="AQ755" s="213"/>
      <c r="AR755" s="213"/>
      <c r="AS755" s="213"/>
      <c r="AT755" s="213"/>
      <c r="AU755" s="213"/>
      <c r="AV755" s="213"/>
      <c r="AW755" s="213"/>
      <c r="AX755" s="213"/>
      <c r="AY755" s="213"/>
      <c r="AZ755" s="213"/>
      <c r="BA755" s="213"/>
      <c r="BB755" s="213"/>
      <c r="BC755" s="213"/>
      <c r="BD755" s="213"/>
      <c r="BE755" s="213"/>
      <c r="BF755" s="213"/>
      <c r="BG755" s="213"/>
      <c r="BH755" s="213"/>
      <c r="BI755" s="213"/>
      <c r="BJ755" s="213"/>
      <c r="BK755" s="213"/>
      <c r="BL755" s="213"/>
      <c r="BM755" s="214">
        <v>0.57546428424264551</v>
      </c>
    </row>
    <row r="756" spans="1:65">
      <c r="A756" s="30"/>
      <c r="B756" s="19">
        <v>1</v>
      </c>
      <c r="C756" s="9">
        <v>5</v>
      </c>
      <c r="D756" s="23">
        <v>0.56999999999999995</v>
      </c>
      <c r="E756" s="23">
        <v>0.57830000000000004</v>
      </c>
      <c r="F756" s="23">
        <v>0.59923201882191424</v>
      </c>
      <c r="G756" s="23">
        <v>0.6</v>
      </c>
      <c r="H756" s="23">
        <v>0.56999999999999995</v>
      </c>
      <c r="I756" s="23">
        <v>0.58099999999999996</v>
      </c>
      <c r="J756" s="23">
        <v>0.58899999999999997</v>
      </c>
      <c r="K756" s="23">
        <v>0.57600000000000007</v>
      </c>
      <c r="L756" s="218">
        <v>0.43</v>
      </c>
      <c r="M756" s="23">
        <v>0.60599999999999998</v>
      </c>
      <c r="N756" s="23">
        <v>0.57674596450327098</v>
      </c>
      <c r="O756" s="23">
        <v>0.54200000000000004</v>
      </c>
      <c r="P756" s="23">
        <v>0.56000000000000005</v>
      </c>
      <c r="Q756" s="23">
        <v>0.56999999999999995</v>
      </c>
      <c r="R756" s="23">
        <v>0.60166000000000008</v>
      </c>
      <c r="S756" s="23">
        <v>0.56999999999999995</v>
      </c>
      <c r="T756" s="23">
        <v>0.56999999999999995</v>
      </c>
      <c r="U756" s="23">
        <v>0.54</v>
      </c>
      <c r="V756" s="23">
        <v>0.56000000000000005</v>
      </c>
      <c r="W756" s="23">
        <v>0.56000000000000005</v>
      </c>
      <c r="X756" s="23">
        <v>0.57199999999999995</v>
      </c>
      <c r="Y756" s="23">
        <v>0.59</v>
      </c>
      <c r="Z756" s="23">
        <v>0.56999999999999995</v>
      </c>
      <c r="AA756" s="218">
        <v>0.5</v>
      </c>
      <c r="AB756" s="23">
        <v>0.55000000000000004</v>
      </c>
      <c r="AC756" s="23">
        <v>0.59230000000000005</v>
      </c>
      <c r="AD756" s="23">
        <v>0.56000000000000005</v>
      </c>
      <c r="AE756" s="23">
        <v>0.54</v>
      </c>
      <c r="AF756" s="23">
        <v>0.62466299999999997</v>
      </c>
      <c r="AG756" s="212"/>
      <c r="AH756" s="213"/>
      <c r="AI756" s="213"/>
      <c r="AJ756" s="213"/>
      <c r="AK756" s="213"/>
      <c r="AL756" s="213"/>
      <c r="AM756" s="213"/>
      <c r="AN756" s="213"/>
      <c r="AO756" s="213"/>
      <c r="AP756" s="213"/>
      <c r="AQ756" s="213"/>
      <c r="AR756" s="213"/>
      <c r="AS756" s="213"/>
      <c r="AT756" s="213"/>
      <c r="AU756" s="213"/>
      <c r="AV756" s="213"/>
      <c r="AW756" s="213"/>
      <c r="AX756" s="213"/>
      <c r="AY756" s="213"/>
      <c r="AZ756" s="213"/>
      <c r="BA756" s="213"/>
      <c r="BB756" s="213"/>
      <c r="BC756" s="213"/>
      <c r="BD756" s="213"/>
      <c r="BE756" s="213"/>
      <c r="BF756" s="213"/>
      <c r="BG756" s="213"/>
      <c r="BH756" s="213"/>
      <c r="BI756" s="213"/>
      <c r="BJ756" s="213"/>
      <c r="BK756" s="213"/>
      <c r="BL756" s="213"/>
      <c r="BM756" s="214">
        <v>47</v>
      </c>
    </row>
    <row r="757" spans="1:65">
      <c r="A757" s="30"/>
      <c r="B757" s="19">
        <v>1</v>
      </c>
      <c r="C757" s="9">
        <v>6</v>
      </c>
      <c r="D757" s="23">
        <v>0.55000000000000004</v>
      </c>
      <c r="E757" s="23">
        <v>0.57369999999999999</v>
      </c>
      <c r="F757" s="23">
        <v>0.58783645944712648</v>
      </c>
      <c r="G757" s="23">
        <v>0.61</v>
      </c>
      <c r="H757" s="23">
        <v>0.6</v>
      </c>
      <c r="I757" s="23">
        <v>0.56899999999999995</v>
      </c>
      <c r="J757" s="23">
        <v>0.58599999999999997</v>
      </c>
      <c r="K757" s="23">
        <v>0.61</v>
      </c>
      <c r="L757" s="218">
        <v>0.42</v>
      </c>
      <c r="M757" s="23">
        <v>0.6</v>
      </c>
      <c r="N757" s="23">
        <v>0.58641993027778294</v>
      </c>
      <c r="O757" s="23">
        <v>0.54700000000000004</v>
      </c>
      <c r="P757" s="23">
        <v>0.55000000000000004</v>
      </c>
      <c r="Q757" s="23">
        <v>0.55000000000000004</v>
      </c>
      <c r="R757" s="23">
        <v>0.60233999999999999</v>
      </c>
      <c r="S757" s="23">
        <v>0.59</v>
      </c>
      <c r="T757" s="23">
        <v>0.56999999999999995</v>
      </c>
      <c r="U757" s="23">
        <v>0.55000000000000004</v>
      </c>
      <c r="V757" s="23">
        <v>0.55000000000000004</v>
      </c>
      <c r="W757" s="23">
        <v>0.56999999999999995</v>
      </c>
      <c r="X757" s="23">
        <v>0.57099999999999995</v>
      </c>
      <c r="Y757" s="23">
        <v>0.6</v>
      </c>
      <c r="Z757" s="23">
        <v>0.56999999999999995</v>
      </c>
      <c r="AA757" s="218">
        <v>0.5</v>
      </c>
      <c r="AB757" s="23">
        <v>0.53</v>
      </c>
      <c r="AC757" s="23">
        <v>0.59730000000000005</v>
      </c>
      <c r="AD757" s="23">
        <v>0.57999999999999996</v>
      </c>
      <c r="AE757" s="23">
        <v>0.54500000000000004</v>
      </c>
      <c r="AF757" s="23">
        <v>0.61645300000000003</v>
      </c>
      <c r="AG757" s="212"/>
      <c r="AH757" s="213"/>
      <c r="AI757" s="213"/>
      <c r="AJ757" s="213"/>
      <c r="AK757" s="213"/>
      <c r="AL757" s="213"/>
      <c r="AM757" s="213"/>
      <c r="AN757" s="213"/>
      <c r="AO757" s="213"/>
      <c r="AP757" s="213"/>
      <c r="AQ757" s="213"/>
      <c r="AR757" s="213"/>
      <c r="AS757" s="213"/>
      <c r="AT757" s="213"/>
      <c r="AU757" s="213"/>
      <c r="AV757" s="213"/>
      <c r="AW757" s="213"/>
      <c r="AX757" s="213"/>
      <c r="AY757" s="213"/>
      <c r="AZ757" s="213"/>
      <c r="BA757" s="213"/>
      <c r="BB757" s="213"/>
      <c r="BC757" s="213"/>
      <c r="BD757" s="213"/>
      <c r="BE757" s="213"/>
      <c r="BF757" s="213"/>
      <c r="BG757" s="213"/>
      <c r="BH757" s="213"/>
      <c r="BI757" s="213"/>
      <c r="BJ757" s="213"/>
      <c r="BK757" s="213"/>
      <c r="BL757" s="213"/>
      <c r="BM757" s="57"/>
    </row>
    <row r="758" spans="1:65">
      <c r="A758" s="30"/>
      <c r="B758" s="20" t="s">
        <v>282</v>
      </c>
      <c r="C758" s="12"/>
      <c r="D758" s="216">
        <v>0.56499999999999995</v>
      </c>
      <c r="E758" s="216">
        <v>0.57853333333333345</v>
      </c>
      <c r="F758" s="216">
        <v>0.59327713159238804</v>
      </c>
      <c r="G758" s="216">
        <v>0.60666666666666669</v>
      </c>
      <c r="H758" s="216">
        <v>0.59166666666666667</v>
      </c>
      <c r="I758" s="216">
        <v>0.58216666666666661</v>
      </c>
      <c r="J758" s="216">
        <v>0.59583333333333333</v>
      </c>
      <c r="K758" s="216">
        <v>0.59566666666666668</v>
      </c>
      <c r="L758" s="216">
        <v>0.43333333333333329</v>
      </c>
      <c r="M758" s="216">
        <v>0.58550000000000002</v>
      </c>
      <c r="N758" s="216">
        <v>0.58130320962570792</v>
      </c>
      <c r="O758" s="216">
        <v>0.54949999999999999</v>
      </c>
      <c r="P758" s="216">
        <v>0.55500000000000005</v>
      </c>
      <c r="Q758" s="216">
        <v>0.56833333333333336</v>
      </c>
      <c r="R758" s="216">
        <v>0.60594333333333328</v>
      </c>
      <c r="S758" s="216">
        <v>0.57499999999999996</v>
      </c>
      <c r="T758" s="216">
        <v>0.56999999999999995</v>
      </c>
      <c r="U758" s="216">
        <v>0.55166666666666675</v>
      </c>
      <c r="V758" s="216">
        <v>0.54666666666666675</v>
      </c>
      <c r="W758" s="216">
        <v>0.55166666666666664</v>
      </c>
      <c r="X758" s="216">
        <v>0.5638333333333333</v>
      </c>
      <c r="Y758" s="216">
        <v>0.59833333333333327</v>
      </c>
      <c r="Z758" s="216">
        <v>0.57166666666666655</v>
      </c>
      <c r="AA758" s="216">
        <v>0.5</v>
      </c>
      <c r="AB758" s="216">
        <v>0.54500000000000004</v>
      </c>
      <c r="AC758" s="216">
        <v>0.5976166666666668</v>
      </c>
      <c r="AD758" s="216">
        <v>0.57166666666666666</v>
      </c>
      <c r="AE758" s="216">
        <v>0.53749999999999998</v>
      </c>
      <c r="AF758" s="216">
        <v>0.61985866666666667</v>
      </c>
      <c r="AG758" s="212"/>
      <c r="AH758" s="213"/>
      <c r="AI758" s="213"/>
      <c r="AJ758" s="213"/>
      <c r="AK758" s="213"/>
      <c r="AL758" s="213"/>
      <c r="AM758" s="213"/>
      <c r="AN758" s="213"/>
      <c r="AO758" s="213"/>
      <c r="AP758" s="213"/>
      <c r="AQ758" s="213"/>
      <c r="AR758" s="213"/>
      <c r="AS758" s="213"/>
      <c r="AT758" s="213"/>
      <c r="AU758" s="213"/>
      <c r="AV758" s="213"/>
      <c r="AW758" s="213"/>
      <c r="AX758" s="213"/>
      <c r="AY758" s="213"/>
      <c r="AZ758" s="213"/>
      <c r="BA758" s="213"/>
      <c r="BB758" s="213"/>
      <c r="BC758" s="213"/>
      <c r="BD758" s="213"/>
      <c r="BE758" s="213"/>
      <c r="BF758" s="213"/>
      <c r="BG758" s="213"/>
      <c r="BH758" s="213"/>
      <c r="BI758" s="213"/>
      <c r="BJ758" s="213"/>
      <c r="BK758" s="213"/>
      <c r="BL758" s="213"/>
      <c r="BM758" s="57"/>
    </row>
    <row r="759" spans="1:65">
      <c r="A759" s="30"/>
      <c r="B759" s="3" t="s">
        <v>283</v>
      </c>
      <c r="C759" s="29"/>
      <c r="D759" s="23">
        <v>0.56999999999999995</v>
      </c>
      <c r="E759" s="23">
        <v>0.57945000000000002</v>
      </c>
      <c r="F759" s="23">
        <v>0.59392416236880574</v>
      </c>
      <c r="G759" s="23">
        <v>0.60499999999999998</v>
      </c>
      <c r="H759" s="23">
        <v>0.59499999999999997</v>
      </c>
      <c r="I759" s="23">
        <v>0.58250000000000002</v>
      </c>
      <c r="J759" s="23">
        <v>0.59599999999999997</v>
      </c>
      <c r="K759" s="23">
        <v>0.59699999999999998</v>
      </c>
      <c r="L759" s="23">
        <v>0.42499999999999999</v>
      </c>
      <c r="M759" s="23">
        <v>0.59399999999999997</v>
      </c>
      <c r="N759" s="23">
        <v>0.58047722492312304</v>
      </c>
      <c r="O759" s="23">
        <v>0.54500000000000004</v>
      </c>
      <c r="P759" s="23">
        <v>0.55000000000000004</v>
      </c>
      <c r="Q759" s="23">
        <v>0.56000000000000005</v>
      </c>
      <c r="R759" s="23">
        <v>0.60702999999999996</v>
      </c>
      <c r="S759" s="23">
        <v>0.57499999999999996</v>
      </c>
      <c r="T759" s="23">
        <v>0.56999999999999995</v>
      </c>
      <c r="U759" s="23">
        <v>0.55000000000000004</v>
      </c>
      <c r="V759" s="23">
        <v>0.54500000000000004</v>
      </c>
      <c r="W759" s="23">
        <v>0.55000000000000004</v>
      </c>
      <c r="X759" s="23">
        <v>0.56600000000000006</v>
      </c>
      <c r="Y759" s="23">
        <v>0.6</v>
      </c>
      <c r="Z759" s="23">
        <v>0.56999999999999995</v>
      </c>
      <c r="AA759" s="23">
        <v>0.5</v>
      </c>
      <c r="AB759" s="23">
        <v>0.54500000000000004</v>
      </c>
      <c r="AC759" s="23">
        <v>0.59360000000000002</v>
      </c>
      <c r="AD759" s="23">
        <v>0.57000000000000006</v>
      </c>
      <c r="AE759" s="23">
        <v>0.54</v>
      </c>
      <c r="AF759" s="23">
        <v>0.61826650000000005</v>
      </c>
      <c r="AG759" s="212"/>
      <c r="AH759" s="213"/>
      <c r="AI759" s="213"/>
      <c r="AJ759" s="213"/>
      <c r="AK759" s="213"/>
      <c r="AL759" s="213"/>
      <c r="AM759" s="213"/>
      <c r="AN759" s="213"/>
      <c r="AO759" s="213"/>
      <c r="AP759" s="213"/>
      <c r="AQ759" s="213"/>
      <c r="AR759" s="213"/>
      <c r="AS759" s="213"/>
      <c r="AT759" s="213"/>
      <c r="AU759" s="213"/>
      <c r="AV759" s="213"/>
      <c r="AW759" s="213"/>
      <c r="AX759" s="213"/>
      <c r="AY759" s="213"/>
      <c r="AZ759" s="213"/>
      <c r="BA759" s="213"/>
      <c r="BB759" s="213"/>
      <c r="BC759" s="213"/>
      <c r="BD759" s="213"/>
      <c r="BE759" s="213"/>
      <c r="BF759" s="213"/>
      <c r="BG759" s="213"/>
      <c r="BH759" s="213"/>
      <c r="BI759" s="213"/>
      <c r="BJ759" s="213"/>
      <c r="BK759" s="213"/>
      <c r="BL759" s="213"/>
      <c r="BM759" s="57"/>
    </row>
    <row r="760" spans="1:65">
      <c r="A760" s="30"/>
      <c r="B760" s="3" t="s">
        <v>284</v>
      </c>
      <c r="C760" s="29"/>
      <c r="D760" s="23">
        <v>8.3666002653407096E-3</v>
      </c>
      <c r="E760" s="23">
        <v>3.1790984046843663E-3</v>
      </c>
      <c r="F760" s="23">
        <v>6.0467402924054637E-3</v>
      </c>
      <c r="G760" s="23">
        <v>1.2110601416389978E-2</v>
      </c>
      <c r="H760" s="23">
        <v>1.4719601443879758E-2</v>
      </c>
      <c r="I760" s="23">
        <v>7.4408780843840698E-3</v>
      </c>
      <c r="J760" s="23">
        <v>9.3897106806688571E-3</v>
      </c>
      <c r="K760" s="23">
        <v>1.1552777443829947E-2</v>
      </c>
      <c r="L760" s="23">
        <v>2.5819888974716113E-2</v>
      </c>
      <c r="M760" s="23">
        <v>2.2124646889837566E-2</v>
      </c>
      <c r="N760" s="23">
        <v>4.0693105247489297E-3</v>
      </c>
      <c r="O760" s="23">
        <v>1.3277801022759723E-2</v>
      </c>
      <c r="P760" s="23">
        <v>1.3784048752090194E-2</v>
      </c>
      <c r="Q760" s="23">
        <v>2.7141603981096354E-2</v>
      </c>
      <c r="R760" s="23">
        <v>3.2241195180492963E-3</v>
      </c>
      <c r="S760" s="23">
        <v>1.0488088481701494E-2</v>
      </c>
      <c r="T760" s="23">
        <v>1.0954451150103291E-2</v>
      </c>
      <c r="U760" s="23">
        <v>1.1690451944500095E-2</v>
      </c>
      <c r="V760" s="23">
        <v>8.1649658092772665E-3</v>
      </c>
      <c r="W760" s="23">
        <v>1.1690451944500097E-2</v>
      </c>
      <c r="X760" s="23">
        <v>1.1889771514485279E-2</v>
      </c>
      <c r="Y760" s="23">
        <v>7.5277265270908165E-3</v>
      </c>
      <c r="Z760" s="23">
        <v>4.0824829046386332E-3</v>
      </c>
      <c r="AA760" s="23">
        <v>0</v>
      </c>
      <c r="AB760" s="23">
        <v>1.3784048752090234E-2</v>
      </c>
      <c r="AC760" s="23">
        <v>1.1088988532173119E-2</v>
      </c>
      <c r="AD760" s="23">
        <v>1.7224014243685044E-2</v>
      </c>
      <c r="AE760" s="23">
        <v>6.1237243569579507E-3</v>
      </c>
      <c r="AF760" s="23">
        <v>8.4869790306484685E-3</v>
      </c>
      <c r="AG760" s="212"/>
      <c r="AH760" s="213"/>
      <c r="AI760" s="213"/>
      <c r="AJ760" s="213"/>
      <c r="AK760" s="213"/>
      <c r="AL760" s="213"/>
      <c r="AM760" s="213"/>
      <c r="AN760" s="213"/>
      <c r="AO760" s="213"/>
      <c r="AP760" s="213"/>
      <c r="AQ760" s="213"/>
      <c r="AR760" s="213"/>
      <c r="AS760" s="213"/>
      <c r="AT760" s="213"/>
      <c r="AU760" s="213"/>
      <c r="AV760" s="213"/>
      <c r="AW760" s="213"/>
      <c r="AX760" s="213"/>
      <c r="AY760" s="213"/>
      <c r="AZ760" s="213"/>
      <c r="BA760" s="213"/>
      <c r="BB760" s="213"/>
      <c r="BC760" s="213"/>
      <c r="BD760" s="213"/>
      <c r="BE760" s="213"/>
      <c r="BF760" s="213"/>
      <c r="BG760" s="213"/>
      <c r="BH760" s="213"/>
      <c r="BI760" s="213"/>
      <c r="BJ760" s="213"/>
      <c r="BK760" s="213"/>
      <c r="BL760" s="213"/>
      <c r="BM760" s="57"/>
    </row>
    <row r="761" spans="1:65">
      <c r="A761" s="30"/>
      <c r="B761" s="3" t="s">
        <v>87</v>
      </c>
      <c r="C761" s="29"/>
      <c r="D761" s="13">
        <v>1.480814206254993E-2</v>
      </c>
      <c r="E761" s="13">
        <v>5.495099800675903E-3</v>
      </c>
      <c r="F761" s="13">
        <v>1.0192100740805034E-2</v>
      </c>
      <c r="G761" s="13">
        <v>1.9962529807236229E-2</v>
      </c>
      <c r="H761" s="13">
        <v>2.4878199623458747E-2</v>
      </c>
      <c r="I761" s="13">
        <v>1.2781353709219703E-2</v>
      </c>
      <c r="J761" s="13">
        <v>1.5758954988535145E-2</v>
      </c>
      <c r="K761" s="13">
        <v>1.9394701920251729E-2</v>
      </c>
      <c r="L761" s="13">
        <v>5.9584359172421802E-2</v>
      </c>
      <c r="M761" s="13">
        <v>3.7787612109030852E-2</v>
      </c>
      <c r="N761" s="13">
        <v>7.0003235099443117E-3</v>
      </c>
      <c r="O761" s="13">
        <v>2.4163423153338897E-2</v>
      </c>
      <c r="P761" s="13">
        <v>2.4836123877639987E-2</v>
      </c>
      <c r="Q761" s="13">
        <v>4.7756487943278039E-2</v>
      </c>
      <c r="R761" s="13">
        <v>5.320826784764191E-3</v>
      </c>
      <c r="S761" s="13">
        <v>1.8240153881219991E-2</v>
      </c>
      <c r="T761" s="13">
        <v>1.9218335351058408E-2</v>
      </c>
      <c r="U761" s="13">
        <v>2.1191151561027362E-2</v>
      </c>
      <c r="V761" s="13">
        <v>1.4935913065751096E-2</v>
      </c>
      <c r="W761" s="13">
        <v>2.1191151561027369E-2</v>
      </c>
      <c r="X761" s="13">
        <v>2.1087386664768455E-2</v>
      </c>
      <c r="Y761" s="13">
        <v>1.2581158541098859E-2</v>
      </c>
      <c r="Z761" s="13">
        <v>7.1413695124874065E-3</v>
      </c>
      <c r="AA761" s="13">
        <v>0</v>
      </c>
      <c r="AB761" s="13">
        <v>2.5291832572642628E-2</v>
      </c>
      <c r="AC761" s="13">
        <v>1.8555353541299804E-2</v>
      </c>
      <c r="AD761" s="13">
        <v>3.0129470980207074E-2</v>
      </c>
      <c r="AE761" s="13">
        <v>1.1392975547828746E-2</v>
      </c>
      <c r="AF761" s="13">
        <v>1.3691796996705381E-2</v>
      </c>
      <c r="AG761" s="15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6"/>
    </row>
    <row r="762" spans="1:65">
      <c r="A762" s="30"/>
      <c r="B762" s="3" t="s">
        <v>285</v>
      </c>
      <c r="C762" s="29"/>
      <c r="D762" s="13">
        <v>-1.8184072459713763E-2</v>
      </c>
      <c r="E762" s="13">
        <v>5.3331704064432106E-3</v>
      </c>
      <c r="F762" s="13">
        <v>3.0953871226231833E-2</v>
      </c>
      <c r="G762" s="13">
        <v>5.4221231931163016E-2</v>
      </c>
      <c r="H762" s="13">
        <v>2.8155322350447376E-2</v>
      </c>
      <c r="I762" s="13">
        <v>1.1646912949327515E-2</v>
      </c>
      <c r="J762" s="13">
        <v>3.5395852789535054E-2</v>
      </c>
      <c r="K762" s="13">
        <v>3.5106231571971458E-2</v>
      </c>
      <c r="L762" s="13">
        <v>-0.24698483433488372</v>
      </c>
      <c r="M762" s="13">
        <v>1.7439337300597657E-2</v>
      </c>
      <c r="N762" s="13">
        <v>1.0146460072230079E-2</v>
      </c>
      <c r="O762" s="13">
        <v>-4.5118845693119747E-2</v>
      </c>
      <c r="P762" s="13">
        <v>-3.5561345513523968E-2</v>
      </c>
      <c r="Q762" s="13">
        <v>-1.2391648108443509E-2</v>
      </c>
      <c r="R762" s="13">
        <v>5.2964275846937303E-2</v>
      </c>
      <c r="S762" s="13">
        <v>-8.0679940590333565E-4</v>
      </c>
      <c r="T762" s="13">
        <v>-9.4954359328085491E-3</v>
      </c>
      <c r="U762" s="13">
        <v>-4.1353769864793999E-2</v>
      </c>
      <c r="V762" s="13">
        <v>-5.0042406391699212E-2</v>
      </c>
      <c r="W762" s="13">
        <v>-4.1353769864794221E-2</v>
      </c>
      <c r="X762" s="13">
        <v>-2.0211420982658268E-2</v>
      </c>
      <c r="Y762" s="13">
        <v>3.9740171052987439E-2</v>
      </c>
      <c r="Z762" s="13">
        <v>-6.599223757173589E-3</v>
      </c>
      <c r="AA762" s="13">
        <v>-0.13113634730948109</v>
      </c>
      <c r="AB762" s="13">
        <v>-5.2938618567334284E-2</v>
      </c>
      <c r="AC762" s="13">
        <v>3.8494799817464731E-2</v>
      </c>
      <c r="AD762" s="13">
        <v>-6.599223757173367E-3</v>
      </c>
      <c r="AE762" s="13">
        <v>-6.5971573357692215E-2</v>
      </c>
      <c r="AF762" s="13">
        <v>7.7145330543749502E-2</v>
      </c>
      <c r="AG762" s="15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6"/>
    </row>
    <row r="763" spans="1:65">
      <c r="A763" s="30"/>
      <c r="B763" s="46" t="s">
        <v>286</v>
      </c>
      <c r="C763" s="47"/>
      <c r="D763" s="45">
        <v>0.27</v>
      </c>
      <c r="E763" s="45">
        <v>0.17</v>
      </c>
      <c r="F763" s="45">
        <v>0.65</v>
      </c>
      <c r="G763" s="45">
        <v>1.08</v>
      </c>
      <c r="H763" s="45">
        <v>0.59</v>
      </c>
      <c r="I763" s="45">
        <v>0.28999999999999998</v>
      </c>
      <c r="J763" s="45">
        <v>0.73</v>
      </c>
      <c r="K763" s="45">
        <v>0.72</v>
      </c>
      <c r="L763" s="45">
        <v>4.54</v>
      </c>
      <c r="M763" s="45">
        <v>0.39</v>
      </c>
      <c r="N763" s="45">
        <v>0.26</v>
      </c>
      <c r="O763" s="45">
        <v>0.77</v>
      </c>
      <c r="P763" s="45">
        <v>0.59</v>
      </c>
      <c r="Q763" s="45">
        <v>0.16</v>
      </c>
      <c r="R763" s="45">
        <v>1.06</v>
      </c>
      <c r="S763" s="45">
        <v>0.05</v>
      </c>
      <c r="T763" s="45">
        <v>0.11</v>
      </c>
      <c r="U763" s="45">
        <v>0.7</v>
      </c>
      <c r="V763" s="45">
        <v>0.86</v>
      </c>
      <c r="W763" s="45">
        <v>0.7</v>
      </c>
      <c r="X763" s="45">
        <v>0.31</v>
      </c>
      <c r="Y763" s="45">
        <v>0.81</v>
      </c>
      <c r="Z763" s="45">
        <v>0.05</v>
      </c>
      <c r="AA763" s="45" t="s">
        <v>287</v>
      </c>
      <c r="AB763" s="45">
        <v>0.92</v>
      </c>
      <c r="AC763" s="45">
        <v>0.79</v>
      </c>
      <c r="AD763" s="45">
        <v>0.05</v>
      </c>
      <c r="AE763" s="45">
        <v>1.1599999999999999</v>
      </c>
      <c r="AF763" s="45">
        <v>1.51</v>
      </c>
      <c r="AG763" s="15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6"/>
    </row>
    <row r="764" spans="1:65">
      <c r="B764" s="31" t="s">
        <v>307</v>
      </c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0"/>
      <c r="AF764" s="20"/>
      <c r="BM764" s="56"/>
    </row>
    <row r="765" spans="1:65">
      <c r="BM765" s="56"/>
    </row>
    <row r="766" spans="1:65" ht="15">
      <c r="B766" s="8" t="s">
        <v>550</v>
      </c>
      <c r="BM766" s="28" t="s">
        <v>67</v>
      </c>
    </row>
    <row r="767" spans="1:65" ht="15">
      <c r="A767" s="25" t="s">
        <v>6</v>
      </c>
      <c r="B767" s="18" t="s">
        <v>119</v>
      </c>
      <c r="C767" s="15" t="s">
        <v>120</v>
      </c>
      <c r="D767" s="16" t="s">
        <v>243</v>
      </c>
      <c r="E767" s="17" t="s">
        <v>243</v>
      </c>
      <c r="F767" s="17" t="s">
        <v>243</v>
      </c>
      <c r="G767" s="17" t="s">
        <v>243</v>
      </c>
      <c r="H767" s="17" t="s">
        <v>243</v>
      </c>
      <c r="I767" s="17" t="s">
        <v>243</v>
      </c>
      <c r="J767" s="17" t="s">
        <v>243</v>
      </c>
      <c r="K767" s="17" t="s">
        <v>243</v>
      </c>
      <c r="L767" s="17" t="s">
        <v>243</v>
      </c>
      <c r="M767" s="17" t="s">
        <v>243</v>
      </c>
      <c r="N767" s="17" t="s">
        <v>243</v>
      </c>
      <c r="O767" s="17" t="s">
        <v>243</v>
      </c>
      <c r="P767" s="17" t="s">
        <v>243</v>
      </c>
      <c r="Q767" s="17" t="s">
        <v>243</v>
      </c>
      <c r="R767" s="17" t="s">
        <v>243</v>
      </c>
      <c r="S767" s="17" t="s">
        <v>243</v>
      </c>
      <c r="T767" s="17" t="s">
        <v>243</v>
      </c>
      <c r="U767" s="17" t="s">
        <v>243</v>
      </c>
      <c r="V767" s="17" t="s">
        <v>243</v>
      </c>
      <c r="W767" s="17" t="s">
        <v>243</v>
      </c>
      <c r="X767" s="17" t="s">
        <v>243</v>
      </c>
      <c r="Y767" s="17" t="s">
        <v>243</v>
      </c>
      <c r="Z767" s="17" t="s">
        <v>243</v>
      </c>
      <c r="AA767" s="17" t="s">
        <v>243</v>
      </c>
      <c r="AB767" s="17" t="s">
        <v>243</v>
      </c>
      <c r="AC767" s="17" t="s">
        <v>243</v>
      </c>
      <c r="AD767" s="17" t="s">
        <v>243</v>
      </c>
      <c r="AE767" s="17" t="s">
        <v>243</v>
      </c>
      <c r="AF767" s="15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1</v>
      </c>
    </row>
    <row r="768" spans="1:65">
      <c r="A768" s="30"/>
      <c r="B768" s="19" t="s">
        <v>244</v>
      </c>
      <c r="C768" s="9" t="s">
        <v>244</v>
      </c>
      <c r="D768" s="151" t="s">
        <v>246</v>
      </c>
      <c r="E768" s="152" t="s">
        <v>247</v>
      </c>
      <c r="F768" s="152" t="s">
        <v>248</v>
      </c>
      <c r="G768" s="152" t="s">
        <v>249</v>
      </c>
      <c r="H768" s="152" t="s">
        <v>250</v>
      </c>
      <c r="I768" s="152" t="s">
        <v>252</v>
      </c>
      <c r="J768" s="152" t="s">
        <v>253</v>
      </c>
      <c r="K768" s="152" t="s">
        <v>254</v>
      </c>
      <c r="L768" s="152" t="s">
        <v>255</v>
      </c>
      <c r="M768" s="152" t="s">
        <v>256</v>
      </c>
      <c r="N768" s="152" t="s">
        <v>257</v>
      </c>
      <c r="O768" s="152" t="s">
        <v>258</v>
      </c>
      <c r="P768" s="152" t="s">
        <v>259</v>
      </c>
      <c r="Q768" s="152" t="s">
        <v>260</v>
      </c>
      <c r="R768" s="152" t="s">
        <v>262</v>
      </c>
      <c r="S768" s="152" t="s">
        <v>263</v>
      </c>
      <c r="T768" s="152" t="s">
        <v>264</v>
      </c>
      <c r="U768" s="152" t="s">
        <v>265</v>
      </c>
      <c r="V768" s="152" t="s">
        <v>288</v>
      </c>
      <c r="W768" s="152" t="s">
        <v>266</v>
      </c>
      <c r="X768" s="152" t="s">
        <v>267</v>
      </c>
      <c r="Y768" s="152" t="s">
        <v>268</v>
      </c>
      <c r="Z768" s="152" t="s">
        <v>269</v>
      </c>
      <c r="AA768" s="152" t="s">
        <v>270</v>
      </c>
      <c r="AB768" s="152" t="s">
        <v>271</v>
      </c>
      <c r="AC768" s="152" t="s">
        <v>272</v>
      </c>
      <c r="AD768" s="152" t="s">
        <v>273</v>
      </c>
      <c r="AE768" s="152" t="s">
        <v>274</v>
      </c>
      <c r="AF768" s="15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 t="s">
        <v>3</v>
      </c>
    </row>
    <row r="769" spans="1:65">
      <c r="A769" s="30"/>
      <c r="B769" s="19"/>
      <c r="C769" s="9"/>
      <c r="D769" s="10" t="s">
        <v>123</v>
      </c>
      <c r="E769" s="11" t="s">
        <v>293</v>
      </c>
      <c r="F769" s="11" t="s">
        <v>293</v>
      </c>
      <c r="G769" s="11" t="s">
        <v>293</v>
      </c>
      <c r="H769" s="11" t="s">
        <v>293</v>
      </c>
      <c r="I769" s="11" t="s">
        <v>293</v>
      </c>
      <c r="J769" s="11" t="s">
        <v>293</v>
      </c>
      <c r="K769" s="11" t="s">
        <v>293</v>
      </c>
      <c r="L769" s="11" t="s">
        <v>293</v>
      </c>
      <c r="M769" s="11" t="s">
        <v>123</v>
      </c>
      <c r="N769" s="11" t="s">
        <v>123</v>
      </c>
      <c r="O769" s="11" t="s">
        <v>293</v>
      </c>
      <c r="P769" s="11" t="s">
        <v>294</v>
      </c>
      <c r="Q769" s="11" t="s">
        <v>293</v>
      </c>
      <c r="R769" s="11" t="s">
        <v>294</v>
      </c>
      <c r="S769" s="11" t="s">
        <v>294</v>
      </c>
      <c r="T769" s="11" t="s">
        <v>294</v>
      </c>
      <c r="U769" s="11" t="s">
        <v>294</v>
      </c>
      <c r="V769" s="11" t="s">
        <v>294</v>
      </c>
      <c r="W769" s="11" t="s">
        <v>293</v>
      </c>
      <c r="X769" s="11" t="s">
        <v>294</v>
      </c>
      <c r="Y769" s="11" t="s">
        <v>294</v>
      </c>
      <c r="Z769" s="11" t="s">
        <v>294</v>
      </c>
      <c r="AA769" s="11" t="s">
        <v>294</v>
      </c>
      <c r="AB769" s="11" t="s">
        <v>293</v>
      </c>
      <c r="AC769" s="11" t="s">
        <v>293</v>
      </c>
      <c r="AD769" s="11" t="s">
        <v>293</v>
      </c>
      <c r="AE769" s="11" t="s">
        <v>294</v>
      </c>
      <c r="AF769" s="15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8">
        <v>2</v>
      </c>
    </row>
    <row r="770" spans="1:65">
      <c r="A770" s="30"/>
      <c r="B770" s="19"/>
      <c r="C770" s="9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  <c r="AC770" s="26"/>
      <c r="AD770" s="26"/>
      <c r="AE770" s="26"/>
      <c r="AF770" s="15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8">
        <v>3</v>
      </c>
    </row>
    <row r="771" spans="1:65">
      <c r="A771" s="30"/>
      <c r="B771" s="18">
        <v>1</v>
      </c>
      <c r="C771" s="14">
        <v>1</v>
      </c>
      <c r="D771" s="154" t="s">
        <v>112</v>
      </c>
      <c r="E771" s="21">
        <v>3.65</v>
      </c>
      <c r="F771" s="21">
        <v>3.7735615073343411</v>
      </c>
      <c r="G771" s="21">
        <v>3.25</v>
      </c>
      <c r="H771" s="154">
        <v>7.7600000000000007</v>
      </c>
      <c r="I771" s="21">
        <v>3.36</v>
      </c>
      <c r="J771" s="21">
        <v>3.6</v>
      </c>
      <c r="K771" s="21">
        <v>3.78</v>
      </c>
      <c r="L771" s="21">
        <v>3.24</v>
      </c>
      <c r="M771" s="21">
        <v>3.5144119819041801</v>
      </c>
      <c r="N771" s="154" t="s">
        <v>97</v>
      </c>
      <c r="O771" s="21">
        <v>3.52</v>
      </c>
      <c r="P771" s="154">
        <v>2.7</v>
      </c>
      <c r="Q771" s="154">
        <v>4.2427599999999996</v>
      </c>
      <c r="R771" s="21">
        <v>3.58</v>
      </c>
      <c r="S771" s="21">
        <v>3.48</v>
      </c>
      <c r="T771" s="21">
        <v>3.44</v>
      </c>
      <c r="U771" s="21">
        <v>3.52</v>
      </c>
      <c r="V771" s="21">
        <v>3.02</v>
      </c>
      <c r="W771" s="21">
        <v>3.51</v>
      </c>
      <c r="X771" s="21">
        <v>3.7</v>
      </c>
      <c r="Y771" s="21">
        <v>3.65</v>
      </c>
      <c r="Z771" s="21">
        <v>3.53</v>
      </c>
      <c r="AA771" s="21">
        <v>3.44</v>
      </c>
      <c r="AB771" s="21">
        <v>3.19</v>
      </c>
      <c r="AC771" s="21">
        <v>3.38</v>
      </c>
      <c r="AD771" s="154">
        <v>2.6</v>
      </c>
      <c r="AE771" s="21">
        <v>4.05</v>
      </c>
      <c r="AF771" s="15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8">
        <v>1</v>
      </c>
    </row>
    <row r="772" spans="1:65">
      <c r="A772" s="30"/>
      <c r="B772" s="19">
        <v>1</v>
      </c>
      <c r="C772" s="9">
        <v>2</v>
      </c>
      <c r="D772" s="155" t="s">
        <v>112</v>
      </c>
      <c r="E772" s="11">
        <v>3.72</v>
      </c>
      <c r="F772" s="11">
        <v>3.6855885357875571</v>
      </c>
      <c r="G772" s="11">
        <v>3.18</v>
      </c>
      <c r="H772" s="155">
        <v>3.8</v>
      </c>
      <c r="I772" s="11">
        <v>3.31</v>
      </c>
      <c r="J772" s="11">
        <v>3.8</v>
      </c>
      <c r="K772" s="11">
        <v>3.82</v>
      </c>
      <c r="L772" s="156">
        <v>3.13</v>
      </c>
      <c r="M772" s="11">
        <v>3.621470155202537</v>
      </c>
      <c r="N772" s="155" t="s">
        <v>97</v>
      </c>
      <c r="O772" s="11">
        <v>3.35</v>
      </c>
      <c r="P772" s="155">
        <v>2.9</v>
      </c>
      <c r="Q772" s="155">
        <v>4.3649100000000001</v>
      </c>
      <c r="R772" s="11">
        <v>3.57</v>
      </c>
      <c r="S772" s="156">
        <v>3.67</v>
      </c>
      <c r="T772" s="11">
        <v>3.35</v>
      </c>
      <c r="U772" s="11">
        <v>3.53</v>
      </c>
      <c r="V772" s="11">
        <v>3.2</v>
      </c>
      <c r="W772" s="11">
        <v>3.45</v>
      </c>
      <c r="X772" s="11">
        <v>3.5</v>
      </c>
      <c r="Y772" s="11">
        <v>3.68</v>
      </c>
      <c r="Z772" s="11">
        <v>3.54</v>
      </c>
      <c r="AA772" s="11">
        <v>3.9</v>
      </c>
      <c r="AB772" s="11">
        <v>3.2</v>
      </c>
      <c r="AC772" s="11">
        <v>3.38</v>
      </c>
      <c r="AD772" s="155">
        <v>2.8</v>
      </c>
      <c r="AE772" s="11">
        <v>3.9</v>
      </c>
      <c r="AF772" s="15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8">
        <v>25</v>
      </c>
    </row>
    <row r="773" spans="1:65">
      <c r="A773" s="30"/>
      <c r="B773" s="19">
        <v>1</v>
      </c>
      <c r="C773" s="9">
        <v>3</v>
      </c>
      <c r="D773" s="155" t="s">
        <v>112</v>
      </c>
      <c r="E773" s="11">
        <v>3.72</v>
      </c>
      <c r="F773" s="11">
        <v>3.6361446420201489</v>
      </c>
      <c r="G773" s="11">
        <v>3.2</v>
      </c>
      <c r="H773" s="155">
        <v>5.0599999999999996</v>
      </c>
      <c r="I773" s="11">
        <v>3.34</v>
      </c>
      <c r="J773" s="11">
        <v>3.8</v>
      </c>
      <c r="K773" s="156">
        <v>4.87</v>
      </c>
      <c r="L773" s="11">
        <v>3.23</v>
      </c>
      <c r="M773" s="11">
        <v>3.5593187593148858</v>
      </c>
      <c r="N773" s="155" t="s">
        <v>97</v>
      </c>
      <c r="O773" s="11">
        <v>3.32</v>
      </c>
      <c r="P773" s="155">
        <v>1.9</v>
      </c>
      <c r="Q773" s="155">
        <v>4.33969</v>
      </c>
      <c r="R773" s="11">
        <v>3.54</v>
      </c>
      <c r="S773" s="11">
        <v>3.46</v>
      </c>
      <c r="T773" s="11">
        <v>3.52</v>
      </c>
      <c r="U773" s="11">
        <v>3.5</v>
      </c>
      <c r="V773" s="11">
        <v>3.29</v>
      </c>
      <c r="W773" s="11">
        <v>3.54</v>
      </c>
      <c r="X773" s="156">
        <v>4.3</v>
      </c>
      <c r="Y773" s="11">
        <v>3.64</v>
      </c>
      <c r="Z773" s="11">
        <v>3.58</v>
      </c>
      <c r="AA773" s="11">
        <v>3.75</v>
      </c>
      <c r="AB773" s="11">
        <v>3.37</v>
      </c>
      <c r="AC773" s="11">
        <v>3.45</v>
      </c>
      <c r="AD773" s="155">
        <v>2.8</v>
      </c>
      <c r="AE773" s="11">
        <v>3.97</v>
      </c>
      <c r="AF773" s="15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8">
        <v>16</v>
      </c>
    </row>
    <row r="774" spans="1:65">
      <c r="A774" s="30"/>
      <c r="B774" s="19">
        <v>1</v>
      </c>
      <c r="C774" s="9">
        <v>4</v>
      </c>
      <c r="D774" s="155" t="s">
        <v>112</v>
      </c>
      <c r="E774" s="11">
        <v>3.73</v>
      </c>
      <c r="F774" s="11">
        <v>3.6448862708019312</v>
      </c>
      <c r="G774" s="11">
        <v>3.11</v>
      </c>
      <c r="H774" s="155">
        <v>5.97</v>
      </c>
      <c r="I774" s="11">
        <v>3.36</v>
      </c>
      <c r="J774" s="11">
        <v>3.8</v>
      </c>
      <c r="K774" s="11">
        <v>3.71</v>
      </c>
      <c r="L774" s="11">
        <v>3.24</v>
      </c>
      <c r="M774" s="11">
        <v>3.4794025302836182</v>
      </c>
      <c r="N774" s="155" t="s">
        <v>97</v>
      </c>
      <c r="O774" s="11">
        <v>3.26</v>
      </c>
      <c r="P774" s="155">
        <v>2.6</v>
      </c>
      <c r="Q774" s="155">
        <v>4.26844</v>
      </c>
      <c r="R774" s="11">
        <v>3.62</v>
      </c>
      <c r="S774" s="11">
        <v>3.37</v>
      </c>
      <c r="T774" s="11">
        <v>3.36</v>
      </c>
      <c r="U774" s="11">
        <v>3.59</v>
      </c>
      <c r="V774" s="11">
        <v>3.24</v>
      </c>
      <c r="W774" s="11">
        <v>3.4</v>
      </c>
      <c r="X774" s="11">
        <v>3.4</v>
      </c>
      <c r="Y774" s="11">
        <v>3.68</v>
      </c>
      <c r="Z774" s="11">
        <v>3.57</v>
      </c>
      <c r="AA774" s="11">
        <v>3.4</v>
      </c>
      <c r="AB774" s="156">
        <v>3.76</v>
      </c>
      <c r="AC774" s="11">
        <v>3.41</v>
      </c>
      <c r="AD774" s="155">
        <v>2.6</v>
      </c>
      <c r="AE774" s="11">
        <v>3.8800000000000003</v>
      </c>
      <c r="AF774" s="15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8">
        <v>3.5241526954823441</v>
      </c>
    </row>
    <row r="775" spans="1:65">
      <c r="A775" s="30"/>
      <c r="B775" s="19">
        <v>1</v>
      </c>
      <c r="C775" s="9">
        <v>5</v>
      </c>
      <c r="D775" s="155" t="s">
        <v>112</v>
      </c>
      <c r="E775" s="11">
        <v>3.64</v>
      </c>
      <c r="F775" s="11">
        <v>3.6589438490800532</v>
      </c>
      <c r="G775" s="11">
        <v>3.12</v>
      </c>
      <c r="H775" s="155">
        <v>4.5999999999999996</v>
      </c>
      <c r="I775" s="11">
        <v>3.31</v>
      </c>
      <c r="J775" s="11">
        <v>3.6</v>
      </c>
      <c r="K775" s="11">
        <v>3.8299999999999996</v>
      </c>
      <c r="L775" s="11">
        <v>3.27</v>
      </c>
      <c r="M775" s="11">
        <v>3.4644416789164216</v>
      </c>
      <c r="N775" s="155" t="s">
        <v>97</v>
      </c>
      <c r="O775" s="11">
        <v>3.41</v>
      </c>
      <c r="P775" s="155">
        <v>2.2999999999999998</v>
      </c>
      <c r="Q775" s="155">
        <v>4.4819599999999999</v>
      </c>
      <c r="R775" s="11">
        <v>3.68</v>
      </c>
      <c r="S775" s="11">
        <v>3.45</v>
      </c>
      <c r="T775" s="11">
        <v>3.61</v>
      </c>
      <c r="U775" s="11">
        <v>3.65</v>
      </c>
      <c r="V775" s="11">
        <v>3.38</v>
      </c>
      <c r="W775" s="11">
        <v>3.41</v>
      </c>
      <c r="X775" s="11">
        <v>4.0999999999999996</v>
      </c>
      <c r="Y775" s="11">
        <v>3.56</v>
      </c>
      <c r="Z775" s="11">
        <v>3.55</v>
      </c>
      <c r="AA775" s="11">
        <v>3.51</v>
      </c>
      <c r="AB775" s="11">
        <v>3.36</v>
      </c>
      <c r="AC775" s="11">
        <v>3.47</v>
      </c>
      <c r="AD775" s="155">
        <v>2.7</v>
      </c>
      <c r="AE775" s="11">
        <v>4.01</v>
      </c>
      <c r="AF775" s="15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8">
        <v>48</v>
      </c>
    </row>
    <row r="776" spans="1:65">
      <c r="A776" s="30"/>
      <c r="B776" s="19">
        <v>1</v>
      </c>
      <c r="C776" s="9">
        <v>6</v>
      </c>
      <c r="D776" s="155" t="s">
        <v>112</v>
      </c>
      <c r="E776" s="11">
        <v>3.68</v>
      </c>
      <c r="F776" s="11">
        <v>3.7371578757250155</v>
      </c>
      <c r="G776" s="11">
        <v>3.2</v>
      </c>
      <c r="H776" s="155">
        <v>7.55</v>
      </c>
      <c r="I776" s="11">
        <v>3.29</v>
      </c>
      <c r="J776" s="11">
        <v>3.8</v>
      </c>
      <c r="K776" s="11">
        <v>3.8599999999999994</v>
      </c>
      <c r="L776" s="11">
        <v>3.29</v>
      </c>
      <c r="M776" s="11">
        <v>3.6448280172986665</v>
      </c>
      <c r="N776" s="155" t="s">
        <v>97</v>
      </c>
      <c r="O776" s="11">
        <v>3.52</v>
      </c>
      <c r="P776" s="155">
        <v>2.2999999999999998</v>
      </c>
      <c r="Q776" s="155">
        <v>4.2784300000000002</v>
      </c>
      <c r="R776" s="11">
        <v>3.77</v>
      </c>
      <c r="S776" s="11">
        <v>3.37</v>
      </c>
      <c r="T776" s="11">
        <v>3.35</v>
      </c>
      <c r="U776" s="11">
        <v>3.66</v>
      </c>
      <c r="V776" s="11">
        <v>3.49</v>
      </c>
      <c r="W776" s="11">
        <v>3.5</v>
      </c>
      <c r="X776" s="11">
        <v>3.3</v>
      </c>
      <c r="Y776" s="11">
        <v>3.56</v>
      </c>
      <c r="Z776" s="156">
        <v>3.43</v>
      </c>
      <c r="AA776" s="11">
        <v>3.51</v>
      </c>
      <c r="AB776" s="11">
        <v>3.4</v>
      </c>
      <c r="AC776" s="11">
        <v>3.61</v>
      </c>
      <c r="AD776" s="155">
        <v>2.7</v>
      </c>
      <c r="AE776" s="11">
        <v>4.13</v>
      </c>
      <c r="AF776" s="15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6"/>
    </row>
    <row r="777" spans="1:65">
      <c r="A777" s="30"/>
      <c r="B777" s="20" t="s">
        <v>282</v>
      </c>
      <c r="C777" s="12"/>
      <c r="D777" s="22" t="s">
        <v>825</v>
      </c>
      <c r="E777" s="22">
        <v>3.69</v>
      </c>
      <c r="F777" s="22">
        <v>3.6893804467915072</v>
      </c>
      <c r="G777" s="22">
        <v>3.1766666666666663</v>
      </c>
      <c r="H777" s="22">
        <v>5.7899999999999991</v>
      </c>
      <c r="I777" s="22">
        <v>3.3283333333333331</v>
      </c>
      <c r="J777" s="22">
        <v>3.7333333333333338</v>
      </c>
      <c r="K777" s="22">
        <v>3.9783333333333331</v>
      </c>
      <c r="L777" s="22">
        <v>3.2333333333333329</v>
      </c>
      <c r="M777" s="22">
        <v>3.5473121871533855</v>
      </c>
      <c r="N777" s="22" t="s">
        <v>825</v>
      </c>
      <c r="O777" s="22">
        <v>3.3966666666666665</v>
      </c>
      <c r="P777" s="22">
        <v>2.4499999999999997</v>
      </c>
      <c r="Q777" s="22">
        <v>4.3293650000000001</v>
      </c>
      <c r="R777" s="22">
        <v>3.6266666666666669</v>
      </c>
      <c r="S777" s="22">
        <v>3.4666666666666668</v>
      </c>
      <c r="T777" s="22">
        <v>3.4383333333333339</v>
      </c>
      <c r="U777" s="22">
        <v>3.5749999999999997</v>
      </c>
      <c r="V777" s="22">
        <v>3.2700000000000009</v>
      </c>
      <c r="W777" s="22">
        <v>3.4683333333333337</v>
      </c>
      <c r="X777" s="22">
        <v>3.7166666666666668</v>
      </c>
      <c r="Y777" s="22">
        <v>3.6283333333333334</v>
      </c>
      <c r="Z777" s="22">
        <v>3.5333333333333332</v>
      </c>
      <c r="AA777" s="22">
        <v>3.5849999999999995</v>
      </c>
      <c r="AB777" s="22">
        <v>3.3800000000000003</v>
      </c>
      <c r="AC777" s="22">
        <v>3.4499999999999997</v>
      </c>
      <c r="AD777" s="22">
        <v>2.6999999999999997</v>
      </c>
      <c r="AE777" s="22">
        <v>3.99</v>
      </c>
      <c r="AF777" s="15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6"/>
    </row>
    <row r="778" spans="1:65">
      <c r="A778" s="30"/>
      <c r="B778" s="3" t="s">
        <v>283</v>
      </c>
      <c r="C778" s="29"/>
      <c r="D778" s="11" t="s">
        <v>825</v>
      </c>
      <c r="E778" s="11">
        <v>3.7</v>
      </c>
      <c r="F778" s="11">
        <v>3.6722661924338054</v>
      </c>
      <c r="G778" s="11">
        <v>3.1900000000000004</v>
      </c>
      <c r="H778" s="11">
        <v>5.5149999999999997</v>
      </c>
      <c r="I778" s="11">
        <v>3.3250000000000002</v>
      </c>
      <c r="J778" s="11">
        <v>3.8</v>
      </c>
      <c r="K778" s="11">
        <v>3.8249999999999997</v>
      </c>
      <c r="L778" s="11">
        <v>3.24</v>
      </c>
      <c r="M778" s="11">
        <v>3.536865370609533</v>
      </c>
      <c r="N778" s="11" t="s">
        <v>825</v>
      </c>
      <c r="O778" s="11">
        <v>3.38</v>
      </c>
      <c r="P778" s="11">
        <v>2.4500000000000002</v>
      </c>
      <c r="Q778" s="11">
        <v>4.3090600000000006</v>
      </c>
      <c r="R778" s="11">
        <v>3.6</v>
      </c>
      <c r="S778" s="11">
        <v>3.4550000000000001</v>
      </c>
      <c r="T778" s="11">
        <v>3.4</v>
      </c>
      <c r="U778" s="11">
        <v>3.5599999999999996</v>
      </c>
      <c r="V778" s="11">
        <v>3.2650000000000001</v>
      </c>
      <c r="W778" s="11">
        <v>3.4750000000000001</v>
      </c>
      <c r="X778" s="11">
        <v>3.6</v>
      </c>
      <c r="Y778" s="11">
        <v>3.645</v>
      </c>
      <c r="Z778" s="11">
        <v>3.5449999999999999</v>
      </c>
      <c r="AA778" s="11">
        <v>3.51</v>
      </c>
      <c r="AB778" s="11">
        <v>3.3650000000000002</v>
      </c>
      <c r="AC778" s="11">
        <v>3.43</v>
      </c>
      <c r="AD778" s="11">
        <v>2.7</v>
      </c>
      <c r="AE778" s="11">
        <v>3.99</v>
      </c>
      <c r="AF778" s="15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6"/>
    </row>
    <row r="779" spans="1:65">
      <c r="A779" s="30"/>
      <c r="B779" s="3" t="s">
        <v>284</v>
      </c>
      <c r="C779" s="29"/>
      <c r="D779" s="23" t="s">
        <v>825</v>
      </c>
      <c r="E779" s="23">
        <v>3.8987177379235891E-2</v>
      </c>
      <c r="F779" s="23">
        <v>5.4997602394229898E-2</v>
      </c>
      <c r="G779" s="23">
        <v>5.3166405433005076E-2</v>
      </c>
      <c r="H779" s="23">
        <v>1.6074825037928142</v>
      </c>
      <c r="I779" s="23">
        <v>2.9268868558020168E-2</v>
      </c>
      <c r="J779" s="23">
        <v>0.10327955589886433</v>
      </c>
      <c r="K779" s="23">
        <v>0.43988256008469989</v>
      </c>
      <c r="L779" s="23">
        <v>5.5377492419453896E-2</v>
      </c>
      <c r="M779" s="23">
        <v>7.4450742462696284E-2</v>
      </c>
      <c r="N779" s="23" t="s">
        <v>825</v>
      </c>
      <c r="O779" s="23">
        <v>0.10708252269472682</v>
      </c>
      <c r="P779" s="23">
        <v>0.35637059362411266</v>
      </c>
      <c r="Q779" s="23">
        <v>8.7706262661226234E-2</v>
      </c>
      <c r="R779" s="23">
        <v>8.5244745683629511E-2</v>
      </c>
      <c r="S779" s="23">
        <v>0.11003029885748131</v>
      </c>
      <c r="T779" s="23">
        <v>0.10759491933482108</v>
      </c>
      <c r="U779" s="23">
        <v>6.8920243760451139E-2</v>
      </c>
      <c r="V779" s="23">
        <v>0.16074825037928098</v>
      </c>
      <c r="W779" s="23">
        <v>5.7067211835402143E-2</v>
      </c>
      <c r="X779" s="23">
        <v>0.40207793606049391</v>
      </c>
      <c r="Y779" s="23">
        <v>5.5287129303904628E-2</v>
      </c>
      <c r="Z779" s="23">
        <v>5.39135109844152E-2</v>
      </c>
      <c r="AA779" s="23">
        <v>0.19644337606547088</v>
      </c>
      <c r="AB779" s="23">
        <v>0.20678491240900521</v>
      </c>
      <c r="AC779" s="23">
        <v>8.6486993241758597E-2</v>
      </c>
      <c r="AD779" s="23">
        <v>8.9442719099991477E-2</v>
      </c>
      <c r="AE779" s="23">
        <v>9.4021274188345147E-2</v>
      </c>
      <c r="AF779" s="212"/>
      <c r="AG779" s="213"/>
      <c r="AH779" s="213"/>
      <c r="AI779" s="213"/>
      <c r="AJ779" s="213"/>
      <c r="AK779" s="213"/>
      <c r="AL779" s="213"/>
      <c r="AM779" s="213"/>
      <c r="AN779" s="213"/>
      <c r="AO779" s="213"/>
      <c r="AP779" s="213"/>
      <c r="AQ779" s="213"/>
      <c r="AR779" s="213"/>
      <c r="AS779" s="213"/>
      <c r="AT779" s="213"/>
      <c r="AU779" s="213"/>
      <c r="AV779" s="213"/>
      <c r="AW779" s="213"/>
      <c r="AX779" s="213"/>
      <c r="AY779" s="213"/>
      <c r="AZ779" s="213"/>
      <c r="BA779" s="213"/>
      <c r="BB779" s="213"/>
      <c r="BC779" s="213"/>
      <c r="BD779" s="213"/>
      <c r="BE779" s="213"/>
      <c r="BF779" s="213"/>
      <c r="BG779" s="213"/>
      <c r="BH779" s="213"/>
      <c r="BI779" s="213"/>
      <c r="BJ779" s="213"/>
      <c r="BK779" s="213"/>
      <c r="BL779" s="213"/>
      <c r="BM779" s="57"/>
    </row>
    <row r="780" spans="1:65">
      <c r="A780" s="30"/>
      <c r="B780" s="3" t="s">
        <v>87</v>
      </c>
      <c r="C780" s="29"/>
      <c r="D780" s="13" t="s">
        <v>825</v>
      </c>
      <c r="E780" s="13">
        <v>1.0565630726080187E-2</v>
      </c>
      <c r="F780" s="13">
        <v>1.4907002188418629E-2</v>
      </c>
      <c r="G780" s="13">
        <v>1.6736538961071905E-2</v>
      </c>
      <c r="H780" s="13">
        <v>0.27763082967060698</v>
      </c>
      <c r="I780" s="13">
        <v>8.7938513444226849E-3</v>
      </c>
      <c r="J780" s="13">
        <v>2.7664166758624369E-2</v>
      </c>
      <c r="K780" s="13">
        <v>0.11056955846284874</v>
      </c>
      <c r="L780" s="13">
        <v>1.712705951117131E-2</v>
      </c>
      <c r="M780" s="13">
        <v>2.0987930730292117E-2</v>
      </c>
      <c r="N780" s="13" t="s">
        <v>825</v>
      </c>
      <c r="O780" s="13">
        <v>3.1525767231028505E-2</v>
      </c>
      <c r="P780" s="13">
        <v>0.14545738515269907</v>
      </c>
      <c r="Q780" s="13">
        <v>2.02584588412449E-2</v>
      </c>
      <c r="R780" s="13">
        <v>2.3504985023059605E-2</v>
      </c>
      <c r="S780" s="13">
        <v>3.1739509285811915E-2</v>
      </c>
      <c r="T780" s="13">
        <v>3.1292754047936328E-2</v>
      </c>
      <c r="U780" s="13">
        <v>1.9278389863063256E-2</v>
      </c>
      <c r="V780" s="13">
        <v>4.9158486354520164E-2</v>
      </c>
      <c r="W780" s="13">
        <v>1.6453785248073657E-2</v>
      </c>
      <c r="X780" s="13">
        <v>0.10818240432120912</v>
      </c>
      <c r="Y780" s="13">
        <v>1.5237610281278261E-2</v>
      </c>
      <c r="Z780" s="13">
        <v>1.5258540844645813E-2</v>
      </c>
      <c r="AA780" s="13">
        <v>5.4795920799294538E-2</v>
      </c>
      <c r="AB780" s="13">
        <v>6.1178968168344727E-2</v>
      </c>
      <c r="AC780" s="13">
        <v>2.5068693693263363E-2</v>
      </c>
      <c r="AD780" s="13">
        <v>3.3126932999996847E-2</v>
      </c>
      <c r="AE780" s="13">
        <v>2.3564229119885999E-2</v>
      </c>
      <c r="AF780" s="15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6"/>
    </row>
    <row r="781" spans="1:65">
      <c r="A781" s="30"/>
      <c r="B781" s="3" t="s">
        <v>285</v>
      </c>
      <c r="C781" s="29"/>
      <c r="D781" s="13" t="s">
        <v>825</v>
      </c>
      <c r="E781" s="13">
        <v>4.706019257629146E-2</v>
      </c>
      <c r="F781" s="13">
        <v>4.6884390543284526E-2</v>
      </c>
      <c r="G781" s="13">
        <v>-9.860129762854053E-2</v>
      </c>
      <c r="H781" s="13">
        <v>0.64294810705060357</v>
      </c>
      <c r="I781" s="13">
        <v>-5.5564948249840151E-2</v>
      </c>
      <c r="J781" s="13">
        <v>5.9356292398777377E-2</v>
      </c>
      <c r="K781" s="13">
        <v>0.12887654908744706</v>
      </c>
      <c r="L781" s="13">
        <v>-8.2521782476059014E-2</v>
      </c>
      <c r="M781" s="13">
        <v>6.5716481867343912E-3</v>
      </c>
      <c r="N781" s="13" t="s">
        <v>825</v>
      </c>
      <c r="O781" s="13">
        <v>-3.6174944683612487E-2</v>
      </c>
      <c r="P781" s="13">
        <v>-0.30479743311330243</v>
      </c>
      <c r="Q781" s="13">
        <v>0.22848394326099086</v>
      </c>
      <c r="R781" s="13">
        <v>2.9088969758812366E-2</v>
      </c>
      <c r="S781" s="13">
        <v>-1.6312014201135372E-2</v>
      </c>
      <c r="T781" s="13">
        <v>-2.4351771777375908E-2</v>
      </c>
      <c r="U781" s="13">
        <v>1.4428235355079089E-2</v>
      </c>
      <c r="V781" s="13">
        <v>-7.2117390318570673E-2</v>
      </c>
      <c r="W781" s="13">
        <v>-1.5839087284885811E-2</v>
      </c>
      <c r="X781" s="13">
        <v>5.4627023236282879E-2</v>
      </c>
      <c r="Y781" s="13">
        <v>2.9561896675061705E-2</v>
      </c>
      <c r="Z781" s="13">
        <v>2.6050624488427321E-3</v>
      </c>
      <c r="AA781" s="13">
        <v>1.7265796852575788E-2</v>
      </c>
      <c r="AB781" s="13">
        <v>-4.0904213846106874E-2</v>
      </c>
      <c r="AC781" s="13">
        <v>-2.1041283363629981E-2</v>
      </c>
      <c r="AD781" s="13">
        <v>-0.23385839567588429</v>
      </c>
      <c r="AE781" s="13">
        <v>0.13218703750119332</v>
      </c>
      <c r="AF781" s="15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6"/>
    </row>
    <row r="782" spans="1:65">
      <c r="A782" s="30"/>
      <c r="B782" s="46" t="s">
        <v>286</v>
      </c>
      <c r="C782" s="47"/>
      <c r="D782" s="45">
        <v>4.17</v>
      </c>
      <c r="E782" s="45">
        <v>0.6</v>
      </c>
      <c r="F782" s="45">
        <v>0.6</v>
      </c>
      <c r="G782" s="45">
        <v>1.46</v>
      </c>
      <c r="H782" s="45">
        <v>9.01</v>
      </c>
      <c r="I782" s="45">
        <v>0.85</v>
      </c>
      <c r="J782" s="45">
        <v>0.77</v>
      </c>
      <c r="K782" s="45">
        <v>1.75</v>
      </c>
      <c r="L782" s="45">
        <v>1.23</v>
      </c>
      <c r="M782" s="45">
        <v>0.03</v>
      </c>
      <c r="N782" s="45">
        <v>5.85</v>
      </c>
      <c r="O782" s="45">
        <v>0.57999999999999996</v>
      </c>
      <c r="P782" s="45">
        <v>4.37</v>
      </c>
      <c r="Q782" s="45">
        <v>3.16</v>
      </c>
      <c r="R782" s="45">
        <v>0.35</v>
      </c>
      <c r="S782" s="45">
        <v>0.3</v>
      </c>
      <c r="T782" s="45">
        <v>0.41</v>
      </c>
      <c r="U782" s="45">
        <v>0.14000000000000001</v>
      </c>
      <c r="V782" s="45">
        <v>1.08</v>
      </c>
      <c r="W782" s="45">
        <v>0.28999999999999998</v>
      </c>
      <c r="X782" s="45">
        <v>0.71</v>
      </c>
      <c r="Y782" s="45">
        <v>0.35</v>
      </c>
      <c r="Z782" s="45">
        <v>0.03</v>
      </c>
      <c r="AA782" s="45">
        <v>0.18</v>
      </c>
      <c r="AB782" s="45">
        <v>0.64</v>
      </c>
      <c r="AC782" s="45">
        <v>0.36</v>
      </c>
      <c r="AD782" s="45">
        <v>3.37</v>
      </c>
      <c r="AE782" s="45">
        <v>1.8</v>
      </c>
      <c r="AF782" s="15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6"/>
    </row>
    <row r="783" spans="1:65">
      <c r="B783" s="31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  <c r="AE783" s="20"/>
      <c r="BM783" s="56"/>
    </row>
    <row r="784" spans="1:65" ht="15">
      <c r="B784" s="8" t="s">
        <v>551</v>
      </c>
      <c r="BM784" s="28" t="s">
        <v>67</v>
      </c>
    </row>
    <row r="785" spans="1:65" ht="15">
      <c r="A785" s="25" t="s">
        <v>9</v>
      </c>
      <c r="B785" s="18" t="s">
        <v>119</v>
      </c>
      <c r="C785" s="15" t="s">
        <v>120</v>
      </c>
      <c r="D785" s="16" t="s">
        <v>243</v>
      </c>
      <c r="E785" s="17" t="s">
        <v>243</v>
      </c>
      <c r="F785" s="17" t="s">
        <v>243</v>
      </c>
      <c r="G785" s="17" t="s">
        <v>243</v>
      </c>
      <c r="H785" s="17" t="s">
        <v>243</v>
      </c>
      <c r="I785" s="17" t="s">
        <v>243</v>
      </c>
      <c r="J785" s="17" t="s">
        <v>243</v>
      </c>
      <c r="K785" s="17" t="s">
        <v>243</v>
      </c>
      <c r="L785" s="17" t="s">
        <v>243</v>
      </c>
      <c r="M785" s="17" t="s">
        <v>243</v>
      </c>
      <c r="N785" s="17" t="s">
        <v>243</v>
      </c>
      <c r="O785" s="17" t="s">
        <v>243</v>
      </c>
      <c r="P785" s="17" t="s">
        <v>243</v>
      </c>
      <c r="Q785" s="17" t="s">
        <v>243</v>
      </c>
      <c r="R785" s="17" t="s">
        <v>243</v>
      </c>
      <c r="S785" s="17" t="s">
        <v>243</v>
      </c>
      <c r="T785" s="17" t="s">
        <v>243</v>
      </c>
      <c r="U785" s="17" t="s">
        <v>243</v>
      </c>
      <c r="V785" s="17" t="s">
        <v>243</v>
      </c>
      <c r="W785" s="17" t="s">
        <v>243</v>
      </c>
      <c r="X785" s="17" t="s">
        <v>243</v>
      </c>
      <c r="Y785" s="17" t="s">
        <v>243</v>
      </c>
      <c r="Z785" s="17" t="s">
        <v>243</v>
      </c>
      <c r="AA785" s="17" t="s">
        <v>243</v>
      </c>
      <c r="AB785" s="17" t="s">
        <v>243</v>
      </c>
      <c r="AC785" s="17" t="s">
        <v>243</v>
      </c>
      <c r="AD785" s="17" t="s">
        <v>243</v>
      </c>
      <c r="AE785" s="15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1</v>
      </c>
    </row>
    <row r="786" spans="1:65">
      <c r="A786" s="30"/>
      <c r="B786" s="19" t="s">
        <v>244</v>
      </c>
      <c r="C786" s="9" t="s">
        <v>244</v>
      </c>
      <c r="D786" s="151" t="s">
        <v>246</v>
      </c>
      <c r="E786" s="152" t="s">
        <v>247</v>
      </c>
      <c r="F786" s="152" t="s">
        <v>248</v>
      </c>
      <c r="G786" s="152" t="s">
        <v>249</v>
      </c>
      <c r="H786" s="152" t="s">
        <v>250</v>
      </c>
      <c r="I786" s="152" t="s">
        <v>251</v>
      </c>
      <c r="J786" s="152" t="s">
        <v>252</v>
      </c>
      <c r="K786" s="152" t="s">
        <v>253</v>
      </c>
      <c r="L786" s="152" t="s">
        <v>254</v>
      </c>
      <c r="M786" s="152" t="s">
        <v>255</v>
      </c>
      <c r="N786" s="152" t="s">
        <v>256</v>
      </c>
      <c r="O786" s="152" t="s">
        <v>258</v>
      </c>
      <c r="P786" s="152" t="s">
        <v>259</v>
      </c>
      <c r="Q786" s="152" t="s">
        <v>260</v>
      </c>
      <c r="R786" s="152" t="s">
        <v>262</v>
      </c>
      <c r="S786" s="152" t="s">
        <v>263</v>
      </c>
      <c r="T786" s="152" t="s">
        <v>264</v>
      </c>
      <c r="U786" s="152" t="s">
        <v>265</v>
      </c>
      <c r="V786" s="152" t="s">
        <v>288</v>
      </c>
      <c r="W786" s="152" t="s">
        <v>266</v>
      </c>
      <c r="X786" s="152" t="s">
        <v>267</v>
      </c>
      <c r="Y786" s="152" t="s">
        <v>268</v>
      </c>
      <c r="Z786" s="152" t="s">
        <v>269</v>
      </c>
      <c r="AA786" s="152" t="s">
        <v>270</v>
      </c>
      <c r="AB786" s="152" t="s">
        <v>272</v>
      </c>
      <c r="AC786" s="152" t="s">
        <v>273</v>
      </c>
      <c r="AD786" s="152" t="s">
        <v>274</v>
      </c>
      <c r="AE786" s="15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 t="s">
        <v>3</v>
      </c>
    </row>
    <row r="787" spans="1:65">
      <c r="A787" s="30"/>
      <c r="B787" s="19"/>
      <c r="C787" s="9"/>
      <c r="D787" s="10" t="s">
        <v>123</v>
      </c>
      <c r="E787" s="11" t="s">
        <v>293</v>
      </c>
      <c r="F787" s="11" t="s">
        <v>293</v>
      </c>
      <c r="G787" s="11" t="s">
        <v>294</v>
      </c>
      <c r="H787" s="11" t="s">
        <v>293</v>
      </c>
      <c r="I787" s="11" t="s">
        <v>293</v>
      </c>
      <c r="J787" s="11" t="s">
        <v>293</v>
      </c>
      <c r="K787" s="11" t="s">
        <v>123</v>
      </c>
      <c r="L787" s="11" t="s">
        <v>123</v>
      </c>
      <c r="M787" s="11" t="s">
        <v>123</v>
      </c>
      <c r="N787" s="11" t="s">
        <v>123</v>
      </c>
      <c r="O787" s="11" t="s">
        <v>293</v>
      </c>
      <c r="P787" s="11" t="s">
        <v>294</v>
      </c>
      <c r="Q787" s="11" t="s">
        <v>123</v>
      </c>
      <c r="R787" s="11" t="s">
        <v>294</v>
      </c>
      <c r="S787" s="11" t="s">
        <v>294</v>
      </c>
      <c r="T787" s="11" t="s">
        <v>294</v>
      </c>
      <c r="U787" s="11" t="s">
        <v>294</v>
      </c>
      <c r="V787" s="11" t="s">
        <v>294</v>
      </c>
      <c r="W787" s="11" t="s">
        <v>293</v>
      </c>
      <c r="X787" s="11" t="s">
        <v>294</v>
      </c>
      <c r="Y787" s="11" t="s">
        <v>294</v>
      </c>
      <c r="Z787" s="11" t="s">
        <v>294</v>
      </c>
      <c r="AA787" s="11" t="s">
        <v>294</v>
      </c>
      <c r="AB787" s="11" t="s">
        <v>293</v>
      </c>
      <c r="AC787" s="11" t="s">
        <v>123</v>
      </c>
      <c r="AD787" s="11" t="s">
        <v>294</v>
      </c>
      <c r="AE787" s="15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2</v>
      </c>
    </row>
    <row r="788" spans="1:65">
      <c r="A788" s="30"/>
      <c r="B788" s="19"/>
      <c r="C788" s="9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  <c r="AC788" s="26"/>
      <c r="AD788" s="26"/>
      <c r="AE788" s="15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3</v>
      </c>
    </row>
    <row r="789" spans="1:65">
      <c r="A789" s="30"/>
      <c r="B789" s="18">
        <v>1</v>
      </c>
      <c r="C789" s="14">
        <v>1</v>
      </c>
      <c r="D789" s="21">
        <v>8</v>
      </c>
      <c r="E789" s="21">
        <v>8.9</v>
      </c>
      <c r="F789" s="21">
        <v>8.547487469822201</v>
      </c>
      <c r="G789" s="154">
        <v>9</v>
      </c>
      <c r="H789" s="154">
        <v>8.6</v>
      </c>
      <c r="I789" s="21">
        <v>8.5</v>
      </c>
      <c r="J789" s="21">
        <v>8.1999999999999993</v>
      </c>
      <c r="K789" s="154">
        <v>8</v>
      </c>
      <c r="L789" s="21">
        <v>7.8</v>
      </c>
      <c r="M789" s="21">
        <v>8.5</v>
      </c>
      <c r="N789" s="21">
        <v>8.9281045963885397</v>
      </c>
      <c r="O789" s="21">
        <v>8.8000000000000007</v>
      </c>
      <c r="P789" s="154">
        <v>9</v>
      </c>
      <c r="Q789" s="21">
        <v>8.32</v>
      </c>
      <c r="R789" s="21">
        <v>8.8000000000000007</v>
      </c>
      <c r="S789" s="21">
        <v>8.5</v>
      </c>
      <c r="T789" s="21">
        <v>9.3000000000000007</v>
      </c>
      <c r="U789" s="21">
        <v>9.1</v>
      </c>
      <c r="V789" s="21">
        <v>7.8</v>
      </c>
      <c r="W789" s="21">
        <v>7.6</v>
      </c>
      <c r="X789" s="21">
        <v>9.1999999999999993</v>
      </c>
      <c r="Y789" s="21">
        <v>7.8</v>
      </c>
      <c r="Z789" s="21">
        <v>7.8</v>
      </c>
      <c r="AA789" s="21">
        <v>9.2200000000000006</v>
      </c>
      <c r="AB789" s="21">
        <v>8.8000000000000007</v>
      </c>
      <c r="AC789" s="154">
        <v>7</v>
      </c>
      <c r="AD789" s="21">
        <v>9.0399999999999991</v>
      </c>
      <c r="AE789" s="15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8">
        <v>1</v>
      </c>
    </row>
    <row r="790" spans="1:65">
      <c r="A790" s="30"/>
      <c r="B790" s="19">
        <v>1</v>
      </c>
      <c r="C790" s="9">
        <v>2</v>
      </c>
      <c r="D790" s="11">
        <v>8</v>
      </c>
      <c r="E790" s="11">
        <v>8.8000000000000007</v>
      </c>
      <c r="F790" s="11">
        <v>8.4681743727916547</v>
      </c>
      <c r="G790" s="155">
        <v>9</v>
      </c>
      <c r="H790" s="155">
        <v>7.6</v>
      </c>
      <c r="I790" s="11">
        <v>8.4</v>
      </c>
      <c r="J790" s="11">
        <v>7.8</v>
      </c>
      <c r="K790" s="155">
        <v>8</v>
      </c>
      <c r="L790" s="11">
        <v>7.9</v>
      </c>
      <c r="M790" s="11">
        <v>8.6</v>
      </c>
      <c r="N790" s="11">
        <v>8.7385488449838409</v>
      </c>
      <c r="O790" s="11">
        <v>8.4</v>
      </c>
      <c r="P790" s="155">
        <v>9</v>
      </c>
      <c r="Q790" s="11">
        <v>8.25</v>
      </c>
      <c r="R790" s="11">
        <v>8.6999999999999993</v>
      </c>
      <c r="S790" s="11">
        <v>8.9</v>
      </c>
      <c r="T790" s="11">
        <v>8.9</v>
      </c>
      <c r="U790" s="11">
        <v>9.5</v>
      </c>
      <c r="V790" s="11">
        <v>7.9</v>
      </c>
      <c r="W790" s="11">
        <v>7.1</v>
      </c>
      <c r="X790" s="11">
        <v>9.1999999999999993</v>
      </c>
      <c r="Y790" s="11">
        <v>7.9</v>
      </c>
      <c r="Z790" s="11">
        <v>8.1</v>
      </c>
      <c r="AA790" s="11">
        <v>8.9499999999999993</v>
      </c>
      <c r="AB790" s="11">
        <v>8.4</v>
      </c>
      <c r="AC790" s="155">
        <v>7</v>
      </c>
      <c r="AD790" s="156">
        <v>8.0500000000000007</v>
      </c>
      <c r="AE790" s="15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8">
        <v>26</v>
      </c>
    </row>
    <row r="791" spans="1:65">
      <c r="A791" s="30"/>
      <c r="B791" s="19">
        <v>1</v>
      </c>
      <c r="C791" s="9">
        <v>3</v>
      </c>
      <c r="D791" s="11">
        <v>8</v>
      </c>
      <c r="E791" s="11">
        <v>8.8000000000000007</v>
      </c>
      <c r="F791" s="11">
        <v>8.4755025302173195</v>
      </c>
      <c r="G791" s="155">
        <v>9</v>
      </c>
      <c r="H791" s="155">
        <v>11.1</v>
      </c>
      <c r="I791" s="11">
        <v>8.4</v>
      </c>
      <c r="J791" s="11">
        <v>8.1</v>
      </c>
      <c r="K791" s="155">
        <v>8</v>
      </c>
      <c r="L791" s="11">
        <v>7.8</v>
      </c>
      <c r="M791" s="156">
        <v>8.8000000000000007</v>
      </c>
      <c r="N791" s="11">
        <v>8.7586231637370577</v>
      </c>
      <c r="O791" s="11">
        <v>8.4</v>
      </c>
      <c r="P791" s="155">
        <v>9</v>
      </c>
      <c r="Q791" s="11">
        <v>8.35</v>
      </c>
      <c r="R791" s="11">
        <v>8.8000000000000007</v>
      </c>
      <c r="S791" s="11">
        <v>8.6</v>
      </c>
      <c r="T791" s="11">
        <v>9.4</v>
      </c>
      <c r="U791" s="11">
        <v>9.3000000000000007</v>
      </c>
      <c r="V791" s="11">
        <v>7.8</v>
      </c>
      <c r="W791" s="11">
        <v>7.6</v>
      </c>
      <c r="X791" s="11">
        <v>9.3000000000000007</v>
      </c>
      <c r="Y791" s="11">
        <v>7.8</v>
      </c>
      <c r="Z791" s="11">
        <v>7.9</v>
      </c>
      <c r="AA791" s="11">
        <v>9.66</v>
      </c>
      <c r="AB791" s="11">
        <v>8.4</v>
      </c>
      <c r="AC791" s="155">
        <v>9</v>
      </c>
      <c r="AD791" s="11">
        <v>8.83</v>
      </c>
      <c r="AE791" s="15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8">
        <v>16</v>
      </c>
    </row>
    <row r="792" spans="1:65">
      <c r="A792" s="30"/>
      <c r="B792" s="19">
        <v>1</v>
      </c>
      <c r="C792" s="9">
        <v>4</v>
      </c>
      <c r="D792" s="11">
        <v>8</v>
      </c>
      <c r="E792" s="11">
        <v>8.6999999999999993</v>
      </c>
      <c r="F792" s="11">
        <v>8.4956389267687431</v>
      </c>
      <c r="G792" s="155">
        <v>9</v>
      </c>
      <c r="H792" s="155">
        <v>10.5</v>
      </c>
      <c r="I792" s="11">
        <v>8.4</v>
      </c>
      <c r="J792" s="11">
        <v>8.3000000000000007</v>
      </c>
      <c r="K792" s="155">
        <v>8</v>
      </c>
      <c r="L792" s="11">
        <v>7.9</v>
      </c>
      <c r="M792" s="11">
        <v>8.5</v>
      </c>
      <c r="N792" s="11">
        <v>8.9579940681606747</v>
      </c>
      <c r="O792" s="11">
        <v>7.9</v>
      </c>
      <c r="P792" s="155">
        <v>9</v>
      </c>
      <c r="Q792" s="11">
        <v>8.2100000000000009</v>
      </c>
      <c r="R792" s="11">
        <v>9</v>
      </c>
      <c r="S792" s="11">
        <v>8.4</v>
      </c>
      <c r="T792" s="11">
        <v>9.1</v>
      </c>
      <c r="U792" s="11">
        <v>9.4</v>
      </c>
      <c r="V792" s="11">
        <v>7.8</v>
      </c>
      <c r="W792" s="11">
        <v>7.4</v>
      </c>
      <c r="X792" s="156">
        <v>9.5</v>
      </c>
      <c r="Y792" s="11">
        <v>7.9</v>
      </c>
      <c r="Z792" s="11">
        <v>8.1</v>
      </c>
      <c r="AA792" s="11">
        <v>9.06</v>
      </c>
      <c r="AB792" s="11">
        <v>8.6</v>
      </c>
      <c r="AC792" s="155">
        <v>8</v>
      </c>
      <c r="AD792" s="11">
        <v>8.77</v>
      </c>
      <c r="AE792" s="15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8">
        <v>8.4898641741855041</v>
      </c>
    </row>
    <row r="793" spans="1:65">
      <c r="A793" s="30"/>
      <c r="B793" s="19">
        <v>1</v>
      </c>
      <c r="C793" s="9">
        <v>5</v>
      </c>
      <c r="D793" s="11">
        <v>8</v>
      </c>
      <c r="E793" s="11">
        <v>8.6999999999999993</v>
      </c>
      <c r="F793" s="11">
        <v>8.5571010518412383</v>
      </c>
      <c r="G793" s="155">
        <v>9</v>
      </c>
      <c r="H793" s="155">
        <v>11.4</v>
      </c>
      <c r="I793" s="11">
        <v>8.4</v>
      </c>
      <c r="J793" s="11">
        <v>8</v>
      </c>
      <c r="K793" s="155">
        <v>8</v>
      </c>
      <c r="L793" s="11">
        <v>7.9</v>
      </c>
      <c r="M793" s="11">
        <v>8.4</v>
      </c>
      <c r="N793" s="11">
        <v>8.6972563261530329</v>
      </c>
      <c r="O793" s="11">
        <v>8.6</v>
      </c>
      <c r="P793" s="155">
        <v>8</v>
      </c>
      <c r="Q793" s="11">
        <v>8.3000000000000007</v>
      </c>
      <c r="R793" s="11">
        <v>9.1</v>
      </c>
      <c r="S793" s="11">
        <v>8.3000000000000007</v>
      </c>
      <c r="T793" s="11">
        <v>9.4</v>
      </c>
      <c r="U793" s="11">
        <v>9.5</v>
      </c>
      <c r="V793" s="11">
        <v>8.1999999999999993</v>
      </c>
      <c r="W793" s="11">
        <v>7.4</v>
      </c>
      <c r="X793" s="11">
        <v>9.1999999999999993</v>
      </c>
      <c r="Y793" s="11">
        <v>7.7000000000000011</v>
      </c>
      <c r="Z793" s="11">
        <v>8.1999999999999993</v>
      </c>
      <c r="AA793" s="11">
        <v>9.5399999999999991</v>
      </c>
      <c r="AB793" s="11">
        <v>8.8000000000000007</v>
      </c>
      <c r="AC793" s="155">
        <v>7</v>
      </c>
      <c r="AD793" s="11">
        <v>9.1999999999999993</v>
      </c>
      <c r="AE793" s="15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8">
        <v>49</v>
      </c>
    </row>
    <row r="794" spans="1:65">
      <c r="A794" s="30"/>
      <c r="B794" s="19">
        <v>1</v>
      </c>
      <c r="C794" s="9">
        <v>6</v>
      </c>
      <c r="D794" s="11">
        <v>8</v>
      </c>
      <c r="E794" s="11">
        <v>8.8000000000000007</v>
      </c>
      <c r="F794" s="11">
        <v>8.5065613703283613</v>
      </c>
      <c r="G794" s="155">
        <v>9</v>
      </c>
      <c r="H794" s="155">
        <v>10.7</v>
      </c>
      <c r="I794" s="11">
        <v>8.3000000000000007</v>
      </c>
      <c r="J794" s="11">
        <v>7.7000000000000011</v>
      </c>
      <c r="K794" s="155">
        <v>8</v>
      </c>
      <c r="L794" s="11">
        <v>7.9</v>
      </c>
      <c r="M794" s="11">
        <v>8.5</v>
      </c>
      <c r="N794" s="11">
        <v>8.8030782712936997</v>
      </c>
      <c r="O794" s="11">
        <v>8.6</v>
      </c>
      <c r="P794" s="155">
        <v>9</v>
      </c>
      <c r="Q794" s="11">
        <v>8.33</v>
      </c>
      <c r="R794" s="11">
        <v>9</v>
      </c>
      <c r="S794" s="11">
        <v>8.5</v>
      </c>
      <c r="T794" s="11">
        <v>8.8000000000000007</v>
      </c>
      <c r="U794" s="11">
        <v>9.3000000000000007</v>
      </c>
      <c r="V794" s="156">
        <v>8.5</v>
      </c>
      <c r="W794" s="11">
        <v>7.5</v>
      </c>
      <c r="X794" s="11">
        <v>9.1</v>
      </c>
      <c r="Y794" s="11">
        <v>7.8</v>
      </c>
      <c r="Z794" s="11">
        <v>8</v>
      </c>
      <c r="AA794" s="11">
        <v>9.17</v>
      </c>
      <c r="AB794" s="11">
        <v>8.6</v>
      </c>
      <c r="AC794" s="155">
        <v>7</v>
      </c>
      <c r="AD794" s="11">
        <v>9.0500000000000007</v>
      </c>
      <c r="AE794" s="15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6"/>
    </row>
    <row r="795" spans="1:65">
      <c r="A795" s="30"/>
      <c r="B795" s="20" t="s">
        <v>282</v>
      </c>
      <c r="C795" s="12"/>
      <c r="D795" s="22">
        <v>8</v>
      </c>
      <c r="E795" s="22">
        <v>8.7833333333333332</v>
      </c>
      <c r="F795" s="22">
        <v>8.5084109536282533</v>
      </c>
      <c r="G795" s="22">
        <v>9</v>
      </c>
      <c r="H795" s="22">
        <v>9.9833333333333325</v>
      </c>
      <c r="I795" s="22">
        <v>8.3999999999999986</v>
      </c>
      <c r="J795" s="22">
        <v>8.0166666666666675</v>
      </c>
      <c r="K795" s="22">
        <v>8</v>
      </c>
      <c r="L795" s="22">
        <v>7.8666666666666663</v>
      </c>
      <c r="M795" s="22">
        <v>8.5500000000000007</v>
      </c>
      <c r="N795" s="22">
        <v>8.8139342117861403</v>
      </c>
      <c r="O795" s="22">
        <v>8.4500000000000011</v>
      </c>
      <c r="P795" s="22">
        <v>8.8333333333333339</v>
      </c>
      <c r="Q795" s="22">
        <v>8.2933333333333348</v>
      </c>
      <c r="R795" s="22">
        <v>8.9</v>
      </c>
      <c r="S795" s="22">
        <v>8.5333333333333332</v>
      </c>
      <c r="T795" s="22">
        <v>9.15</v>
      </c>
      <c r="U795" s="22">
        <v>9.3500000000000014</v>
      </c>
      <c r="V795" s="22">
        <v>8</v>
      </c>
      <c r="W795" s="22">
        <v>7.4333333333333327</v>
      </c>
      <c r="X795" s="22">
        <v>9.2500000000000018</v>
      </c>
      <c r="Y795" s="22">
        <v>7.8166666666666664</v>
      </c>
      <c r="Z795" s="22">
        <v>8.0166666666666657</v>
      </c>
      <c r="AA795" s="22">
        <v>9.2666666666666675</v>
      </c>
      <c r="AB795" s="22">
        <v>8.6</v>
      </c>
      <c r="AC795" s="22">
        <v>7.5</v>
      </c>
      <c r="AD795" s="22">
        <v>8.8233333333333324</v>
      </c>
      <c r="AE795" s="15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6"/>
    </row>
    <row r="796" spans="1:65">
      <c r="A796" s="30"/>
      <c r="B796" s="3" t="s">
        <v>283</v>
      </c>
      <c r="C796" s="29"/>
      <c r="D796" s="11">
        <v>8</v>
      </c>
      <c r="E796" s="11">
        <v>8.8000000000000007</v>
      </c>
      <c r="F796" s="11">
        <v>8.5011001485485522</v>
      </c>
      <c r="G796" s="11">
        <v>9</v>
      </c>
      <c r="H796" s="11">
        <v>10.6</v>
      </c>
      <c r="I796" s="11">
        <v>8.4</v>
      </c>
      <c r="J796" s="11">
        <v>8.0500000000000007</v>
      </c>
      <c r="K796" s="11">
        <v>8</v>
      </c>
      <c r="L796" s="11">
        <v>7.9</v>
      </c>
      <c r="M796" s="11">
        <v>8.5</v>
      </c>
      <c r="N796" s="11">
        <v>8.7808507175153778</v>
      </c>
      <c r="O796" s="11">
        <v>8.5</v>
      </c>
      <c r="P796" s="11">
        <v>9</v>
      </c>
      <c r="Q796" s="11">
        <v>8.31</v>
      </c>
      <c r="R796" s="11">
        <v>8.9</v>
      </c>
      <c r="S796" s="11">
        <v>8.5</v>
      </c>
      <c r="T796" s="11">
        <v>9.1999999999999993</v>
      </c>
      <c r="U796" s="11">
        <v>9.3500000000000014</v>
      </c>
      <c r="V796" s="11">
        <v>7.85</v>
      </c>
      <c r="W796" s="11">
        <v>7.45</v>
      </c>
      <c r="X796" s="11">
        <v>9.1999999999999993</v>
      </c>
      <c r="Y796" s="11">
        <v>7.8</v>
      </c>
      <c r="Z796" s="11">
        <v>8.0500000000000007</v>
      </c>
      <c r="AA796" s="11">
        <v>9.1950000000000003</v>
      </c>
      <c r="AB796" s="11">
        <v>8.6</v>
      </c>
      <c r="AC796" s="11">
        <v>7</v>
      </c>
      <c r="AD796" s="11">
        <v>8.9349999999999987</v>
      </c>
      <c r="AE796" s="15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6"/>
    </row>
    <row r="797" spans="1:65">
      <c r="A797" s="30"/>
      <c r="B797" s="3" t="s">
        <v>284</v>
      </c>
      <c r="C797" s="29"/>
      <c r="D797" s="23">
        <v>0</v>
      </c>
      <c r="E797" s="23">
        <v>7.5277265270908611E-2</v>
      </c>
      <c r="F797" s="23">
        <v>3.6786389274139672E-2</v>
      </c>
      <c r="G797" s="23">
        <v>0</v>
      </c>
      <c r="H797" s="23">
        <v>1.5250136611410114</v>
      </c>
      <c r="I797" s="23">
        <v>6.3245553203367361E-2</v>
      </c>
      <c r="J797" s="23">
        <v>0.23166067138525384</v>
      </c>
      <c r="K797" s="23">
        <v>0</v>
      </c>
      <c r="L797" s="23">
        <v>5.1639777949432503E-2</v>
      </c>
      <c r="M797" s="23">
        <v>0.13784048752090236</v>
      </c>
      <c r="N797" s="23">
        <v>0.10607729723452076</v>
      </c>
      <c r="O797" s="23">
        <v>0.30822070014844877</v>
      </c>
      <c r="P797" s="23">
        <v>0.40824829046386302</v>
      </c>
      <c r="Q797" s="23">
        <v>5.3166405433004743E-2</v>
      </c>
      <c r="R797" s="23">
        <v>0.15491933384829656</v>
      </c>
      <c r="S797" s="23">
        <v>0.20655911179772879</v>
      </c>
      <c r="T797" s="23">
        <v>0.25884358211089564</v>
      </c>
      <c r="U797" s="23">
        <v>0.15165750888103105</v>
      </c>
      <c r="V797" s="23">
        <v>0.28982753492378871</v>
      </c>
      <c r="W797" s="23">
        <v>0.18618986725025249</v>
      </c>
      <c r="X797" s="23">
        <v>0.1378404875209025</v>
      </c>
      <c r="Y797" s="23">
        <v>7.5277265270907959E-2</v>
      </c>
      <c r="Z797" s="23">
        <v>0.14719601443879718</v>
      </c>
      <c r="AA797" s="23">
        <v>0.27710407190560488</v>
      </c>
      <c r="AB797" s="23">
        <v>0.17888543819998334</v>
      </c>
      <c r="AC797" s="23">
        <v>0.83666002653407556</v>
      </c>
      <c r="AD797" s="23">
        <v>0.4101544424563342</v>
      </c>
      <c r="AE797" s="212"/>
      <c r="AF797" s="213"/>
      <c r="AG797" s="213"/>
      <c r="AH797" s="213"/>
      <c r="AI797" s="213"/>
      <c r="AJ797" s="213"/>
      <c r="AK797" s="213"/>
      <c r="AL797" s="213"/>
      <c r="AM797" s="213"/>
      <c r="AN797" s="213"/>
      <c r="AO797" s="213"/>
      <c r="AP797" s="213"/>
      <c r="AQ797" s="213"/>
      <c r="AR797" s="213"/>
      <c r="AS797" s="213"/>
      <c r="AT797" s="213"/>
      <c r="AU797" s="213"/>
      <c r="AV797" s="213"/>
      <c r="AW797" s="213"/>
      <c r="AX797" s="213"/>
      <c r="AY797" s="213"/>
      <c r="AZ797" s="213"/>
      <c r="BA797" s="213"/>
      <c r="BB797" s="213"/>
      <c r="BC797" s="213"/>
      <c r="BD797" s="213"/>
      <c r="BE797" s="213"/>
      <c r="BF797" s="213"/>
      <c r="BG797" s="213"/>
      <c r="BH797" s="213"/>
      <c r="BI797" s="213"/>
      <c r="BJ797" s="213"/>
      <c r="BK797" s="213"/>
      <c r="BL797" s="213"/>
      <c r="BM797" s="57"/>
    </row>
    <row r="798" spans="1:65">
      <c r="A798" s="30"/>
      <c r="B798" s="3" t="s">
        <v>87</v>
      </c>
      <c r="C798" s="29"/>
      <c r="D798" s="13">
        <v>0</v>
      </c>
      <c r="E798" s="13">
        <v>8.5704666342590451E-3</v>
      </c>
      <c r="F798" s="13">
        <v>4.3235322640889605E-3</v>
      </c>
      <c r="G798" s="13">
        <v>0</v>
      </c>
      <c r="H798" s="13">
        <v>0.15275595937973405</v>
      </c>
      <c r="I798" s="13">
        <v>7.5292325242104011E-3</v>
      </c>
      <c r="J798" s="13">
        <v>2.8897381045977607E-2</v>
      </c>
      <c r="K798" s="13">
        <v>0</v>
      </c>
      <c r="L798" s="13">
        <v>6.5643785528939624E-3</v>
      </c>
      <c r="M798" s="13">
        <v>1.6121694446889163E-2</v>
      </c>
      <c r="N798" s="13">
        <v>1.2035181416792563E-2</v>
      </c>
      <c r="O798" s="13">
        <v>3.6475822502775E-2</v>
      </c>
      <c r="P798" s="13">
        <v>4.6216787599682604E-2</v>
      </c>
      <c r="Q798" s="13">
        <v>6.410740204944301E-3</v>
      </c>
      <c r="R798" s="13">
        <v>1.7406666724527703E-2</v>
      </c>
      <c r="S798" s="13">
        <v>2.4206145913796343E-2</v>
      </c>
      <c r="T798" s="13">
        <v>2.8288916077693512E-2</v>
      </c>
      <c r="U798" s="13">
        <v>1.6220054425778719E-2</v>
      </c>
      <c r="V798" s="13">
        <v>3.6228441865473589E-2</v>
      </c>
      <c r="W798" s="13">
        <v>2.5047964204069843E-2</v>
      </c>
      <c r="X798" s="13">
        <v>1.4901674326584052E-2</v>
      </c>
      <c r="Y798" s="13">
        <v>9.630353766001019E-3</v>
      </c>
      <c r="Z798" s="13">
        <v>1.8361249202344766E-2</v>
      </c>
      <c r="AA798" s="13">
        <v>2.9903317112115631E-2</v>
      </c>
      <c r="AB798" s="13">
        <v>2.0800632348835273E-2</v>
      </c>
      <c r="AC798" s="13">
        <v>0.1115546702045434</v>
      </c>
      <c r="AD798" s="13">
        <v>4.6485203149565647E-2</v>
      </c>
      <c r="AE798" s="15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6"/>
    </row>
    <row r="799" spans="1:65">
      <c r="A799" s="30"/>
      <c r="B799" s="3" t="s">
        <v>285</v>
      </c>
      <c r="C799" s="29"/>
      <c r="D799" s="13">
        <v>-5.7699883547607023E-2</v>
      </c>
      <c r="E799" s="13">
        <v>3.4567002855023121E-2</v>
      </c>
      <c r="F799" s="13">
        <v>2.1845790535899301E-3</v>
      </c>
      <c r="G799" s="13">
        <v>6.0087631008942211E-2</v>
      </c>
      <c r="H799" s="13">
        <v>0.17591202032288211</v>
      </c>
      <c r="I799" s="13">
        <v>-1.0584877724987507E-2</v>
      </c>
      <c r="J799" s="13">
        <v>-5.5736758304997691E-2</v>
      </c>
      <c r="K799" s="13">
        <v>-5.7699883547607023E-2</v>
      </c>
      <c r="L799" s="13">
        <v>-7.3404885488480232E-2</v>
      </c>
      <c r="M799" s="13">
        <v>7.0832494584951444E-3</v>
      </c>
      <c r="N799" s="13">
        <v>3.817140427122645E-2</v>
      </c>
      <c r="O799" s="13">
        <v>-4.6955019971597345E-3</v>
      </c>
      <c r="P799" s="13">
        <v>4.0456378582850672E-2</v>
      </c>
      <c r="Q799" s="13">
        <v>-2.3148879277685719E-2</v>
      </c>
      <c r="R799" s="13">
        <v>4.8308879553287332E-2</v>
      </c>
      <c r="S799" s="13">
        <v>5.1201242158858129E-3</v>
      </c>
      <c r="T799" s="13">
        <v>7.775575819242464E-2</v>
      </c>
      <c r="U799" s="13">
        <v>0.1013132611037344</v>
      </c>
      <c r="V799" s="13">
        <v>-5.7699883547607023E-2</v>
      </c>
      <c r="W799" s="13">
        <v>-0.12444614179631819</v>
      </c>
      <c r="X799" s="13">
        <v>8.9534509648079741E-2</v>
      </c>
      <c r="Y799" s="13">
        <v>-7.9294261216307671E-2</v>
      </c>
      <c r="Z799" s="13">
        <v>-5.5736758304997913E-2</v>
      </c>
      <c r="AA799" s="13">
        <v>9.1497634890688628E-2</v>
      </c>
      <c r="AB799" s="13">
        <v>1.2972625186322473E-2</v>
      </c>
      <c r="AC799" s="13">
        <v>-0.11659364082588153</v>
      </c>
      <c r="AD799" s="13">
        <v>3.9278503437285117E-2</v>
      </c>
      <c r="AE799" s="15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6"/>
    </row>
    <row r="800" spans="1:65">
      <c r="A800" s="30"/>
      <c r="B800" s="46" t="s">
        <v>286</v>
      </c>
      <c r="C800" s="47"/>
      <c r="D800" s="45">
        <v>0.8</v>
      </c>
      <c r="E800" s="45">
        <v>0.4</v>
      </c>
      <c r="F800" s="45">
        <v>0.02</v>
      </c>
      <c r="G800" s="45" t="s">
        <v>287</v>
      </c>
      <c r="H800" s="45" t="s">
        <v>287</v>
      </c>
      <c r="I800" s="45">
        <v>0.18</v>
      </c>
      <c r="J800" s="45">
        <v>0.77</v>
      </c>
      <c r="K800" s="45" t="s">
        <v>287</v>
      </c>
      <c r="L800" s="45">
        <v>1</v>
      </c>
      <c r="M800" s="45">
        <v>0.04</v>
      </c>
      <c r="N800" s="45">
        <v>0.45</v>
      </c>
      <c r="O800" s="45">
        <v>0.11</v>
      </c>
      <c r="P800" s="45" t="s">
        <v>287</v>
      </c>
      <c r="Q800" s="45">
        <v>0.35</v>
      </c>
      <c r="R800" s="45">
        <v>0.57999999999999996</v>
      </c>
      <c r="S800" s="45">
        <v>0.02</v>
      </c>
      <c r="T800" s="45">
        <v>0.96</v>
      </c>
      <c r="U800" s="45">
        <v>1.27</v>
      </c>
      <c r="V800" s="45">
        <v>0.8</v>
      </c>
      <c r="W800" s="45">
        <v>1.66</v>
      </c>
      <c r="X800" s="45">
        <v>1.1100000000000001</v>
      </c>
      <c r="Y800" s="45">
        <v>1.08</v>
      </c>
      <c r="Z800" s="45">
        <v>0.77</v>
      </c>
      <c r="AA800" s="45">
        <v>1.1399999999999999</v>
      </c>
      <c r="AB800" s="45">
        <v>0.12</v>
      </c>
      <c r="AC800" s="45" t="s">
        <v>287</v>
      </c>
      <c r="AD800" s="45">
        <v>0.46</v>
      </c>
      <c r="AE800" s="15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6"/>
    </row>
    <row r="801" spans="1:65">
      <c r="B801" s="31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  <c r="BM801" s="56"/>
    </row>
    <row r="802" spans="1:65" ht="15">
      <c r="B802" s="8" t="s">
        <v>552</v>
      </c>
      <c r="BM802" s="28" t="s">
        <v>67</v>
      </c>
    </row>
    <row r="803" spans="1:65" ht="15">
      <c r="A803" s="25" t="s">
        <v>61</v>
      </c>
      <c r="B803" s="18" t="s">
        <v>119</v>
      </c>
      <c r="C803" s="15" t="s">
        <v>120</v>
      </c>
      <c r="D803" s="16" t="s">
        <v>243</v>
      </c>
      <c r="E803" s="17" t="s">
        <v>243</v>
      </c>
      <c r="F803" s="17" t="s">
        <v>243</v>
      </c>
      <c r="G803" s="17" t="s">
        <v>243</v>
      </c>
      <c r="H803" s="17" t="s">
        <v>243</v>
      </c>
      <c r="I803" s="17" t="s">
        <v>243</v>
      </c>
      <c r="J803" s="17" t="s">
        <v>243</v>
      </c>
      <c r="K803" s="17" t="s">
        <v>243</v>
      </c>
      <c r="L803" s="17" t="s">
        <v>243</v>
      </c>
      <c r="M803" s="17" t="s">
        <v>243</v>
      </c>
      <c r="N803" s="17" t="s">
        <v>243</v>
      </c>
      <c r="O803" s="17" t="s">
        <v>243</v>
      </c>
      <c r="P803" s="17" t="s">
        <v>243</v>
      </c>
      <c r="Q803" s="17" t="s">
        <v>243</v>
      </c>
      <c r="R803" s="17" t="s">
        <v>243</v>
      </c>
      <c r="S803" s="17" t="s">
        <v>243</v>
      </c>
      <c r="T803" s="17" t="s">
        <v>243</v>
      </c>
      <c r="U803" s="17" t="s">
        <v>243</v>
      </c>
      <c r="V803" s="17" t="s">
        <v>243</v>
      </c>
      <c r="W803" s="17" t="s">
        <v>243</v>
      </c>
      <c r="X803" s="17" t="s">
        <v>243</v>
      </c>
      <c r="Y803" s="17" t="s">
        <v>243</v>
      </c>
      <c r="Z803" s="17" t="s">
        <v>243</v>
      </c>
      <c r="AA803" s="17" t="s">
        <v>243</v>
      </c>
      <c r="AB803" s="17" t="s">
        <v>243</v>
      </c>
      <c r="AC803" s="17" t="s">
        <v>243</v>
      </c>
      <c r="AD803" s="15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1</v>
      </c>
    </row>
    <row r="804" spans="1:65">
      <c r="A804" s="30"/>
      <c r="B804" s="19" t="s">
        <v>244</v>
      </c>
      <c r="C804" s="9" t="s">
        <v>244</v>
      </c>
      <c r="D804" s="151" t="s">
        <v>246</v>
      </c>
      <c r="E804" s="152" t="s">
        <v>247</v>
      </c>
      <c r="F804" s="152" t="s">
        <v>248</v>
      </c>
      <c r="G804" s="152" t="s">
        <v>249</v>
      </c>
      <c r="H804" s="152" t="s">
        <v>250</v>
      </c>
      <c r="I804" s="152" t="s">
        <v>252</v>
      </c>
      <c r="J804" s="152" t="s">
        <v>253</v>
      </c>
      <c r="K804" s="152" t="s">
        <v>254</v>
      </c>
      <c r="L804" s="152" t="s">
        <v>255</v>
      </c>
      <c r="M804" s="152" t="s">
        <v>256</v>
      </c>
      <c r="N804" s="152" t="s">
        <v>257</v>
      </c>
      <c r="O804" s="152" t="s">
        <v>258</v>
      </c>
      <c r="P804" s="152" t="s">
        <v>259</v>
      </c>
      <c r="Q804" s="152" t="s">
        <v>260</v>
      </c>
      <c r="R804" s="152" t="s">
        <v>262</v>
      </c>
      <c r="S804" s="152" t="s">
        <v>263</v>
      </c>
      <c r="T804" s="152" t="s">
        <v>264</v>
      </c>
      <c r="U804" s="152" t="s">
        <v>265</v>
      </c>
      <c r="V804" s="152" t="s">
        <v>288</v>
      </c>
      <c r="W804" s="152" t="s">
        <v>266</v>
      </c>
      <c r="X804" s="152" t="s">
        <v>268</v>
      </c>
      <c r="Y804" s="152" t="s">
        <v>269</v>
      </c>
      <c r="Z804" s="152" t="s">
        <v>271</v>
      </c>
      <c r="AA804" s="152" t="s">
        <v>272</v>
      </c>
      <c r="AB804" s="152" t="s">
        <v>273</v>
      </c>
      <c r="AC804" s="152" t="s">
        <v>274</v>
      </c>
      <c r="AD804" s="15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 t="s">
        <v>3</v>
      </c>
    </row>
    <row r="805" spans="1:65">
      <c r="A805" s="30"/>
      <c r="B805" s="19"/>
      <c r="C805" s="9"/>
      <c r="D805" s="10" t="s">
        <v>123</v>
      </c>
      <c r="E805" s="11" t="s">
        <v>293</v>
      </c>
      <c r="F805" s="11" t="s">
        <v>293</v>
      </c>
      <c r="G805" s="11" t="s">
        <v>293</v>
      </c>
      <c r="H805" s="11" t="s">
        <v>293</v>
      </c>
      <c r="I805" s="11" t="s">
        <v>293</v>
      </c>
      <c r="J805" s="11" t="s">
        <v>293</v>
      </c>
      <c r="K805" s="11" t="s">
        <v>293</v>
      </c>
      <c r="L805" s="11" t="s">
        <v>293</v>
      </c>
      <c r="M805" s="11" t="s">
        <v>123</v>
      </c>
      <c r="N805" s="11" t="s">
        <v>123</v>
      </c>
      <c r="O805" s="11" t="s">
        <v>293</v>
      </c>
      <c r="P805" s="11" t="s">
        <v>294</v>
      </c>
      <c r="Q805" s="11" t="s">
        <v>293</v>
      </c>
      <c r="R805" s="11" t="s">
        <v>294</v>
      </c>
      <c r="S805" s="11" t="s">
        <v>294</v>
      </c>
      <c r="T805" s="11" t="s">
        <v>294</v>
      </c>
      <c r="U805" s="11" t="s">
        <v>294</v>
      </c>
      <c r="V805" s="11" t="s">
        <v>294</v>
      </c>
      <c r="W805" s="11" t="s">
        <v>293</v>
      </c>
      <c r="X805" s="11" t="s">
        <v>294</v>
      </c>
      <c r="Y805" s="11" t="s">
        <v>294</v>
      </c>
      <c r="Z805" s="11" t="s">
        <v>293</v>
      </c>
      <c r="AA805" s="11" t="s">
        <v>293</v>
      </c>
      <c r="AB805" s="11" t="s">
        <v>293</v>
      </c>
      <c r="AC805" s="11" t="s">
        <v>294</v>
      </c>
      <c r="AD805" s="15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2</v>
      </c>
    </row>
    <row r="806" spans="1:65">
      <c r="A806" s="30"/>
      <c r="B806" s="19"/>
      <c r="C806" s="9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  <c r="AA806" s="26"/>
      <c r="AB806" s="26"/>
      <c r="AC806" s="26"/>
      <c r="AD806" s="15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2</v>
      </c>
    </row>
    <row r="807" spans="1:65">
      <c r="A807" s="30"/>
      <c r="B807" s="18">
        <v>1</v>
      </c>
      <c r="C807" s="14">
        <v>1</v>
      </c>
      <c r="D807" s="154" t="s">
        <v>112</v>
      </c>
      <c r="E807" s="21">
        <v>0.8</v>
      </c>
      <c r="F807" s="154" t="s">
        <v>308</v>
      </c>
      <c r="G807" s="154" t="s">
        <v>110</v>
      </c>
      <c r="H807" s="154">
        <v>3</v>
      </c>
      <c r="I807" s="154" t="s">
        <v>110</v>
      </c>
      <c r="J807" s="154" t="s">
        <v>110</v>
      </c>
      <c r="K807" s="154" t="s">
        <v>295</v>
      </c>
      <c r="L807" s="154" t="s">
        <v>110</v>
      </c>
      <c r="M807" s="154" t="s">
        <v>111</v>
      </c>
      <c r="N807" s="154" t="s">
        <v>97</v>
      </c>
      <c r="O807" s="21">
        <v>1.7</v>
      </c>
      <c r="P807" s="21">
        <v>1.4</v>
      </c>
      <c r="Q807" s="21">
        <v>1.2870999999999999</v>
      </c>
      <c r="R807" s="21">
        <v>1</v>
      </c>
      <c r="S807" s="21">
        <v>1</v>
      </c>
      <c r="T807" s="21">
        <v>1</v>
      </c>
      <c r="U807" s="21">
        <v>1</v>
      </c>
      <c r="V807" s="21">
        <v>1</v>
      </c>
      <c r="W807" s="154">
        <v>3</v>
      </c>
      <c r="X807" s="154">
        <v>2</v>
      </c>
      <c r="Y807" s="21">
        <v>0.8</v>
      </c>
      <c r="Z807" s="21">
        <v>1.07</v>
      </c>
      <c r="AA807" s="21">
        <v>1</v>
      </c>
      <c r="AB807" s="154" t="s">
        <v>112</v>
      </c>
      <c r="AC807" s="21">
        <v>0.81</v>
      </c>
      <c r="AD807" s="15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1</v>
      </c>
    </row>
    <row r="808" spans="1:65">
      <c r="A808" s="30"/>
      <c r="B808" s="19">
        <v>1</v>
      </c>
      <c r="C808" s="9">
        <v>2</v>
      </c>
      <c r="D808" s="155" t="s">
        <v>112</v>
      </c>
      <c r="E808" s="11">
        <v>0.7</v>
      </c>
      <c r="F808" s="155" t="s">
        <v>308</v>
      </c>
      <c r="G808" s="155" t="s">
        <v>110</v>
      </c>
      <c r="H808" s="155">
        <v>3</v>
      </c>
      <c r="I808" s="155" t="s">
        <v>110</v>
      </c>
      <c r="J808" s="155" t="s">
        <v>110</v>
      </c>
      <c r="K808" s="155" t="s">
        <v>295</v>
      </c>
      <c r="L808" s="11">
        <v>1</v>
      </c>
      <c r="M808" s="155" t="s">
        <v>111</v>
      </c>
      <c r="N808" s="155" t="s">
        <v>97</v>
      </c>
      <c r="O808" s="156">
        <v>1.9</v>
      </c>
      <c r="P808" s="11">
        <v>1.4</v>
      </c>
      <c r="Q808" s="11">
        <v>1.2581</v>
      </c>
      <c r="R808" s="11">
        <v>1</v>
      </c>
      <c r="S808" s="155" t="s">
        <v>110</v>
      </c>
      <c r="T808" s="11">
        <v>1</v>
      </c>
      <c r="U808" s="11">
        <v>1</v>
      </c>
      <c r="V808" s="11">
        <v>1</v>
      </c>
      <c r="W808" s="155">
        <v>3</v>
      </c>
      <c r="X808" s="155" t="s">
        <v>111</v>
      </c>
      <c r="Y808" s="11">
        <v>0.9</v>
      </c>
      <c r="Z808" s="11">
        <v>1.68</v>
      </c>
      <c r="AA808" s="11">
        <v>0.5</v>
      </c>
      <c r="AB808" s="155" t="s">
        <v>112</v>
      </c>
      <c r="AC808" s="11">
        <v>0.86</v>
      </c>
      <c r="AD808" s="15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27</v>
      </c>
    </row>
    <row r="809" spans="1:65">
      <c r="A809" s="30"/>
      <c r="B809" s="19">
        <v>1</v>
      </c>
      <c r="C809" s="9">
        <v>3</v>
      </c>
      <c r="D809" s="155" t="s">
        <v>112</v>
      </c>
      <c r="E809" s="11">
        <v>0.7</v>
      </c>
      <c r="F809" s="155" t="s">
        <v>308</v>
      </c>
      <c r="G809" s="155" t="s">
        <v>110</v>
      </c>
      <c r="H809" s="155">
        <v>3</v>
      </c>
      <c r="I809" s="155" t="s">
        <v>110</v>
      </c>
      <c r="J809" s="155" t="s">
        <v>110</v>
      </c>
      <c r="K809" s="155" t="s">
        <v>295</v>
      </c>
      <c r="L809" s="11">
        <v>1</v>
      </c>
      <c r="M809" s="155" t="s">
        <v>111</v>
      </c>
      <c r="N809" s="155" t="s">
        <v>97</v>
      </c>
      <c r="O809" s="11">
        <v>1.4</v>
      </c>
      <c r="P809" s="11">
        <v>1.2</v>
      </c>
      <c r="Q809" s="11">
        <v>1.2581</v>
      </c>
      <c r="R809" s="11">
        <v>1</v>
      </c>
      <c r="S809" s="155" t="s">
        <v>110</v>
      </c>
      <c r="T809" s="11">
        <v>1</v>
      </c>
      <c r="U809" s="11">
        <v>1</v>
      </c>
      <c r="V809" s="11">
        <v>1</v>
      </c>
      <c r="W809" s="155">
        <v>3</v>
      </c>
      <c r="X809" s="155" t="s">
        <v>111</v>
      </c>
      <c r="Y809" s="11">
        <v>0.7</v>
      </c>
      <c r="Z809" s="11">
        <v>1.48</v>
      </c>
      <c r="AA809" s="11">
        <v>0.8</v>
      </c>
      <c r="AB809" s="155" t="s">
        <v>112</v>
      </c>
      <c r="AC809" s="11">
        <v>1.2</v>
      </c>
      <c r="AD809" s="15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16</v>
      </c>
    </row>
    <row r="810" spans="1:65">
      <c r="A810" s="30"/>
      <c r="B810" s="19">
        <v>1</v>
      </c>
      <c r="C810" s="9">
        <v>4</v>
      </c>
      <c r="D810" s="155" t="s">
        <v>112</v>
      </c>
      <c r="E810" s="11">
        <v>0.7</v>
      </c>
      <c r="F810" s="155" t="s">
        <v>308</v>
      </c>
      <c r="G810" s="155" t="s">
        <v>110</v>
      </c>
      <c r="H810" s="155">
        <v>3</v>
      </c>
      <c r="I810" s="155" t="s">
        <v>110</v>
      </c>
      <c r="J810" s="155" t="s">
        <v>110</v>
      </c>
      <c r="K810" s="155" t="s">
        <v>295</v>
      </c>
      <c r="L810" s="11">
        <v>1</v>
      </c>
      <c r="M810" s="155" t="s">
        <v>111</v>
      </c>
      <c r="N810" s="155" t="s">
        <v>97</v>
      </c>
      <c r="O810" s="11">
        <v>0.9</v>
      </c>
      <c r="P810" s="11">
        <v>1.2</v>
      </c>
      <c r="Q810" s="156">
        <v>1.2016</v>
      </c>
      <c r="R810" s="11">
        <v>1</v>
      </c>
      <c r="S810" s="11">
        <v>1</v>
      </c>
      <c r="T810" s="11">
        <v>1</v>
      </c>
      <c r="U810" s="11">
        <v>1</v>
      </c>
      <c r="V810" s="11">
        <v>1</v>
      </c>
      <c r="W810" s="155">
        <v>3</v>
      </c>
      <c r="X810" s="155" t="s">
        <v>111</v>
      </c>
      <c r="Y810" s="11">
        <v>0.8</v>
      </c>
      <c r="Z810" s="11">
        <v>1.45</v>
      </c>
      <c r="AA810" s="11">
        <v>0.6</v>
      </c>
      <c r="AB810" s="155" t="s">
        <v>112</v>
      </c>
      <c r="AC810" s="11">
        <v>0.94</v>
      </c>
      <c r="AD810" s="15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1.0386119047619049</v>
      </c>
    </row>
    <row r="811" spans="1:65">
      <c r="A811" s="30"/>
      <c r="B811" s="19">
        <v>1</v>
      </c>
      <c r="C811" s="9">
        <v>5</v>
      </c>
      <c r="D811" s="155" t="s">
        <v>112</v>
      </c>
      <c r="E811" s="11">
        <v>0.7</v>
      </c>
      <c r="F811" s="155" t="s">
        <v>308</v>
      </c>
      <c r="G811" s="155" t="s">
        <v>110</v>
      </c>
      <c r="H811" s="155">
        <v>3</v>
      </c>
      <c r="I811" s="155" t="s">
        <v>110</v>
      </c>
      <c r="J811" s="155" t="s">
        <v>110</v>
      </c>
      <c r="K811" s="155" t="s">
        <v>295</v>
      </c>
      <c r="L811" s="11">
        <v>1</v>
      </c>
      <c r="M811" s="155" t="s">
        <v>111</v>
      </c>
      <c r="N811" s="155" t="s">
        <v>97</v>
      </c>
      <c r="O811" s="11">
        <v>1.4</v>
      </c>
      <c r="P811" s="11">
        <v>1.1000000000000001</v>
      </c>
      <c r="Q811" s="11">
        <v>1.2581</v>
      </c>
      <c r="R811" s="11">
        <v>1</v>
      </c>
      <c r="S811" s="11">
        <v>1</v>
      </c>
      <c r="T811" s="11">
        <v>1</v>
      </c>
      <c r="U811" s="11">
        <v>1</v>
      </c>
      <c r="V811" s="11">
        <v>1</v>
      </c>
      <c r="W811" s="155">
        <v>3</v>
      </c>
      <c r="X811" s="155" t="s">
        <v>111</v>
      </c>
      <c r="Y811" s="11">
        <v>0.8</v>
      </c>
      <c r="Z811" s="11">
        <v>1.81</v>
      </c>
      <c r="AA811" s="11">
        <v>0.7</v>
      </c>
      <c r="AB811" s="155" t="s">
        <v>112</v>
      </c>
      <c r="AC811" s="11">
        <v>0.73</v>
      </c>
      <c r="AD811" s="15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8">
        <v>50</v>
      </c>
    </row>
    <row r="812" spans="1:65">
      <c r="A812" s="30"/>
      <c r="B812" s="19">
        <v>1</v>
      </c>
      <c r="C812" s="9">
        <v>6</v>
      </c>
      <c r="D812" s="155" t="s">
        <v>112</v>
      </c>
      <c r="E812" s="11">
        <v>0.7</v>
      </c>
      <c r="F812" s="155" t="s">
        <v>308</v>
      </c>
      <c r="G812" s="155" t="s">
        <v>110</v>
      </c>
      <c r="H812" s="155">
        <v>4</v>
      </c>
      <c r="I812" s="155" t="s">
        <v>110</v>
      </c>
      <c r="J812" s="155" t="s">
        <v>110</v>
      </c>
      <c r="K812" s="155" t="s">
        <v>295</v>
      </c>
      <c r="L812" s="11">
        <v>1</v>
      </c>
      <c r="M812" s="155" t="s">
        <v>111</v>
      </c>
      <c r="N812" s="155" t="s">
        <v>97</v>
      </c>
      <c r="O812" s="11">
        <v>1.1000000000000001</v>
      </c>
      <c r="P812" s="11">
        <v>1.4</v>
      </c>
      <c r="Q812" s="11">
        <v>1.2581</v>
      </c>
      <c r="R812" s="11">
        <v>1</v>
      </c>
      <c r="S812" s="11">
        <v>1</v>
      </c>
      <c r="T812" s="11">
        <v>1</v>
      </c>
      <c r="U812" s="11">
        <v>1</v>
      </c>
      <c r="V812" s="11">
        <v>1</v>
      </c>
      <c r="W812" s="155">
        <v>3</v>
      </c>
      <c r="X812" s="155">
        <v>2</v>
      </c>
      <c r="Y812" s="11">
        <v>0.8</v>
      </c>
      <c r="Z812" s="11">
        <v>1.54</v>
      </c>
      <c r="AA812" s="11">
        <v>0.7</v>
      </c>
      <c r="AB812" s="155" t="s">
        <v>112</v>
      </c>
      <c r="AC812" s="11">
        <v>1.19</v>
      </c>
      <c r="AD812" s="15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6"/>
    </row>
    <row r="813" spans="1:65">
      <c r="A813" s="30"/>
      <c r="B813" s="20" t="s">
        <v>282</v>
      </c>
      <c r="C813" s="12"/>
      <c r="D813" s="22" t="s">
        <v>825</v>
      </c>
      <c r="E813" s="22">
        <v>0.71666666666666679</v>
      </c>
      <c r="F813" s="22" t="s">
        <v>825</v>
      </c>
      <c r="G813" s="22" t="s">
        <v>825</v>
      </c>
      <c r="H813" s="22">
        <v>3.1666666666666665</v>
      </c>
      <c r="I813" s="22" t="s">
        <v>825</v>
      </c>
      <c r="J813" s="22" t="s">
        <v>825</v>
      </c>
      <c r="K813" s="22" t="s">
        <v>825</v>
      </c>
      <c r="L813" s="22">
        <v>1</v>
      </c>
      <c r="M813" s="22" t="s">
        <v>825</v>
      </c>
      <c r="N813" s="22" t="s">
        <v>825</v>
      </c>
      <c r="O813" s="22">
        <v>1.4000000000000001</v>
      </c>
      <c r="P813" s="22">
        <v>1.2833333333333334</v>
      </c>
      <c r="Q813" s="22">
        <v>1.2535166666666666</v>
      </c>
      <c r="R813" s="22">
        <v>1</v>
      </c>
      <c r="S813" s="22">
        <v>1</v>
      </c>
      <c r="T813" s="22">
        <v>1</v>
      </c>
      <c r="U813" s="22">
        <v>1</v>
      </c>
      <c r="V813" s="22">
        <v>1</v>
      </c>
      <c r="W813" s="22">
        <v>3</v>
      </c>
      <c r="X813" s="22">
        <v>2</v>
      </c>
      <c r="Y813" s="22">
        <v>0.79999999999999993</v>
      </c>
      <c r="Z813" s="22">
        <v>1.5050000000000001</v>
      </c>
      <c r="AA813" s="22">
        <v>0.71666666666666667</v>
      </c>
      <c r="AB813" s="22" t="s">
        <v>825</v>
      </c>
      <c r="AC813" s="22">
        <v>0.95500000000000007</v>
      </c>
      <c r="AD813" s="15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6"/>
    </row>
    <row r="814" spans="1:65">
      <c r="A814" s="30"/>
      <c r="B814" s="3" t="s">
        <v>283</v>
      </c>
      <c r="C814" s="29"/>
      <c r="D814" s="11" t="s">
        <v>825</v>
      </c>
      <c r="E814" s="11">
        <v>0.7</v>
      </c>
      <c r="F814" s="11" t="s">
        <v>825</v>
      </c>
      <c r="G814" s="11" t="s">
        <v>825</v>
      </c>
      <c r="H814" s="11">
        <v>3</v>
      </c>
      <c r="I814" s="11" t="s">
        <v>825</v>
      </c>
      <c r="J814" s="11" t="s">
        <v>825</v>
      </c>
      <c r="K814" s="11" t="s">
        <v>825</v>
      </c>
      <c r="L814" s="11">
        <v>1</v>
      </c>
      <c r="M814" s="11" t="s">
        <v>825</v>
      </c>
      <c r="N814" s="11" t="s">
        <v>825</v>
      </c>
      <c r="O814" s="11">
        <v>1.4</v>
      </c>
      <c r="P814" s="11">
        <v>1.2999999999999998</v>
      </c>
      <c r="Q814" s="11">
        <v>1.2581</v>
      </c>
      <c r="R814" s="11">
        <v>1</v>
      </c>
      <c r="S814" s="11">
        <v>1</v>
      </c>
      <c r="T814" s="11">
        <v>1</v>
      </c>
      <c r="U814" s="11">
        <v>1</v>
      </c>
      <c r="V814" s="11">
        <v>1</v>
      </c>
      <c r="W814" s="11">
        <v>3</v>
      </c>
      <c r="X814" s="11">
        <v>2</v>
      </c>
      <c r="Y814" s="11">
        <v>0.8</v>
      </c>
      <c r="Z814" s="11">
        <v>1.51</v>
      </c>
      <c r="AA814" s="11">
        <v>0.7</v>
      </c>
      <c r="AB814" s="11" t="s">
        <v>825</v>
      </c>
      <c r="AC814" s="11">
        <v>0.89999999999999991</v>
      </c>
      <c r="AD814" s="15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6"/>
    </row>
    <row r="815" spans="1:65">
      <c r="A815" s="30"/>
      <c r="B815" s="3" t="s">
        <v>284</v>
      </c>
      <c r="C815" s="29"/>
      <c r="D815" s="23" t="s">
        <v>825</v>
      </c>
      <c r="E815" s="23">
        <v>4.0824829046386332E-2</v>
      </c>
      <c r="F815" s="23" t="s">
        <v>825</v>
      </c>
      <c r="G815" s="23" t="s">
        <v>825</v>
      </c>
      <c r="H815" s="23">
        <v>0.40824829046386357</v>
      </c>
      <c r="I815" s="23" t="s">
        <v>825</v>
      </c>
      <c r="J815" s="23" t="s">
        <v>825</v>
      </c>
      <c r="K815" s="23" t="s">
        <v>825</v>
      </c>
      <c r="L815" s="23">
        <v>0</v>
      </c>
      <c r="M815" s="23" t="s">
        <v>825</v>
      </c>
      <c r="N815" s="23" t="s">
        <v>825</v>
      </c>
      <c r="O815" s="23">
        <v>0.36878177829171543</v>
      </c>
      <c r="P815" s="23">
        <v>0.13291601358251251</v>
      </c>
      <c r="Q815" s="23">
        <v>2.795427814604887E-2</v>
      </c>
      <c r="R815" s="23">
        <v>0</v>
      </c>
      <c r="S815" s="23">
        <v>0</v>
      </c>
      <c r="T815" s="23">
        <v>0</v>
      </c>
      <c r="U815" s="23">
        <v>0</v>
      </c>
      <c r="V815" s="23">
        <v>0</v>
      </c>
      <c r="W815" s="23">
        <v>0</v>
      </c>
      <c r="X815" s="23">
        <v>0</v>
      </c>
      <c r="Y815" s="23">
        <v>6.3245553203367597E-2</v>
      </c>
      <c r="Z815" s="23">
        <v>0.25209125331910998</v>
      </c>
      <c r="AA815" s="23">
        <v>0.17224014243685065</v>
      </c>
      <c r="AB815" s="23" t="s">
        <v>825</v>
      </c>
      <c r="AC815" s="23">
        <v>0.1980656456834452</v>
      </c>
      <c r="AD815" s="15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6"/>
    </row>
    <row r="816" spans="1:65">
      <c r="A816" s="30"/>
      <c r="B816" s="3" t="s">
        <v>87</v>
      </c>
      <c r="C816" s="29"/>
      <c r="D816" s="13" t="s">
        <v>825</v>
      </c>
      <c r="E816" s="13">
        <v>5.6964877739143709E-2</v>
      </c>
      <c r="F816" s="13" t="s">
        <v>825</v>
      </c>
      <c r="G816" s="13" t="s">
        <v>825</v>
      </c>
      <c r="H816" s="13">
        <v>0.12892051277806219</v>
      </c>
      <c r="I816" s="13" t="s">
        <v>825</v>
      </c>
      <c r="J816" s="13" t="s">
        <v>825</v>
      </c>
      <c r="K816" s="13" t="s">
        <v>825</v>
      </c>
      <c r="L816" s="13">
        <v>0</v>
      </c>
      <c r="M816" s="13" t="s">
        <v>825</v>
      </c>
      <c r="N816" s="13" t="s">
        <v>825</v>
      </c>
      <c r="O816" s="13">
        <v>0.26341555592265387</v>
      </c>
      <c r="P816" s="13">
        <v>0.10357091967468507</v>
      </c>
      <c r="Q816" s="13">
        <v>2.2300683261264075E-2</v>
      </c>
      <c r="R816" s="13">
        <v>0</v>
      </c>
      <c r="S816" s="13">
        <v>0</v>
      </c>
      <c r="T816" s="13">
        <v>0</v>
      </c>
      <c r="U816" s="13">
        <v>0</v>
      </c>
      <c r="V816" s="13">
        <v>0</v>
      </c>
      <c r="W816" s="13">
        <v>0</v>
      </c>
      <c r="X816" s="13">
        <v>0</v>
      </c>
      <c r="Y816" s="13">
        <v>7.9056941504209499E-2</v>
      </c>
      <c r="Z816" s="13">
        <v>0.16750249389974084</v>
      </c>
      <c r="AA816" s="13">
        <v>0.24033508247002416</v>
      </c>
      <c r="AB816" s="13" t="s">
        <v>825</v>
      </c>
      <c r="AC816" s="13">
        <v>0.20739858186748186</v>
      </c>
      <c r="AD816" s="15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6"/>
    </row>
    <row r="817" spans="1:65">
      <c r="A817" s="30"/>
      <c r="B817" s="3" t="s">
        <v>285</v>
      </c>
      <c r="C817" s="29"/>
      <c r="D817" s="13" t="s">
        <v>825</v>
      </c>
      <c r="E817" s="13">
        <v>-0.30997645667179408</v>
      </c>
      <c r="F817" s="13" t="s">
        <v>825</v>
      </c>
      <c r="G817" s="13" t="s">
        <v>825</v>
      </c>
      <c r="H817" s="13">
        <v>2.0489412379618397</v>
      </c>
      <c r="I817" s="13" t="s">
        <v>825</v>
      </c>
      <c r="J817" s="13" t="s">
        <v>825</v>
      </c>
      <c r="K817" s="13" t="s">
        <v>825</v>
      </c>
      <c r="L817" s="13">
        <v>-3.717645116994539E-2</v>
      </c>
      <c r="M817" s="13" t="s">
        <v>825</v>
      </c>
      <c r="N817" s="13" t="s">
        <v>825</v>
      </c>
      <c r="O817" s="13">
        <v>0.34795296836207656</v>
      </c>
      <c r="P817" s="13">
        <v>0.23562355433190363</v>
      </c>
      <c r="Q817" s="13">
        <v>0.20691536551762058</v>
      </c>
      <c r="R817" s="13">
        <v>-3.717645116994539E-2</v>
      </c>
      <c r="S817" s="13">
        <v>-3.717645116994539E-2</v>
      </c>
      <c r="T817" s="13">
        <v>-3.717645116994539E-2</v>
      </c>
      <c r="U817" s="13">
        <v>-3.717645116994539E-2</v>
      </c>
      <c r="V817" s="13">
        <v>-3.717645116994539E-2</v>
      </c>
      <c r="W817" s="13">
        <v>1.8884706464901639</v>
      </c>
      <c r="X817" s="13">
        <v>0.92564709766010922</v>
      </c>
      <c r="Y817" s="13">
        <v>-0.22974116093595631</v>
      </c>
      <c r="Z817" s="13">
        <v>0.44904944098923227</v>
      </c>
      <c r="AA817" s="13">
        <v>-0.30997645667179419</v>
      </c>
      <c r="AB817" s="13" t="s">
        <v>825</v>
      </c>
      <c r="AC817" s="13">
        <v>-8.0503510867297789E-2</v>
      </c>
      <c r="AD817" s="15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6"/>
    </row>
    <row r="818" spans="1:65">
      <c r="A818" s="30"/>
      <c r="B818" s="46" t="s">
        <v>286</v>
      </c>
      <c r="C818" s="47"/>
      <c r="D818" s="45">
        <v>3.57</v>
      </c>
      <c r="E818" s="45">
        <v>0.67</v>
      </c>
      <c r="F818" s="45">
        <v>0.59</v>
      </c>
      <c r="G818" s="45">
        <v>1.19</v>
      </c>
      <c r="H818" s="45">
        <v>5.16</v>
      </c>
      <c r="I818" s="45">
        <v>1.19</v>
      </c>
      <c r="J818" s="45">
        <v>1.19</v>
      </c>
      <c r="K818" s="45">
        <v>1.78</v>
      </c>
      <c r="L818" s="45">
        <v>0.2</v>
      </c>
      <c r="M818" s="45">
        <v>0</v>
      </c>
      <c r="N818" s="45">
        <v>9.52</v>
      </c>
      <c r="O818" s="45">
        <v>0.95</v>
      </c>
      <c r="P818" s="45">
        <v>0.67</v>
      </c>
      <c r="Q818" s="45">
        <v>0.6</v>
      </c>
      <c r="R818" s="45">
        <v>0</v>
      </c>
      <c r="S818" s="45">
        <v>0.4</v>
      </c>
      <c r="T818" s="45">
        <v>0</v>
      </c>
      <c r="U818" s="45">
        <v>0</v>
      </c>
      <c r="V818" s="45">
        <v>0</v>
      </c>
      <c r="W818" s="45">
        <v>4.76</v>
      </c>
      <c r="X818" s="45">
        <v>0.79</v>
      </c>
      <c r="Y818" s="45">
        <v>0.48</v>
      </c>
      <c r="Z818" s="45">
        <v>1.2</v>
      </c>
      <c r="AA818" s="45">
        <v>0.67</v>
      </c>
      <c r="AB818" s="45">
        <v>3.57</v>
      </c>
      <c r="AC818" s="45">
        <v>0.11</v>
      </c>
      <c r="AD818" s="15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6"/>
    </row>
    <row r="819" spans="1:65">
      <c r="B819" s="31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BM819" s="56"/>
    </row>
    <row r="820" spans="1:65" ht="15">
      <c r="B820" s="8" t="s">
        <v>553</v>
      </c>
      <c r="BM820" s="28" t="s">
        <v>67</v>
      </c>
    </row>
    <row r="821" spans="1:65" ht="15">
      <c r="A821" s="25" t="s">
        <v>12</v>
      </c>
      <c r="B821" s="18" t="s">
        <v>119</v>
      </c>
      <c r="C821" s="15" t="s">
        <v>120</v>
      </c>
      <c r="D821" s="16" t="s">
        <v>243</v>
      </c>
      <c r="E821" s="17" t="s">
        <v>243</v>
      </c>
      <c r="F821" s="17" t="s">
        <v>243</v>
      </c>
      <c r="G821" s="17" t="s">
        <v>243</v>
      </c>
      <c r="H821" s="17" t="s">
        <v>243</v>
      </c>
      <c r="I821" s="17" t="s">
        <v>243</v>
      </c>
      <c r="J821" s="17" t="s">
        <v>243</v>
      </c>
      <c r="K821" s="17" t="s">
        <v>243</v>
      </c>
      <c r="L821" s="17" t="s">
        <v>243</v>
      </c>
      <c r="M821" s="17" t="s">
        <v>243</v>
      </c>
      <c r="N821" s="17" t="s">
        <v>243</v>
      </c>
      <c r="O821" s="15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1</v>
      </c>
    </row>
    <row r="822" spans="1:65">
      <c r="A822" s="30"/>
      <c r="B822" s="19" t="s">
        <v>244</v>
      </c>
      <c r="C822" s="9" t="s">
        <v>244</v>
      </c>
      <c r="D822" s="151" t="s">
        <v>246</v>
      </c>
      <c r="E822" s="152" t="s">
        <v>247</v>
      </c>
      <c r="F822" s="152" t="s">
        <v>248</v>
      </c>
      <c r="G822" s="152" t="s">
        <v>251</v>
      </c>
      <c r="H822" s="152" t="s">
        <v>255</v>
      </c>
      <c r="I822" s="152" t="s">
        <v>258</v>
      </c>
      <c r="J822" s="152" t="s">
        <v>259</v>
      </c>
      <c r="K822" s="152" t="s">
        <v>260</v>
      </c>
      <c r="L822" s="152" t="s">
        <v>266</v>
      </c>
      <c r="M822" s="152" t="s">
        <v>269</v>
      </c>
      <c r="N822" s="152" t="s">
        <v>273</v>
      </c>
      <c r="O822" s="15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 t="s">
        <v>3</v>
      </c>
    </row>
    <row r="823" spans="1:65">
      <c r="A823" s="30"/>
      <c r="B823" s="19"/>
      <c r="C823" s="9"/>
      <c r="D823" s="10" t="s">
        <v>293</v>
      </c>
      <c r="E823" s="11" t="s">
        <v>293</v>
      </c>
      <c r="F823" s="11" t="s">
        <v>293</v>
      </c>
      <c r="G823" s="11" t="s">
        <v>293</v>
      </c>
      <c r="H823" s="11" t="s">
        <v>293</v>
      </c>
      <c r="I823" s="11" t="s">
        <v>293</v>
      </c>
      <c r="J823" s="11" t="s">
        <v>294</v>
      </c>
      <c r="K823" s="11" t="s">
        <v>293</v>
      </c>
      <c r="L823" s="11" t="s">
        <v>293</v>
      </c>
      <c r="M823" s="11" t="s">
        <v>294</v>
      </c>
      <c r="N823" s="11" t="s">
        <v>293</v>
      </c>
      <c r="O823" s="15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2</v>
      </c>
    </row>
    <row r="824" spans="1:65">
      <c r="A824" s="30"/>
      <c r="B824" s="19"/>
      <c r="C824" s="9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15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3</v>
      </c>
    </row>
    <row r="825" spans="1:65">
      <c r="A825" s="30"/>
      <c r="B825" s="18">
        <v>1</v>
      </c>
      <c r="C825" s="14">
        <v>1</v>
      </c>
      <c r="D825" s="21">
        <v>7.13</v>
      </c>
      <c r="E825" s="21">
        <v>7.46</v>
      </c>
      <c r="F825" s="21">
        <v>6.9996752478100257</v>
      </c>
      <c r="G825" s="21">
        <v>7.4</v>
      </c>
      <c r="H825" s="21">
        <v>7.2</v>
      </c>
      <c r="I825" s="21">
        <v>7.7000000000000011</v>
      </c>
      <c r="J825" s="21">
        <v>7.6</v>
      </c>
      <c r="K825" s="21">
        <v>7.1928400000000003</v>
      </c>
      <c r="L825" s="21">
        <v>7.5</v>
      </c>
      <c r="M825" s="21">
        <v>7.3</v>
      </c>
      <c r="N825" s="21">
        <v>7.15</v>
      </c>
      <c r="O825" s="15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1</v>
      </c>
    </row>
    <row r="826" spans="1:65">
      <c r="A826" s="30"/>
      <c r="B826" s="19">
        <v>1</v>
      </c>
      <c r="C826" s="9">
        <v>2</v>
      </c>
      <c r="D826" s="11">
        <v>6.88</v>
      </c>
      <c r="E826" s="11">
        <v>7.47</v>
      </c>
      <c r="F826" s="11">
        <v>7.1889904921806682</v>
      </c>
      <c r="G826" s="11">
        <v>7.1</v>
      </c>
      <c r="H826" s="11">
        <v>7</v>
      </c>
      <c r="I826" s="11">
        <v>7.6</v>
      </c>
      <c r="J826" s="11">
        <v>7.6</v>
      </c>
      <c r="K826" s="11">
        <v>7.1737599999999997</v>
      </c>
      <c r="L826" s="156">
        <v>7</v>
      </c>
      <c r="M826" s="11">
        <v>7.3</v>
      </c>
      <c r="N826" s="11">
        <v>7.1</v>
      </c>
      <c r="O826" s="15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43</v>
      </c>
    </row>
    <row r="827" spans="1:65">
      <c r="A827" s="30"/>
      <c r="B827" s="19">
        <v>1</v>
      </c>
      <c r="C827" s="9">
        <v>3</v>
      </c>
      <c r="D827" s="11">
        <v>6.97</v>
      </c>
      <c r="E827" s="11">
        <v>7.6900000000000013</v>
      </c>
      <c r="F827" s="11">
        <v>7.002183612327288</v>
      </c>
      <c r="G827" s="11">
        <v>7.5</v>
      </c>
      <c r="H827" s="11">
        <v>6.9</v>
      </c>
      <c r="I827" s="11">
        <v>7.6</v>
      </c>
      <c r="J827" s="11">
        <v>7.1</v>
      </c>
      <c r="K827" s="11">
        <v>7.3041200000000002</v>
      </c>
      <c r="L827" s="11">
        <v>7.5</v>
      </c>
      <c r="M827" s="11">
        <v>7.4</v>
      </c>
      <c r="N827" s="11">
        <v>7</v>
      </c>
      <c r="O827" s="15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16</v>
      </c>
    </row>
    <row r="828" spans="1:65">
      <c r="A828" s="30"/>
      <c r="B828" s="19">
        <v>1</v>
      </c>
      <c r="C828" s="9">
        <v>4</v>
      </c>
      <c r="D828" s="11">
        <v>6.94</v>
      </c>
      <c r="E828" s="11">
        <v>7.51</v>
      </c>
      <c r="F828" s="11">
        <v>7.2582342867238907</v>
      </c>
      <c r="G828" s="11">
        <v>7.2</v>
      </c>
      <c r="H828" s="11">
        <v>7</v>
      </c>
      <c r="I828" s="156">
        <v>7.1</v>
      </c>
      <c r="J828" s="11">
        <v>7.8</v>
      </c>
      <c r="K828" s="11">
        <v>7.1924000000000001</v>
      </c>
      <c r="L828" s="11">
        <v>7.6</v>
      </c>
      <c r="M828" s="11">
        <v>7.3</v>
      </c>
      <c r="N828" s="11">
        <v>7</v>
      </c>
      <c r="O828" s="15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7.2758644023087991</v>
      </c>
    </row>
    <row r="829" spans="1:65">
      <c r="A829" s="30"/>
      <c r="B829" s="19">
        <v>1</v>
      </c>
      <c r="C829" s="9">
        <v>5</v>
      </c>
      <c r="D829" s="11">
        <v>6.94</v>
      </c>
      <c r="E829" s="11">
        <v>7.41</v>
      </c>
      <c r="F829" s="11">
        <v>7.1619999038026609</v>
      </c>
      <c r="G829" s="11">
        <v>7.2</v>
      </c>
      <c r="H829" s="11">
        <v>7.1</v>
      </c>
      <c r="I829" s="11">
        <v>7.5</v>
      </c>
      <c r="J829" s="11">
        <v>7.6</v>
      </c>
      <c r="K829" s="11">
        <v>7.157</v>
      </c>
      <c r="L829" s="11">
        <v>7.7000000000000011</v>
      </c>
      <c r="M829" s="11">
        <v>7.3</v>
      </c>
      <c r="N829" s="11">
        <v>7.1</v>
      </c>
      <c r="O829" s="15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8">
        <v>51</v>
      </c>
    </row>
    <row r="830" spans="1:65">
      <c r="A830" s="30"/>
      <c r="B830" s="19">
        <v>1</v>
      </c>
      <c r="C830" s="9">
        <v>6</v>
      </c>
      <c r="D830" s="11">
        <v>6.79</v>
      </c>
      <c r="E830" s="11">
        <v>7.27</v>
      </c>
      <c r="F830" s="11">
        <v>7.0896870095362372</v>
      </c>
      <c r="G830" s="11">
        <v>7.1</v>
      </c>
      <c r="H830" s="11">
        <v>7.2</v>
      </c>
      <c r="I830" s="11">
        <v>7.5</v>
      </c>
      <c r="J830" s="11">
        <v>7.2</v>
      </c>
      <c r="K830" s="11">
        <v>7.2361599999999999</v>
      </c>
      <c r="L830" s="11">
        <v>7.5</v>
      </c>
      <c r="M830" s="11">
        <v>7.1</v>
      </c>
      <c r="N830" s="11">
        <v>7.1</v>
      </c>
      <c r="O830" s="15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6"/>
    </row>
    <row r="831" spans="1:65">
      <c r="A831" s="30"/>
      <c r="B831" s="20" t="s">
        <v>282</v>
      </c>
      <c r="C831" s="12"/>
      <c r="D831" s="22">
        <v>6.9416666666666664</v>
      </c>
      <c r="E831" s="22">
        <v>7.4683333333333337</v>
      </c>
      <c r="F831" s="22">
        <v>7.1167950920634615</v>
      </c>
      <c r="G831" s="22">
        <v>7.25</v>
      </c>
      <c r="H831" s="22">
        <v>7.0666666666666673</v>
      </c>
      <c r="I831" s="22">
        <v>7.5</v>
      </c>
      <c r="J831" s="22">
        <v>7.4833333333333334</v>
      </c>
      <c r="K831" s="22">
        <v>7.2093799999999995</v>
      </c>
      <c r="L831" s="22">
        <v>7.4666666666666677</v>
      </c>
      <c r="M831" s="22">
        <v>7.2833333333333341</v>
      </c>
      <c r="N831" s="22">
        <v>7.0750000000000002</v>
      </c>
      <c r="O831" s="15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6"/>
    </row>
    <row r="832" spans="1:65">
      <c r="A832" s="30"/>
      <c r="B832" s="3" t="s">
        <v>283</v>
      </c>
      <c r="C832" s="29"/>
      <c r="D832" s="11">
        <v>6.94</v>
      </c>
      <c r="E832" s="11">
        <v>7.4649999999999999</v>
      </c>
      <c r="F832" s="11">
        <v>7.1258434566694486</v>
      </c>
      <c r="G832" s="11">
        <v>7.2</v>
      </c>
      <c r="H832" s="11">
        <v>7.05</v>
      </c>
      <c r="I832" s="11">
        <v>7.55</v>
      </c>
      <c r="J832" s="11">
        <v>7.6</v>
      </c>
      <c r="K832" s="11">
        <v>7.1926199999999998</v>
      </c>
      <c r="L832" s="11">
        <v>7.5</v>
      </c>
      <c r="M832" s="11">
        <v>7.3</v>
      </c>
      <c r="N832" s="11">
        <v>7.1</v>
      </c>
      <c r="O832" s="15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6"/>
    </row>
    <row r="833" spans="1:65">
      <c r="A833" s="30"/>
      <c r="B833" s="3" t="s">
        <v>284</v>
      </c>
      <c r="C833" s="29"/>
      <c r="D833" s="23">
        <v>0.11232393630329492</v>
      </c>
      <c r="E833" s="23">
        <v>0.1368819442682884</v>
      </c>
      <c r="F833" s="23">
        <v>0.10473623435298596</v>
      </c>
      <c r="G833" s="23">
        <v>0.16431676725155001</v>
      </c>
      <c r="H833" s="23">
        <v>0.12110601416389963</v>
      </c>
      <c r="I833" s="23">
        <v>0.20976176963403056</v>
      </c>
      <c r="J833" s="23">
        <v>0.27141603981096368</v>
      </c>
      <c r="K833" s="23">
        <v>5.3417556664452616E-2</v>
      </c>
      <c r="L833" s="23">
        <v>0.24221202832779948</v>
      </c>
      <c r="M833" s="23">
        <v>9.8319208025017688E-2</v>
      </c>
      <c r="N833" s="23">
        <v>6.123724356957945E-2</v>
      </c>
      <c r="O833" s="212"/>
      <c r="P833" s="213"/>
      <c r="Q833" s="213"/>
      <c r="R833" s="213"/>
      <c r="S833" s="213"/>
      <c r="T833" s="213"/>
      <c r="U833" s="213"/>
      <c r="V833" s="213"/>
      <c r="W833" s="213"/>
      <c r="X833" s="213"/>
      <c r="Y833" s="213"/>
      <c r="Z833" s="213"/>
      <c r="AA833" s="213"/>
      <c r="AB833" s="213"/>
      <c r="AC833" s="213"/>
      <c r="AD833" s="213"/>
      <c r="AE833" s="213"/>
      <c r="AF833" s="213"/>
      <c r="AG833" s="213"/>
      <c r="AH833" s="213"/>
      <c r="AI833" s="213"/>
      <c r="AJ833" s="213"/>
      <c r="AK833" s="213"/>
      <c r="AL833" s="213"/>
      <c r="AM833" s="213"/>
      <c r="AN833" s="213"/>
      <c r="AO833" s="213"/>
      <c r="AP833" s="213"/>
      <c r="AQ833" s="213"/>
      <c r="AR833" s="213"/>
      <c r="AS833" s="213"/>
      <c r="AT833" s="213"/>
      <c r="AU833" s="213"/>
      <c r="AV833" s="213"/>
      <c r="AW833" s="213"/>
      <c r="AX833" s="213"/>
      <c r="AY833" s="213"/>
      <c r="AZ833" s="213"/>
      <c r="BA833" s="213"/>
      <c r="BB833" s="213"/>
      <c r="BC833" s="213"/>
      <c r="BD833" s="213"/>
      <c r="BE833" s="213"/>
      <c r="BF833" s="213"/>
      <c r="BG833" s="213"/>
      <c r="BH833" s="213"/>
      <c r="BI833" s="213"/>
      <c r="BJ833" s="213"/>
      <c r="BK833" s="213"/>
      <c r="BL833" s="213"/>
      <c r="BM833" s="57"/>
    </row>
    <row r="834" spans="1:65">
      <c r="A834" s="30"/>
      <c r="B834" s="3" t="s">
        <v>87</v>
      </c>
      <c r="C834" s="29"/>
      <c r="D834" s="13">
        <v>1.6181119275384622E-2</v>
      </c>
      <c r="E834" s="13">
        <v>1.8328312109121409E-2</v>
      </c>
      <c r="F834" s="13">
        <v>1.4716769697329934E-2</v>
      </c>
      <c r="G834" s="13">
        <v>2.2664381689868965E-2</v>
      </c>
      <c r="H834" s="13">
        <v>1.713764351375938E-2</v>
      </c>
      <c r="I834" s="13">
        <v>2.7968235951204075E-2</v>
      </c>
      <c r="J834" s="13">
        <v>3.6269403983647711E-2</v>
      </c>
      <c r="K834" s="13">
        <v>7.4094522225839976E-3</v>
      </c>
      <c r="L834" s="13">
        <v>3.2439110936758851E-2</v>
      </c>
      <c r="M834" s="13">
        <v>1.3499204763160322E-2</v>
      </c>
      <c r="N834" s="13">
        <v>8.6554407872197099E-3</v>
      </c>
      <c r="O834" s="15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6"/>
    </row>
    <row r="835" spans="1:65">
      <c r="A835" s="30"/>
      <c r="B835" s="3" t="s">
        <v>285</v>
      </c>
      <c r="C835" s="29"/>
      <c r="D835" s="13">
        <v>-4.5932375476387954E-2</v>
      </c>
      <c r="E835" s="13">
        <v>2.6453067344611281E-2</v>
      </c>
      <c r="F835" s="13">
        <v>-2.1862599610138589E-2</v>
      </c>
      <c r="G835" s="13">
        <v>-3.5548219261194447E-3</v>
      </c>
      <c r="H835" s="13">
        <v>-2.8752286199251964E-2</v>
      </c>
      <c r="I835" s="13">
        <v>3.0805356628152314E-2</v>
      </c>
      <c r="J835" s="13">
        <v>2.851467805786756E-2</v>
      </c>
      <c r="K835" s="13">
        <v>-9.1376637376175962E-3</v>
      </c>
      <c r="L835" s="13">
        <v>2.6223999487582805E-2</v>
      </c>
      <c r="M835" s="13">
        <v>1.0265352144502859E-3</v>
      </c>
      <c r="N835" s="13">
        <v>-2.7606946914109587E-2</v>
      </c>
      <c r="O835" s="15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6"/>
    </row>
    <row r="836" spans="1:65">
      <c r="A836" s="30"/>
      <c r="B836" s="46" t="s">
        <v>286</v>
      </c>
      <c r="C836" s="47"/>
      <c r="D836" s="45">
        <v>1.1299999999999999</v>
      </c>
      <c r="E836" s="45">
        <v>0.8</v>
      </c>
      <c r="F836" s="45">
        <v>0.49</v>
      </c>
      <c r="G836" s="45">
        <v>0</v>
      </c>
      <c r="H836" s="45">
        <v>0.67</v>
      </c>
      <c r="I836" s="45">
        <v>0.92</v>
      </c>
      <c r="J836" s="45">
        <v>0.86</v>
      </c>
      <c r="K836" s="45">
        <v>0.15</v>
      </c>
      <c r="L836" s="45">
        <v>0.8</v>
      </c>
      <c r="M836" s="45">
        <v>0.12</v>
      </c>
      <c r="N836" s="45">
        <v>0.64</v>
      </c>
      <c r="O836" s="15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6"/>
    </row>
    <row r="837" spans="1:65">
      <c r="B837" s="31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BM837" s="56"/>
    </row>
    <row r="838" spans="1:65" ht="15">
      <c r="B838" s="8" t="s">
        <v>554</v>
      </c>
      <c r="BM838" s="28" t="s">
        <v>67</v>
      </c>
    </row>
    <row r="839" spans="1:65" ht="15">
      <c r="A839" s="25" t="s">
        <v>15</v>
      </c>
      <c r="B839" s="18" t="s">
        <v>119</v>
      </c>
      <c r="C839" s="15" t="s">
        <v>120</v>
      </c>
      <c r="D839" s="16" t="s">
        <v>243</v>
      </c>
      <c r="E839" s="17" t="s">
        <v>243</v>
      </c>
      <c r="F839" s="17" t="s">
        <v>243</v>
      </c>
      <c r="G839" s="17" t="s">
        <v>243</v>
      </c>
      <c r="H839" s="17" t="s">
        <v>243</v>
      </c>
      <c r="I839" s="17" t="s">
        <v>243</v>
      </c>
      <c r="J839" s="17" t="s">
        <v>243</v>
      </c>
      <c r="K839" s="17" t="s">
        <v>243</v>
      </c>
      <c r="L839" s="17" t="s">
        <v>243</v>
      </c>
      <c r="M839" s="17" t="s">
        <v>243</v>
      </c>
      <c r="N839" s="17" t="s">
        <v>243</v>
      </c>
      <c r="O839" s="17" t="s">
        <v>243</v>
      </c>
      <c r="P839" s="17" t="s">
        <v>243</v>
      </c>
      <c r="Q839" s="17" t="s">
        <v>243</v>
      </c>
      <c r="R839" s="17" t="s">
        <v>243</v>
      </c>
      <c r="S839" s="17" t="s">
        <v>243</v>
      </c>
      <c r="T839" s="17" t="s">
        <v>243</v>
      </c>
      <c r="U839" s="17" t="s">
        <v>243</v>
      </c>
      <c r="V839" s="17" t="s">
        <v>243</v>
      </c>
      <c r="W839" s="17" t="s">
        <v>243</v>
      </c>
      <c r="X839" s="17" t="s">
        <v>243</v>
      </c>
      <c r="Y839" s="17" t="s">
        <v>243</v>
      </c>
      <c r="Z839" s="17" t="s">
        <v>243</v>
      </c>
      <c r="AA839" s="17" t="s">
        <v>243</v>
      </c>
      <c r="AB839" s="17" t="s">
        <v>243</v>
      </c>
      <c r="AC839" s="17" t="s">
        <v>243</v>
      </c>
      <c r="AD839" s="17" t="s">
        <v>243</v>
      </c>
      <c r="AE839" s="17" t="s">
        <v>243</v>
      </c>
      <c r="AF839" s="15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>
        <v>1</v>
      </c>
    </row>
    <row r="840" spans="1:65">
      <c r="A840" s="30"/>
      <c r="B840" s="19" t="s">
        <v>244</v>
      </c>
      <c r="C840" s="9" t="s">
        <v>244</v>
      </c>
      <c r="D840" s="151" t="s">
        <v>246</v>
      </c>
      <c r="E840" s="152" t="s">
        <v>247</v>
      </c>
      <c r="F840" s="152" t="s">
        <v>248</v>
      </c>
      <c r="G840" s="152" t="s">
        <v>249</v>
      </c>
      <c r="H840" s="152" t="s">
        <v>250</v>
      </c>
      <c r="I840" s="152" t="s">
        <v>251</v>
      </c>
      <c r="J840" s="152" t="s">
        <v>252</v>
      </c>
      <c r="K840" s="152" t="s">
        <v>253</v>
      </c>
      <c r="L840" s="152" t="s">
        <v>254</v>
      </c>
      <c r="M840" s="152" t="s">
        <v>255</v>
      </c>
      <c r="N840" s="152" t="s">
        <v>256</v>
      </c>
      <c r="O840" s="152" t="s">
        <v>257</v>
      </c>
      <c r="P840" s="152" t="s">
        <v>258</v>
      </c>
      <c r="Q840" s="152" t="s">
        <v>259</v>
      </c>
      <c r="R840" s="152" t="s">
        <v>260</v>
      </c>
      <c r="S840" s="152" t="s">
        <v>262</v>
      </c>
      <c r="T840" s="152" t="s">
        <v>263</v>
      </c>
      <c r="U840" s="152" t="s">
        <v>264</v>
      </c>
      <c r="V840" s="152" t="s">
        <v>265</v>
      </c>
      <c r="W840" s="152" t="s">
        <v>288</v>
      </c>
      <c r="X840" s="152" t="s">
        <v>266</v>
      </c>
      <c r="Y840" s="152" t="s">
        <v>267</v>
      </c>
      <c r="Z840" s="152" t="s">
        <v>268</v>
      </c>
      <c r="AA840" s="152" t="s">
        <v>269</v>
      </c>
      <c r="AB840" s="152" t="s">
        <v>270</v>
      </c>
      <c r="AC840" s="152" t="s">
        <v>272</v>
      </c>
      <c r="AD840" s="152" t="s">
        <v>273</v>
      </c>
      <c r="AE840" s="152" t="s">
        <v>274</v>
      </c>
      <c r="AF840" s="15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 t="s">
        <v>3</v>
      </c>
    </row>
    <row r="841" spans="1:65">
      <c r="A841" s="30"/>
      <c r="B841" s="19"/>
      <c r="C841" s="9"/>
      <c r="D841" s="10" t="s">
        <v>293</v>
      </c>
      <c r="E841" s="11" t="s">
        <v>293</v>
      </c>
      <c r="F841" s="11" t="s">
        <v>293</v>
      </c>
      <c r="G841" s="11" t="s">
        <v>293</v>
      </c>
      <c r="H841" s="11" t="s">
        <v>293</v>
      </c>
      <c r="I841" s="11" t="s">
        <v>293</v>
      </c>
      <c r="J841" s="11" t="s">
        <v>293</v>
      </c>
      <c r="K841" s="11" t="s">
        <v>293</v>
      </c>
      <c r="L841" s="11" t="s">
        <v>293</v>
      </c>
      <c r="M841" s="11" t="s">
        <v>123</v>
      </c>
      <c r="N841" s="11" t="s">
        <v>123</v>
      </c>
      <c r="O841" s="11" t="s">
        <v>123</v>
      </c>
      <c r="P841" s="11" t="s">
        <v>293</v>
      </c>
      <c r="Q841" s="11" t="s">
        <v>294</v>
      </c>
      <c r="R841" s="11" t="s">
        <v>293</v>
      </c>
      <c r="S841" s="11" t="s">
        <v>294</v>
      </c>
      <c r="T841" s="11" t="s">
        <v>294</v>
      </c>
      <c r="U841" s="11" t="s">
        <v>294</v>
      </c>
      <c r="V841" s="11" t="s">
        <v>294</v>
      </c>
      <c r="W841" s="11" t="s">
        <v>294</v>
      </c>
      <c r="X841" s="11" t="s">
        <v>293</v>
      </c>
      <c r="Y841" s="11" t="s">
        <v>294</v>
      </c>
      <c r="Z841" s="11" t="s">
        <v>294</v>
      </c>
      <c r="AA841" s="11" t="s">
        <v>294</v>
      </c>
      <c r="AB841" s="11" t="s">
        <v>294</v>
      </c>
      <c r="AC841" s="11" t="s">
        <v>293</v>
      </c>
      <c r="AD841" s="11" t="s">
        <v>293</v>
      </c>
      <c r="AE841" s="11" t="s">
        <v>294</v>
      </c>
      <c r="AF841" s="15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2</v>
      </c>
    </row>
    <row r="842" spans="1:65">
      <c r="A842" s="30"/>
      <c r="B842" s="19"/>
      <c r="C842" s="9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  <c r="AA842" s="26"/>
      <c r="AB842" s="26"/>
      <c r="AC842" s="26"/>
      <c r="AD842" s="26"/>
      <c r="AE842" s="26"/>
      <c r="AF842" s="15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3</v>
      </c>
    </row>
    <row r="843" spans="1:65">
      <c r="A843" s="30"/>
      <c r="B843" s="18">
        <v>1</v>
      </c>
      <c r="C843" s="14">
        <v>1</v>
      </c>
      <c r="D843" s="21">
        <v>5</v>
      </c>
      <c r="E843" s="21">
        <v>4.3</v>
      </c>
      <c r="F843" s="21">
        <v>4.2403934195769484</v>
      </c>
      <c r="G843" s="21">
        <v>4.2</v>
      </c>
      <c r="H843" s="154">
        <v>2.6</v>
      </c>
      <c r="I843" s="21">
        <v>4.01</v>
      </c>
      <c r="J843" s="21">
        <v>3.8</v>
      </c>
      <c r="K843" s="21">
        <v>3.9</v>
      </c>
      <c r="L843" s="21">
        <v>4.04</v>
      </c>
      <c r="M843" s="154">
        <v>6</v>
      </c>
      <c r="N843" s="21">
        <v>4.2222234031658594</v>
      </c>
      <c r="O843" s="154" t="s">
        <v>97</v>
      </c>
      <c r="P843" s="21">
        <v>4.2</v>
      </c>
      <c r="Q843" s="154">
        <v>5</v>
      </c>
      <c r="R843" s="21">
        <v>3.4917400000000001</v>
      </c>
      <c r="S843" s="21">
        <v>3.8</v>
      </c>
      <c r="T843" s="21">
        <v>4</v>
      </c>
      <c r="U843" s="21">
        <v>3.9</v>
      </c>
      <c r="V843" s="21">
        <v>4.2</v>
      </c>
      <c r="W843" s="21">
        <v>3.6</v>
      </c>
      <c r="X843" s="21">
        <v>4</v>
      </c>
      <c r="Y843" s="21">
        <v>3.6</v>
      </c>
      <c r="Z843" s="21">
        <v>4.5</v>
      </c>
      <c r="AA843" s="21">
        <v>4.2</v>
      </c>
      <c r="AB843" s="21">
        <v>4</v>
      </c>
      <c r="AC843" s="21">
        <v>4.3</v>
      </c>
      <c r="AD843" s="21">
        <v>4.2</v>
      </c>
      <c r="AE843" s="21">
        <v>4.92</v>
      </c>
      <c r="AF843" s="15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1</v>
      </c>
    </row>
    <row r="844" spans="1:65">
      <c r="A844" s="30"/>
      <c r="B844" s="19">
        <v>1</v>
      </c>
      <c r="C844" s="9">
        <v>2</v>
      </c>
      <c r="D844" s="11">
        <v>4.5999999999999996</v>
      </c>
      <c r="E844" s="11">
        <v>4.5</v>
      </c>
      <c r="F844" s="11">
        <v>4.2944100271146635</v>
      </c>
      <c r="G844" s="11">
        <v>4.5</v>
      </c>
      <c r="H844" s="155">
        <v>2.5</v>
      </c>
      <c r="I844" s="11">
        <v>3.84</v>
      </c>
      <c r="J844" s="11">
        <v>3.8</v>
      </c>
      <c r="K844" s="11">
        <v>3.9</v>
      </c>
      <c r="L844" s="11">
        <v>3.14</v>
      </c>
      <c r="M844" s="155">
        <v>8</v>
      </c>
      <c r="N844" s="11">
        <v>4.2170466625309491</v>
      </c>
      <c r="O844" s="155" t="s">
        <v>97</v>
      </c>
      <c r="P844" s="11">
        <v>4.3</v>
      </c>
      <c r="Q844" s="155">
        <v>5</v>
      </c>
      <c r="R844" s="11">
        <v>3.6663800000000002</v>
      </c>
      <c r="S844" s="11">
        <v>3.9</v>
      </c>
      <c r="T844" s="11">
        <v>4.0999999999999996</v>
      </c>
      <c r="U844" s="11">
        <v>3.7</v>
      </c>
      <c r="V844" s="11">
        <v>4.2</v>
      </c>
      <c r="W844" s="11">
        <v>3.7</v>
      </c>
      <c r="X844" s="11">
        <v>3.9</v>
      </c>
      <c r="Y844" s="11">
        <v>3.7</v>
      </c>
      <c r="Z844" s="11">
        <v>4.7</v>
      </c>
      <c r="AA844" s="11">
        <v>4.3</v>
      </c>
      <c r="AB844" s="11">
        <v>4.2300000000000004</v>
      </c>
      <c r="AC844" s="11">
        <v>4.3</v>
      </c>
      <c r="AD844" s="11">
        <v>4.0999999999999996</v>
      </c>
      <c r="AE844" s="11">
        <v>4.72</v>
      </c>
      <c r="AF844" s="15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8">
        <v>28</v>
      </c>
    </row>
    <row r="845" spans="1:65">
      <c r="A845" s="30"/>
      <c r="B845" s="19">
        <v>1</v>
      </c>
      <c r="C845" s="9">
        <v>3</v>
      </c>
      <c r="D845" s="11">
        <v>4.5999999999999996</v>
      </c>
      <c r="E845" s="11">
        <v>4.2</v>
      </c>
      <c r="F845" s="11">
        <v>4.2573971516514852</v>
      </c>
      <c r="G845" s="11">
        <v>4.4000000000000004</v>
      </c>
      <c r="H845" s="155">
        <v>3.1</v>
      </c>
      <c r="I845" s="11">
        <v>3.98</v>
      </c>
      <c r="J845" s="11">
        <v>3.9</v>
      </c>
      <c r="K845" s="11">
        <v>4</v>
      </c>
      <c r="L845" s="156">
        <v>3.11</v>
      </c>
      <c r="M845" s="155">
        <v>17</v>
      </c>
      <c r="N845" s="11">
        <v>4.2220484481005789</v>
      </c>
      <c r="O845" s="155" t="s">
        <v>97</v>
      </c>
      <c r="P845" s="11">
        <v>4.2</v>
      </c>
      <c r="Q845" s="155">
        <v>5</v>
      </c>
      <c r="R845" s="11">
        <v>3.6890900000000002</v>
      </c>
      <c r="S845" s="11">
        <v>3.9</v>
      </c>
      <c r="T845" s="11">
        <v>4</v>
      </c>
      <c r="U845" s="11">
        <v>4</v>
      </c>
      <c r="V845" s="11">
        <v>4.2</v>
      </c>
      <c r="W845" s="11">
        <v>3.9</v>
      </c>
      <c r="X845" s="11">
        <v>4.0999999999999996</v>
      </c>
      <c r="Y845" s="11">
        <v>4</v>
      </c>
      <c r="Z845" s="11">
        <v>4.5999999999999996</v>
      </c>
      <c r="AA845" s="11">
        <v>4.2</v>
      </c>
      <c r="AB845" s="11">
        <v>4.16</v>
      </c>
      <c r="AC845" s="11">
        <v>4.3</v>
      </c>
      <c r="AD845" s="11">
        <v>4.2</v>
      </c>
      <c r="AE845" s="11">
        <v>4.8499999999999996</v>
      </c>
      <c r="AF845" s="15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8">
        <v>16</v>
      </c>
    </row>
    <row r="846" spans="1:65">
      <c r="A846" s="30"/>
      <c r="B846" s="19">
        <v>1</v>
      </c>
      <c r="C846" s="9">
        <v>4</v>
      </c>
      <c r="D846" s="11">
        <v>4.8</v>
      </c>
      <c r="E846" s="11">
        <v>4.3</v>
      </c>
      <c r="F846" s="11">
        <v>4.2336321391412373</v>
      </c>
      <c r="G846" s="11">
        <v>4.2</v>
      </c>
      <c r="H846" s="155">
        <v>3</v>
      </c>
      <c r="I846" s="11">
        <v>3.89</v>
      </c>
      <c r="J846" s="11">
        <v>3.9</v>
      </c>
      <c r="K846" s="11">
        <v>3.9</v>
      </c>
      <c r="L846" s="11">
        <v>4.62</v>
      </c>
      <c r="M846" s="155">
        <v>15</v>
      </c>
      <c r="N846" s="11">
        <v>4.2805258345736172</v>
      </c>
      <c r="O846" s="155" t="s">
        <v>97</v>
      </c>
      <c r="P846" s="156">
        <v>3.9</v>
      </c>
      <c r="Q846" s="155">
        <v>5</v>
      </c>
      <c r="R846" s="11">
        <v>3.77813</v>
      </c>
      <c r="S846" s="11">
        <v>4</v>
      </c>
      <c r="T846" s="11">
        <v>4</v>
      </c>
      <c r="U846" s="11">
        <v>3.7</v>
      </c>
      <c r="V846" s="11">
        <v>4.2</v>
      </c>
      <c r="W846" s="11">
        <v>3.8</v>
      </c>
      <c r="X846" s="11">
        <v>4.2</v>
      </c>
      <c r="Y846" s="11">
        <v>4.0999999999999996</v>
      </c>
      <c r="Z846" s="11">
        <v>4.5999999999999996</v>
      </c>
      <c r="AA846" s="11">
        <v>4.3</v>
      </c>
      <c r="AB846" s="11">
        <v>3.84</v>
      </c>
      <c r="AC846" s="11">
        <v>4.3</v>
      </c>
      <c r="AD846" s="11">
        <v>4.0999999999999996</v>
      </c>
      <c r="AE846" s="11">
        <v>4.59</v>
      </c>
      <c r="AF846" s="15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8">
        <v>4.1283720408137805</v>
      </c>
    </row>
    <row r="847" spans="1:65">
      <c r="A847" s="30"/>
      <c r="B847" s="19">
        <v>1</v>
      </c>
      <c r="C847" s="9">
        <v>5</v>
      </c>
      <c r="D847" s="11">
        <v>4.4000000000000004</v>
      </c>
      <c r="E847" s="11">
        <v>4.4000000000000004</v>
      </c>
      <c r="F847" s="11">
        <v>4.248492477537285</v>
      </c>
      <c r="G847" s="11">
        <v>4.3</v>
      </c>
      <c r="H847" s="155">
        <v>3.2</v>
      </c>
      <c r="I847" s="11">
        <v>3.8599999999999994</v>
      </c>
      <c r="J847" s="11">
        <v>3.9</v>
      </c>
      <c r="K847" s="11">
        <v>4</v>
      </c>
      <c r="L847" s="11">
        <v>3.19</v>
      </c>
      <c r="M847" s="155">
        <v>13</v>
      </c>
      <c r="N847" s="11">
        <v>4.2800800087985094</v>
      </c>
      <c r="O847" s="155" t="s">
        <v>97</v>
      </c>
      <c r="P847" s="11">
        <v>4.2</v>
      </c>
      <c r="Q847" s="155">
        <v>5</v>
      </c>
      <c r="R847" s="11">
        <v>3.7431199999999998</v>
      </c>
      <c r="S847" s="11">
        <v>4</v>
      </c>
      <c r="T847" s="11">
        <v>4</v>
      </c>
      <c r="U847" s="11">
        <v>4</v>
      </c>
      <c r="V847" s="11">
        <v>4.3</v>
      </c>
      <c r="W847" s="11">
        <v>4.3</v>
      </c>
      <c r="X847" s="11">
        <v>4.2</v>
      </c>
      <c r="Y847" s="11">
        <v>3.9</v>
      </c>
      <c r="Z847" s="11">
        <v>4.4000000000000004</v>
      </c>
      <c r="AA847" s="11">
        <v>4.0999999999999996</v>
      </c>
      <c r="AB847" s="11">
        <v>4.0999999999999996</v>
      </c>
      <c r="AC847" s="11">
        <v>4.3</v>
      </c>
      <c r="AD847" s="11">
        <v>4.3</v>
      </c>
      <c r="AE847" s="11">
        <v>4.74</v>
      </c>
      <c r="AF847" s="15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8">
        <v>52</v>
      </c>
    </row>
    <row r="848" spans="1:65">
      <c r="A848" s="30"/>
      <c r="B848" s="19">
        <v>1</v>
      </c>
      <c r="C848" s="9">
        <v>6</v>
      </c>
      <c r="D848" s="11">
        <v>4.8</v>
      </c>
      <c r="E848" s="11">
        <v>4.3</v>
      </c>
      <c r="F848" s="11">
        <v>4.2287759098014597</v>
      </c>
      <c r="G848" s="11">
        <v>4.4000000000000004</v>
      </c>
      <c r="H848" s="155">
        <v>3.1</v>
      </c>
      <c r="I848" s="11">
        <v>3.81</v>
      </c>
      <c r="J848" s="11">
        <v>3.6</v>
      </c>
      <c r="K848" s="11">
        <v>3.9</v>
      </c>
      <c r="L848" s="11">
        <v>3.6</v>
      </c>
      <c r="M848" s="155">
        <v>12</v>
      </c>
      <c r="N848" s="11">
        <v>4.2031483951918194</v>
      </c>
      <c r="O848" s="155" t="s">
        <v>97</v>
      </c>
      <c r="P848" s="11">
        <v>4.0999999999999996</v>
      </c>
      <c r="Q848" s="155">
        <v>4</v>
      </c>
      <c r="R848" s="11">
        <v>3.85094</v>
      </c>
      <c r="S848" s="11">
        <v>4</v>
      </c>
      <c r="T848" s="11">
        <v>4.0999999999999996</v>
      </c>
      <c r="U848" s="11">
        <v>3.7</v>
      </c>
      <c r="V848" s="11">
        <v>4.3</v>
      </c>
      <c r="W848" s="11">
        <v>4.0999999999999996</v>
      </c>
      <c r="X848" s="11">
        <v>4</v>
      </c>
      <c r="Y848" s="11">
        <v>3.7</v>
      </c>
      <c r="Z848" s="11">
        <v>4.8</v>
      </c>
      <c r="AA848" s="11">
        <v>4</v>
      </c>
      <c r="AB848" s="11">
        <v>4.0199999999999996</v>
      </c>
      <c r="AC848" s="11">
        <v>4.4000000000000004</v>
      </c>
      <c r="AD848" s="11">
        <v>4.2</v>
      </c>
      <c r="AE848" s="11">
        <v>4.87</v>
      </c>
      <c r="AF848" s="15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6"/>
    </row>
    <row r="849" spans="1:65">
      <c r="A849" s="30"/>
      <c r="B849" s="20" t="s">
        <v>282</v>
      </c>
      <c r="C849" s="12"/>
      <c r="D849" s="22">
        <v>4.7</v>
      </c>
      <c r="E849" s="22">
        <v>4.3333333333333339</v>
      </c>
      <c r="F849" s="22">
        <v>4.2505168541371798</v>
      </c>
      <c r="G849" s="22">
        <v>4.333333333333333</v>
      </c>
      <c r="H849" s="22">
        <v>2.9166666666666665</v>
      </c>
      <c r="I849" s="22">
        <v>3.898333333333333</v>
      </c>
      <c r="J849" s="22">
        <v>3.8166666666666669</v>
      </c>
      <c r="K849" s="22">
        <v>3.9333333333333336</v>
      </c>
      <c r="L849" s="22">
        <v>3.6166666666666671</v>
      </c>
      <c r="M849" s="22">
        <v>11.833333333333334</v>
      </c>
      <c r="N849" s="22">
        <v>4.2375121253935548</v>
      </c>
      <c r="O849" s="22" t="s">
        <v>825</v>
      </c>
      <c r="P849" s="22">
        <v>4.1499999999999995</v>
      </c>
      <c r="Q849" s="22">
        <v>4.833333333333333</v>
      </c>
      <c r="R849" s="22">
        <v>3.7032333333333338</v>
      </c>
      <c r="S849" s="22">
        <v>3.9333333333333336</v>
      </c>
      <c r="T849" s="22">
        <v>4.0333333333333341</v>
      </c>
      <c r="U849" s="22">
        <v>3.8333333333333335</v>
      </c>
      <c r="V849" s="22">
        <v>4.2333333333333334</v>
      </c>
      <c r="W849" s="22">
        <v>3.9</v>
      </c>
      <c r="X849" s="22">
        <v>4.0666666666666664</v>
      </c>
      <c r="Y849" s="22">
        <v>3.8333333333333335</v>
      </c>
      <c r="Z849" s="22">
        <v>4.5999999999999996</v>
      </c>
      <c r="AA849" s="22">
        <v>4.1833333333333336</v>
      </c>
      <c r="AB849" s="22">
        <v>4.0583333333333327</v>
      </c>
      <c r="AC849" s="22">
        <v>4.3166666666666664</v>
      </c>
      <c r="AD849" s="22">
        <v>4.1833333333333336</v>
      </c>
      <c r="AE849" s="22">
        <v>4.7816666666666672</v>
      </c>
      <c r="AF849" s="15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6"/>
    </row>
    <row r="850" spans="1:65">
      <c r="A850" s="30"/>
      <c r="B850" s="3" t="s">
        <v>283</v>
      </c>
      <c r="C850" s="29"/>
      <c r="D850" s="11">
        <v>4.6999999999999993</v>
      </c>
      <c r="E850" s="11">
        <v>4.3</v>
      </c>
      <c r="F850" s="11">
        <v>4.2444429485571167</v>
      </c>
      <c r="G850" s="11">
        <v>4.3499999999999996</v>
      </c>
      <c r="H850" s="11">
        <v>3.05</v>
      </c>
      <c r="I850" s="11">
        <v>3.875</v>
      </c>
      <c r="J850" s="11">
        <v>3.8499999999999996</v>
      </c>
      <c r="K850" s="11">
        <v>3.9</v>
      </c>
      <c r="L850" s="11">
        <v>3.395</v>
      </c>
      <c r="M850" s="11">
        <v>12.5</v>
      </c>
      <c r="N850" s="11">
        <v>4.2221359256332196</v>
      </c>
      <c r="O850" s="11" t="s">
        <v>825</v>
      </c>
      <c r="P850" s="11">
        <v>4.2</v>
      </c>
      <c r="Q850" s="11">
        <v>5</v>
      </c>
      <c r="R850" s="11">
        <v>3.7161049999999998</v>
      </c>
      <c r="S850" s="11">
        <v>3.95</v>
      </c>
      <c r="T850" s="11">
        <v>4</v>
      </c>
      <c r="U850" s="11">
        <v>3.8</v>
      </c>
      <c r="V850" s="11">
        <v>4.2</v>
      </c>
      <c r="W850" s="11">
        <v>3.8499999999999996</v>
      </c>
      <c r="X850" s="11">
        <v>4.05</v>
      </c>
      <c r="Y850" s="11">
        <v>3.8</v>
      </c>
      <c r="Z850" s="11">
        <v>4.5999999999999996</v>
      </c>
      <c r="AA850" s="11">
        <v>4.2</v>
      </c>
      <c r="AB850" s="11">
        <v>4.0599999999999996</v>
      </c>
      <c r="AC850" s="11">
        <v>4.3</v>
      </c>
      <c r="AD850" s="11">
        <v>4.2</v>
      </c>
      <c r="AE850" s="11">
        <v>4.7949999999999999</v>
      </c>
      <c r="AF850" s="15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6"/>
    </row>
    <row r="851" spans="1:65">
      <c r="A851" s="30"/>
      <c r="B851" s="3" t="s">
        <v>284</v>
      </c>
      <c r="C851" s="29"/>
      <c r="D851" s="23">
        <v>0.20976176963403023</v>
      </c>
      <c r="E851" s="23">
        <v>0.10327955589886448</v>
      </c>
      <c r="F851" s="23">
        <v>2.3825588836094848E-2</v>
      </c>
      <c r="G851" s="23">
        <v>0.12110601416389968</v>
      </c>
      <c r="H851" s="23">
        <v>0.29268868558020261</v>
      </c>
      <c r="I851" s="23">
        <v>7.9854033502802263E-2</v>
      </c>
      <c r="J851" s="23">
        <v>0.11690451944500116</v>
      </c>
      <c r="K851" s="23">
        <v>5.1639777949432274E-2</v>
      </c>
      <c r="L851" s="23">
        <v>0.60862686981981218</v>
      </c>
      <c r="M851" s="23">
        <v>4.1673332800085321</v>
      </c>
      <c r="N851" s="23">
        <v>3.3866725089208363E-2</v>
      </c>
      <c r="O851" s="23" t="s">
        <v>825</v>
      </c>
      <c r="P851" s="23">
        <v>0.13784048752090228</v>
      </c>
      <c r="Q851" s="23">
        <v>0.40824829046386302</v>
      </c>
      <c r="R851" s="23">
        <v>0.12272354976395791</v>
      </c>
      <c r="S851" s="23">
        <v>8.1649658092772678E-2</v>
      </c>
      <c r="T851" s="23">
        <v>5.1639777949432045E-2</v>
      </c>
      <c r="U851" s="23">
        <v>0.15055453054181611</v>
      </c>
      <c r="V851" s="23">
        <v>5.1639777949432045E-2</v>
      </c>
      <c r="W851" s="23">
        <v>0.26076809620810582</v>
      </c>
      <c r="X851" s="23">
        <v>0.12110601416389975</v>
      </c>
      <c r="Y851" s="23">
        <v>0.19663841605003485</v>
      </c>
      <c r="Z851" s="23">
        <v>0.14142135623730936</v>
      </c>
      <c r="AA851" s="23">
        <v>0.1169045194450012</v>
      </c>
      <c r="AB851" s="23">
        <v>0.13717385562368187</v>
      </c>
      <c r="AC851" s="23">
        <v>4.082482904638652E-2</v>
      </c>
      <c r="AD851" s="23">
        <v>7.5277265270908222E-2</v>
      </c>
      <c r="AE851" s="23">
        <v>0.1215593133686871</v>
      </c>
      <c r="AF851" s="212"/>
      <c r="AG851" s="213"/>
      <c r="AH851" s="213"/>
      <c r="AI851" s="213"/>
      <c r="AJ851" s="213"/>
      <c r="AK851" s="213"/>
      <c r="AL851" s="213"/>
      <c r="AM851" s="213"/>
      <c r="AN851" s="213"/>
      <c r="AO851" s="213"/>
      <c r="AP851" s="213"/>
      <c r="AQ851" s="213"/>
      <c r="AR851" s="213"/>
      <c r="AS851" s="213"/>
      <c r="AT851" s="213"/>
      <c r="AU851" s="213"/>
      <c r="AV851" s="213"/>
      <c r="AW851" s="213"/>
      <c r="AX851" s="213"/>
      <c r="AY851" s="213"/>
      <c r="AZ851" s="213"/>
      <c r="BA851" s="213"/>
      <c r="BB851" s="213"/>
      <c r="BC851" s="213"/>
      <c r="BD851" s="213"/>
      <c r="BE851" s="213"/>
      <c r="BF851" s="213"/>
      <c r="BG851" s="213"/>
      <c r="BH851" s="213"/>
      <c r="BI851" s="213"/>
      <c r="BJ851" s="213"/>
      <c r="BK851" s="213"/>
      <c r="BL851" s="213"/>
      <c r="BM851" s="57"/>
    </row>
    <row r="852" spans="1:65">
      <c r="A852" s="30"/>
      <c r="B852" s="3" t="s">
        <v>87</v>
      </c>
      <c r="C852" s="29"/>
      <c r="D852" s="13">
        <v>4.4630163751921324E-2</v>
      </c>
      <c r="E852" s="13">
        <v>2.3833743668968722E-2</v>
      </c>
      <c r="F852" s="13">
        <v>5.6053392219594543E-3</v>
      </c>
      <c r="G852" s="13">
        <v>2.7947541730130698E-2</v>
      </c>
      <c r="H852" s="13">
        <v>0.1003504064846409</v>
      </c>
      <c r="I852" s="13">
        <v>2.0484147114870184E-2</v>
      </c>
      <c r="J852" s="13">
        <v>3.0630005094760129E-2</v>
      </c>
      <c r="K852" s="13">
        <v>1.3128757105787866E-2</v>
      </c>
      <c r="L852" s="13">
        <v>0.16828392713911855</v>
      </c>
      <c r="M852" s="13">
        <v>0.35216900957818581</v>
      </c>
      <c r="N852" s="13">
        <v>7.9921246446139731E-3</v>
      </c>
      <c r="O852" s="13" t="s">
        <v>825</v>
      </c>
      <c r="P852" s="13">
        <v>3.3214575306241514E-2</v>
      </c>
      <c r="Q852" s="13">
        <v>8.4465163544247532E-2</v>
      </c>
      <c r="R852" s="13">
        <v>3.3139567161298115E-2</v>
      </c>
      <c r="S852" s="13">
        <v>2.0758387650704917E-2</v>
      </c>
      <c r="T852" s="13">
        <v>1.2803250731264142E-2</v>
      </c>
      <c r="U852" s="13">
        <v>3.9275094923952029E-2</v>
      </c>
      <c r="V852" s="13">
        <v>1.2198372743960325E-2</v>
      </c>
      <c r="W852" s="13">
        <v>6.6863614412334821E-2</v>
      </c>
      <c r="X852" s="13">
        <v>2.9780167417352399E-2</v>
      </c>
      <c r="Y852" s="13">
        <v>5.1296978100009091E-2</v>
      </c>
      <c r="Z852" s="13">
        <v>3.0743773095067255E-2</v>
      </c>
      <c r="AA852" s="13">
        <v>2.7945303452988332E-2</v>
      </c>
      <c r="AB852" s="13">
        <v>3.3800539373391843E-2</v>
      </c>
      <c r="AC852" s="13">
        <v>9.457489354375256E-3</v>
      </c>
      <c r="AD852" s="13">
        <v>1.7994565403404356E-2</v>
      </c>
      <c r="AE852" s="13">
        <v>2.5421954695438218E-2</v>
      </c>
      <c r="AF852" s="15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6"/>
    </row>
    <row r="853" spans="1:65">
      <c r="A853" s="30"/>
      <c r="B853" s="3" t="s">
        <v>285</v>
      </c>
      <c r="C853" s="29"/>
      <c r="D853" s="13">
        <v>0.13846328614160974</v>
      </c>
      <c r="E853" s="13">
        <v>4.9647001407157942E-2</v>
      </c>
      <c r="F853" s="13">
        <v>2.9586677779002368E-2</v>
      </c>
      <c r="G853" s="13">
        <v>4.964700140715772E-2</v>
      </c>
      <c r="H853" s="13">
        <v>-0.29350682597595146</v>
      </c>
      <c r="I853" s="13">
        <v>-5.5721409118714593E-2</v>
      </c>
      <c r="J853" s="13">
        <v>-7.5503217991387817E-2</v>
      </c>
      <c r="K853" s="13">
        <v>-4.724349103042591E-2</v>
      </c>
      <c r="L853" s="13">
        <v>-0.12394846421017969</v>
      </c>
      <c r="M853" s="13">
        <v>1.8663437346118541</v>
      </c>
      <c r="N853" s="13">
        <v>2.6436591349034755E-2</v>
      </c>
      <c r="O853" s="13" t="s">
        <v>825</v>
      </c>
      <c r="P853" s="13">
        <v>5.2388590399317092E-3</v>
      </c>
      <c r="Q853" s="13">
        <v>0.17076011695413751</v>
      </c>
      <c r="R853" s="13">
        <v>-0.10297974680514588</v>
      </c>
      <c r="S853" s="13">
        <v>-4.724349103042591E-2</v>
      </c>
      <c r="T853" s="13">
        <v>-2.3020867921029864E-2</v>
      </c>
      <c r="U853" s="13">
        <v>-7.1466114139821846E-2</v>
      </c>
      <c r="V853" s="13">
        <v>2.5424378297761896E-2</v>
      </c>
      <c r="W853" s="13">
        <v>-5.5317698733557963E-2</v>
      </c>
      <c r="X853" s="13">
        <v>-1.4946660217898033E-2</v>
      </c>
      <c r="Y853" s="13">
        <v>-7.1466114139821846E-2</v>
      </c>
      <c r="Z853" s="13">
        <v>0.1142406630322137</v>
      </c>
      <c r="AA853" s="13">
        <v>1.3313066743063873E-2</v>
      </c>
      <c r="AB853" s="13">
        <v>-1.6965212143681185E-2</v>
      </c>
      <c r="AC853" s="13">
        <v>4.5609897555591861E-2</v>
      </c>
      <c r="AD853" s="13">
        <v>1.3313066743063873E-2</v>
      </c>
      <c r="AE853" s="13">
        <v>0.15824509501428308</v>
      </c>
      <c r="AF853" s="15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6"/>
    </row>
    <row r="854" spans="1:65">
      <c r="A854" s="30"/>
      <c r="B854" s="46" t="s">
        <v>286</v>
      </c>
      <c r="C854" s="47"/>
      <c r="D854" s="45">
        <v>1.71</v>
      </c>
      <c r="E854" s="45">
        <v>0.56999999999999995</v>
      </c>
      <c r="F854" s="45">
        <v>0.31</v>
      </c>
      <c r="G854" s="45">
        <v>0.56999999999999995</v>
      </c>
      <c r="H854" s="45">
        <v>3.84</v>
      </c>
      <c r="I854" s="45">
        <v>0.78</v>
      </c>
      <c r="J854" s="45">
        <v>1.04</v>
      </c>
      <c r="K854" s="45">
        <v>0.67</v>
      </c>
      <c r="L854" s="45">
        <v>1.66</v>
      </c>
      <c r="M854" s="45">
        <v>23.91</v>
      </c>
      <c r="N854" s="45">
        <v>0.27</v>
      </c>
      <c r="O854" s="45">
        <v>2.65</v>
      </c>
      <c r="P854" s="45">
        <v>0</v>
      </c>
      <c r="Q854" s="45" t="s">
        <v>287</v>
      </c>
      <c r="R854" s="45">
        <v>1.39</v>
      </c>
      <c r="S854" s="45">
        <v>0.67</v>
      </c>
      <c r="T854" s="45">
        <v>0.36</v>
      </c>
      <c r="U854" s="45">
        <v>0.99</v>
      </c>
      <c r="V854" s="45">
        <v>0.26</v>
      </c>
      <c r="W854" s="45">
        <v>0.78</v>
      </c>
      <c r="X854" s="45">
        <v>0.26</v>
      </c>
      <c r="Y854" s="45">
        <v>0.99</v>
      </c>
      <c r="Z854" s="45">
        <v>1.4</v>
      </c>
      <c r="AA854" s="45">
        <v>0.1</v>
      </c>
      <c r="AB854" s="45">
        <v>0.28999999999999998</v>
      </c>
      <c r="AC854" s="45">
        <v>0.52</v>
      </c>
      <c r="AD854" s="45">
        <v>0.1</v>
      </c>
      <c r="AE854" s="45">
        <v>1.97</v>
      </c>
      <c r="AF854" s="15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6"/>
    </row>
    <row r="855" spans="1:65">
      <c r="B855" s="31" t="s">
        <v>309</v>
      </c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0"/>
      <c r="AB855" s="20"/>
      <c r="AC855" s="20"/>
      <c r="AD855" s="20"/>
      <c r="AE855" s="20"/>
      <c r="BM855" s="56"/>
    </row>
    <row r="856" spans="1:65">
      <c r="BM856" s="56"/>
    </row>
    <row r="857" spans="1:65" ht="15">
      <c r="B857" s="8" t="s">
        <v>555</v>
      </c>
      <c r="BM857" s="28" t="s">
        <v>67</v>
      </c>
    </row>
    <row r="858" spans="1:65" ht="15">
      <c r="A858" s="25" t="s">
        <v>18</v>
      </c>
      <c r="B858" s="18" t="s">
        <v>119</v>
      </c>
      <c r="C858" s="15" t="s">
        <v>120</v>
      </c>
      <c r="D858" s="16" t="s">
        <v>243</v>
      </c>
      <c r="E858" s="17" t="s">
        <v>243</v>
      </c>
      <c r="F858" s="17" t="s">
        <v>243</v>
      </c>
      <c r="G858" s="17" t="s">
        <v>243</v>
      </c>
      <c r="H858" s="17" t="s">
        <v>243</v>
      </c>
      <c r="I858" s="17" t="s">
        <v>243</v>
      </c>
      <c r="J858" s="17" t="s">
        <v>243</v>
      </c>
      <c r="K858" s="17" t="s">
        <v>243</v>
      </c>
      <c r="L858" s="17" t="s">
        <v>243</v>
      </c>
      <c r="M858" s="17" t="s">
        <v>243</v>
      </c>
      <c r="N858" s="17" t="s">
        <v>243</v>
      </c>
      <c r="O858" s="17" t="s">
        <v>243</v>
      </c>
      <c r="P858" s="17" t="s">
        <v>243</v>
      </c>
      <c r="Q858" s="17" t="s">
        <v>243</v>
      </c>
      <c r="R858" s="17" t="s">
        <v>243</v>
      </c>
      <c r="S858" s="17" t="s">
        <v>243</v>
      </c>
      <c r="T858" s="17" t="s">
        <v>243</v>
      </c>
      <c r="U858" s="17" t="s">
        <v>243</v>
      </c>
      <c r="V858" s="17" t="s">
        <v>243</v>
      </c>
      <c r="W858" s="17" t="s">
        <v>243</v>
      </c>
      <c r="X858" s="17" t="s">
        <v>243</v>
      </c>
      <c r="Y858" s="17" t="s">
        <v>243</v>
      </c>
      <c r="Z858" s="17" t="s">
        <v>243</v>
      </c>
      <c r="AA858" s="17" t="s">
        <v>243</v>
      </c>
      <c r="AB858" s="17" t="s">
        <v>243</v>
      </c>
      <c r="AC858" s="17" t="s">
        <v>243</v>
      </c>
      <c r="AD858" s="17" t="s">
        <v>243</v>
      </c>
      <c r="AE858" s="17" t="s">
        <v>243</v>
      </c>
      <c r="AF858" s="15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1</v>
      </c>
    </row>
    <row r="859" spans="1:65">
      <c r="A859" s="30"/>
      <c r="B859" s="19" t="s">
        <v>244</v>
      </c>
      <c r="C859" s="9" t="s">
        <v>244</v>
      </c>
      <c r="D859" s="151" t="s">
        <v>246</v>
      </c>
      <c r="E859" s="152" t="s">
        <v>247</v>
      </c>
      <c r="F859" s="152" t="s">
        <v>248</v>
      </c>
      <c r="G859" s="152" t="s">
        <v>249</v>
      </c>
      <c r="H859" s="152" t="s">
        <v>250</v>
      </c>
      <c r="I859" s="152" t="s">
        <v>251</v>
      </c>
      <c r="J859" s="152" t="s">
        <v>252</v>
      </c>
      <c r="K859" s="152" t="s">
        <v>253</v>
      </c>
      <c r="L859" s="152" t="s">
        <v>254</v>
      </c>
      <c r="M859" s="152" t="s">
        <v>255</v>
      </c>
      <c r="N859" s="152" t="s">
        <v>256</v>
      </c>
      <c r="O859" s="152" t="s">
        <v>257</v>
      </c>
      <c r="P859" s="152" t="s">
        <v>258</v>
      </c>
      <c r="Q859" s="152" t="s">
        <v>259</v>
      </c>
      <c r="R859" s="152" t="s">
        <v>260</v>
      </c>
      <c r="S859" s="152" t="s">
        <v>262</v>
      </c>
      <c r="T859" s="152" t="s">
        <v>263</v>
      </c>
      <c r="U859" s="152" t="s">
        <v>264</v>
      </c>
      <c r="V859" s="152" t="s">
        <v>265</v>
      </c>
      <c r="W859" s="152" t="s">
        <v>288</v>
      </c>
      <c r="X859" s="152" t="s">
        <v>266</v>
      </c>
      <c r="Y859" s="152" t="s">
        <v>267</v>
      </c>
      <c r="Z859" s="152" t="s">
        <v>268</v>
      </c>
      <c r="AA859" s="152" t="s">
        <v>269</v>
      </c>
      <c r="AB859" s="152" t="s">
        <v>270</v>
      </c>
      <c r="AC859" s="152" t="s">
        <v>272</v>
      </c>
      <c r="AD859" s="152" t="s">
        <v>273</v>
      </c>
      <c r="AE859" s="152" t="s">
        <v>274</v>
      </c>
      <c r="AF859" s="15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 t="s">
        <v>3</v>
      </c>
    </row>
    <row r="860" spans="1:65">
      <c r="A860" s="30"/>
      <c r="B860" s="19"/>
      <c r="C860" s="9"/>
      <c r="D860" s="10" t="s">
        <v>293</v>
      </c>
      <c r="E860" s="11" t="s">
        <v>293</v>
      </c>
      <c r="F860" s="11" t="s">
        <v>293</v>
      </c>
      <c r="G860" s="11" t="s">
        <v>293</v>
      </c>
      <c r="H860" s="11" t="s">
        <v>123</v>
      </c>
      <c r="I860" s="11" t="s">
        <v>123</v>
      </c>
      <c r="J860" s="11" t="s">
        <v>294</v>
      </c>
      <c r="K860" s="11" t="s">
        <v>293</v>
      </c>
      <c r="L860" s="11" t="s">
        <v>293</v>
      </c>
      <c r="M860" s="11" t="s">
        <v>123</v>
      </c>
      <c r="N860" s="11" t="s">
        <v>123</v>
      </c>
      <c r="O860" s="11" t="s">
        <v>123</v>
      </c>
      <c r="P860" s="11" t="s">
        <v>293</v>
      </c>
      <c r="Q860" s="11" t="s">
        <v>294</v>
      </c>
      <c r="R860" s="11" t="s">
        <v>123</v>
      </c>
      <c r="S860" s="11" t="s">
        <v>294</v>
      </c>
      <c r="T860" s="11" t="s">
        <v>294</v>
      </c>
      <c r="U860" s="11" t="s">
        <v>294</v>
      </c>
      <c r="V860" s="11" t="s">
        <v>294</v>
      </c>
      <c r="W860" s="11" t="s">
        <v>294</v>
      </c>
      <c r="X860" s="11" t="s">
        <v>293</v>
      </c>
      <c r="Y860" s="11" t="s">
        <v>294</v>
      </c>
      <c r="Z860" s="11" t="s">
        <v>294</v>
      </c>
      <c r="AA860" s="11" t="s">
        <v>294</v>
      </c>
      <c r="AB860" s="11" t="s">
        <v>294</v>
      </c>
      <c r="AC860" s="11" t="s">
        <v>293</v>
      </c>
      <c r="AD860" s="11" t="s">
        <v>293</v>
      </c>
      <c r="AE860" s="11" t="s">
        <v>294</v>
      </c>
      <c r="AF860" s="15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0</v>
      </c>
    </row>
    <row r="861" spans="1:65">
      <c r="A861" s="30"/>
      <c r="B861" s="19"/>
      <c r="C861" s="9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  <c r="AA861" s="26"/>
      <c r="AB861" s="26"/>
      <c r="AC861" s="26"/>
      <c r="AD861" s="26"/>
      <c r="AE861" s="26"/>
      <c r="AF861" s="15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0</v>
      </c>
    </row>
    <row r="862" spans="1:65">
      <c r="A862" s="30"/>
      <c r="B862" s="18">
        <v>1</v>
      </c>
      <c r="C862" s="14">
        <v>1</v>
      </c>
      <c r="D862" s="220">
        <v>232</v>
      </c>
      <c r="E862" s="220">
        <v>245.61</v>
      </c>
      <c r="F862" s="220">
        <v>243.45832573376833</v>
      </c>
      <c r="G862" s="220">
        <v>240.6</v>
      </c>
      <c r="H862" s="222">
        <v>156</v>
      </c>
      <c r="I862" s="220">
        <v>250</v>
      </c>
      <c r="J862" s="220">
        <v>230</v>
      </c>
      <c r="K862" s="220">
        <v>233</v>
      </c>
      <c r="L862" s="220">
        <v>243.96</v>
      </c>
      <c r="M862" s="220">
        <v>223</v>
      </c>
      <c r="N862" s="220">
        <v>241.86470232328847</v>
      </c>
      <c r="O862" s="222">
        <v>200</v>
      </c>
      <c r="P862" s="220">
        <v>230</v>
      </c>
      <c r="Q862" s="220">
        <v>227</v>
      </c>
      <c r="R862" s="220">
        <v>243.11680000000001</v>
      </c>
      <c r="S862" s="221">
        <v>238</v>
      </c>
      <c r="T862" s="220">
        <v>246.00000000000003</v>
      </c>
      <c r="U862" s="220">
        <v>240</v>
      </c>
      <c r="V862" s="220">
        <v>236</v>
      </c>
      <c r="W862" s="220">
        <v>226</v>
      </c>
      <c r="X862" s="220">
        <v>232</v>
      </c>
      <c r="Y862" s="220">
        <v>247</v>
      </c>
      <c r="Z862" s="220">
        <v>245.3</v>
      </c>
      <c r="AA862" s="222">
        <v>204</v>
      </c>
      <c r="AB862" s="220">
        <v>238</v>
      </c>
      <c r="AC862" s="220">
        <v>234.6</v>
      </c>
      <c r="AD862" s="220">
        <v>246.00000000000003</v>
      </c>
      <c r="AE862" s="220">
        <v>236.16</v>
      </c>
      <c r="AF862" s="223"/>
      <c r="AG862" s="224"/>
      <c r="AH862" s="224"/>
      <c r="AI862" s="224"/>
      <c r="AJ862" s="224"/>
      <c r="AK862" s="224"/>
      <c r="AL862" s="224"/>
      <c r="AM862" s="224"/>
      <c r="AN862" s="224"/>
      <c r="AO862" s="224"/>
      <c r="AP862" s="224"/>
      <c r="AQ862" s="224"/>
      <c r="AR862" s="224"/>
      <c r="AS862" s="224"/>
      <c r="AT862" s="224"/>
      <c r="AU862" s="224"/>
      <c r="AV862" s="224"/>
      <c r="AW862" s="224"/>
      <c r="AX862" s="224"/>
      <c r="AY862" s="224"/>
      <c r="AZ862" s="224"/>
      <c r="BA862" s="224"/>
      <c r="BB862" s="224"/>
      <c r="BC862" s="224"/>
      <c r="BD862" s="224"/>
      <c r="BE862" s="224"/>
      <c r="BF862" s="224"/>
      <c r="BG862" s="224"/>
      <c r="BH862" s="224"/>
      <c r="BI862" s="224"/>
      <c r="BJ862" s="224"/>
      <c r="BK862" s="224"/>
      <c r="BL862" s="224"/>
      <c r="BM862" s="225">
        <v>1</v>
      </c>
    </row>
    <row r="863" spans="1:65">
      <c r="A863" s="30"/>
      <c r="B863" s="19">
        <v>1</v>
      </c>
      <c r="C863" s="9">
        <v>2</v>
      </c>
      <c r="D863" s="226">
        <v>236</v>
      </c>
      <c r="E863" s="226">
        <v>246.26999999999998</v>
      </c>
      <c r="F863" s="226">
        <v>242.96324155782071</v>
      </c>
      <c r="G863" s="226">
        <v>236.6</v>
      </c>
      <c r="H863" s="227">
        <v>148</v>
      </c>
      <c r="I863" s="226">
        <v>244</v>
      </c>
      <c r="J863" s="226">
        <v>228</v>
      </c>
      <c r="K863" s="226">
        <v>238</v>
      </c>
      <c r="L863" s="226">
        <v>248.59999999999997</v>
      </c>
      <c r="M863" s="226">
        <v>226</v>
      </c>
      <c r="N863" s="226">
        <v>243.41477825332899</v>
      </c>
      <c r="O863" s="227">
        <v>198</v>
      </c>
      <c r="P863" s="226">
        <v>228</v>
      </c>
      <c r="Q863" s="226">
        <v>229</v>
      </c>
      <c r="R863" s="226">
        <v>242.01590000000002</v>
      </c>
      <c r="S863" s="226">
        <v>246.00000000000003</v>
      </c>
      <c r="T863" s="226">
        <v>243</v>
      </c>
      <c r="U863" s="226">
        <v>235</v>
      </c>
      <c r="V863" s="226">
        <v>238</v>
      </c>
      <c r="W863" s="226">
        <v>228</v>
      </c>
      <c r="X863" s="226">
        <v>221</v>
      </c>
      <c r="Y863" s="238">
        <v>233</v>
      </c>
      <c r="Z863" s="226">
        <v>244.19999999999996</v>
      </c>
      <c r="AA863" s="227">
        <v>218</v>
      </c>
      <c r="AB863" s="226">
        <v>241</v>
      </c>
      <c r="AC863" s="226">
        <v>230.72</v>
      </c>
      <c r="AD863" s="226">
        <v>241</v>
      </c>
      <c r="AE863" s="238">
        <v>224.81</v>
      </c>
      <c r="AF863" s="223"/>
      <c r="AG863" s="224"/>
      <c r="AH863" s="224"/>
      <c r="AI863" s="224"/>
      <c r="AJ863" s="224"/>
      <c r="AK863" s="224"/>
      <c r="AL863" s="224"/>
      <c r="AM863" s="224"/>
      <c r="AN863" s="224"/>
      <c r="AO863" s="224"/>
      <c r="AP863" s="224"/>
      <c r="AQ863" s="224"/>
      <c r="AR863" s="224"/>
      <c r="AS863" s="224"/>
      <c r="AT863" s="224"/>
      <c r="AU863" s="224"/>
      <c r="AV863" s="224"/>
      <c r="AW863" s="224"/>
      <c r="AX863" s="224"/>
      <c r="AY863" s="224"/>
      <c r="AZ863" s="224"/>
      <c r="BA863" s="224"/>
      <c r="BB863" s="224"/>
      <c r="BC863" s="224"/>
      <c r="BD863" s="224"/>
      <c r="BE863" s="224"/>
      <c r="BF863" s="224"/>
      <c r="BG863" s="224"/>
      <c r="BH863" s="224"/>
      <c r="BI863" s="224"/>
      <c r="BJ863" s="224"/>
      <c r="BK863" s="224"/>
      <c r="BL863" s="224"/>
      <c r="BM863" s="225">
        <v>13</v>
      </c>
    </row>
    <row r="864" spans="1:65">
      <c r="A864" s="30"/>
      <c r="B864" s="19">
        <v>1</v>
      </c>
      <c r="C864" s="9">
        <v>3</v>
      </c>
      <c r="D864" s="226">
        <v>237</v>
      </c>
      <c r="E864" s="226">
        <v>245.78000000000003</v>
      </c>
      <c r="F864" s="226">
        <v>242.93040868715281</v>
      </c>
      <c r="G864" s="226">
        <v>236.2</v>
      </c>
      <c r="H864" s="227">
        <v>156</v>
      </c>
      <c r="I864" s="226">
        <v>250.99999999999997</v>
      </c>
      <c r="J864" s="226">
        <v>228</v>
      </c>
      <c r="K864" s="226">
        <v>238</v>
      </c>
      <c r="L864" s="226">
        <v>243.61</v>
      </c>
      <c r="M864" s="226">
        <v>230</v>
      </c>
      <c r="N864" s="226">
        <v>244.43738218934155</v>
      </c>
      <c r="O864" s="227">
        <v>195</v>
      </c>
      <c r="P864" s="238">
        <v>246.00000000000003</v>
      </c>
      <c r="Q864" s="226">
        <v>223</v>
      </c>
      <c r="R864" s="226">
        <v>243.8844</v>
      </c>
      <c r="S864" s="226">
        <v>245</v>
      </c>
      <c r="T864" s="226">
        <v>243</v>
      </c>
      <c r="U864" s="226">
        <v>243</v>
      </c>
      <c r="V864" s="226">
        <v>241</v>
      </c>
      <c r="W864" s="226">
        <v>227</v>
      </c>
      <c r="X864" s="226">
        <v>237</v>
      </c>
      <c r="Y864" s="226">
        <v>248.99999999999997</v>
      </c>
      <c r="Z864" s="226">
        <v>246.89999999999998</v>
      </c>
      <c r="AA864" s="227">
        <v>213</v>
      </c>
      <c r="AB864" s="226">
        <v>247</v>
      </c>
      <c r="AC864" s="226">
        <v>233.39</v>
      </c>
      <c r="AD864" s="226">
        <v>250</v>
      </c>
      <c r="AE864" s="226">
        <v>235.04</v>
      </c>
      <c r="AF864" s="223"/>
      <c r="AG864" s="224"/>
      <c r="AH864" s="224"/>
      <c r="AI864" s="224"/>
      <c r="AJ864" s="224"/>
      <c r="AK864" s="224"/>
      <c r="AL864" s="224"/>
      <c r="AM864" s="224"/>
      <c r="AN864" s="224"/>
      <c r="AO864" s="224"/>
      <c r="AP864" s="224"/>
      <c r="AQ864" s="224"/>
      <c r="AR864" s="224"/>
      <c r="AS864" s="224"/>
      <c r="AT864" s="224"/>
      <c r="AU864" s="224"/>
      <c r="AV864" s="224"/>
      <c r="AW864" s="224"/>
      <c r="AX864" s="224"/>
      <c r="AY864" s="224"/>
      <c r="AZ864" s="224"/>
      <c r="BA864" s="224"/>
      <c r="BB864" s="224"/>
      <c r="BC864" s="224"/>
      <c r="BD864" s="224"/>
      <c r="BE864" s="224"/>
      <c r="BF864" s="224"/>
      <c r="BG864" s="224"/>
      <c r="BH864" s="224"/>
      <c r="BI864" s="224"/>
      <c r="BJ864" s="224"/>
      <c r="BK864" s="224"/>
      <c r="BL864" s="224"/>
      <c r="BM864" s="225">
        <v>16</v>
      </c>
    </row>
    <row r="865" spans="1:65">
      <c r="A865" s="30"/>
      <c r="B865" s="19">
        <v>1</v>
      </c>
      <c r="C865" s="9">
        <v>4</v>
      </c>
      <c r="D865" s="226">
        <v>233</v>
      </c>
      <c r="E865" s="226">
        <v>244.22000000000003</v>
      </c>
      <c r="F865" s="226">
        <v>243.7027136378822</v>
      </c>
      <c r="G865" s="226">
        <v>237.5</v>
      </c>
      <c r="H865" s="227">
        <v>152</v>
      </c>
      <c r="I865" s="226">
        <v>253.00000000000003</v>
      </c>
      <c r="J865" s="226">
        <v>228</v>
      </c>
      <c r="K865" s="226">
        <v>240</v>
      </c>
      <c r="L865" s="226">
        <v>240.52</v>
      </c>
      <c r="M865" s="226">
        <v>227</v>
      </c>
      <c r="N865" s="226">
        <v>245.91135522661438</v>
      </c>
      <c r="O865" s="227">
        <v>199</v>
      </c>
      <c r="P865" s="226">
        <v>229</v>
      </c>
      <c r="Q865" s="226">
        <v>219</v>
      </c>
      <c r="R865" s="226">
        <v>238.82430000000002</v>
      </c>
      <c r="S865" s="226">
        <v>248</v>
      </c>
      <c r="T865" s="226">
        <v>241</v>
      </c>
      <c r="U865" s="226">
        <v>237</v>
      </c>
      <c r="V865" s="226">
        <v>235</v>
      </c>
      <c r="W865" s="226">
        <v>231</v>
      </c>
      <c r="X865" s="226">
        <v>227</v>
      </c>
      <c r="Y865" s="226">
        <v>248</v>
      </c>
      <c r="Z865" s="226">
        <v>250.1</v>
      </c>
      <c r="AA865" s="227">
        <v>213</v>
      </c>
      <c r="AB865" s="226">
        <v>228</v>
      </c>
      <c r="AC865" s="226">
        <v>234.95</v>
      </c>
      <c r="AD865" s="226">
        <v>243</v>
      </c>
      <c r="AE865" s="226">
        <v>235.58</v>
      </c>
      <c r="AF865" s="223"/>
      <c r="AG865" s="224"/>
      <c r="AH865" s="224"/>
      <c r="AI865" s="224"/>
      <c r="AJ865" s="224"/>
      <c r="AK865" s="224"/>
      <c r="AL865" s="224"/>
      <c r="AM865" s="224"/>
      <c r="AN865" s="224"/>
      <c r="AO865" s="224"/>
      <c r="AP865" s="224"/>
      <c r="AQ865" s="224"/>
      <c r="AR865" s="224"/>
      <c r="AS865" s="224"/>
      <c r="AT865" s="224"/>
      <c r="AU865" s="224"/>
      <c r="AV865" s="224"/>
      <c r="AW865" s="224"/>
      <c r="AX865" s="224"/>
      <c r="AY865" s="224"/>
      <c r="AZ865" s="224"/>
      <c r="BA865" s="224"/>
      <c r="BB865" s="224"/>
      <c r="BC865" s="224"/>
      <c r="BD865" s="224"/>
      <c r="BE865" s="224"/>
      <c r="BF865" s="224"/>
      <c r="BG865" s="224"/>
      <c r="BH865" s="224"/>
      <c r="BI865" s="224"/>
      <c r="BJ865" s="224"/>
      <c r="BK865" s="224"/>
      <c r="BL865" s="224"/>
      <c r="BM865" s="225">
        <v>238.41141965480907</v>
      </c>
    </row>
    <row r="866" spans="1:65">
      <c r="A866" s="30"/>
      <c r="B866" s="19">
        <v>1</v>
      </c>
      <c r="C866" s="9">
        <v>5</v>
      </c>
      <c r="D866" s="226">
        <v>236</v>
      </c>
      <c r="E866" s="226">
        <v>245.4</v>
      </c>
      <c r="F866" s="226">
        <v>243.28769837449636</v>
      </c>
      <c r="G866" s="226">
        <v>241.6</v>
      </c>
      <c r="H866" s="227">
        <v>146</v>
      </c>
      <c r="I866" s="226">
        <v>248.99999999999997</v>
      </c>
      <c r="J866" s="226">
        <v>227</v>
      </c>
      <c r="K866" s="226">
        <v>231</v>
      </c>
      <c r="L866" s="226">
        <v>243.35</v>
      </c>
      <c r="M866" s="226">
        <v>224</v>
      </c>
      <c r="N866" s="226">
        <v>240.4451489655813</v>
      </c>
      <c r="O866" s="227">
        <v>196</v>
      </c>
      <c r="P866" s="226">
        <v>233</v>
      </c>
      <c r="Q866" s="226">
        <v>226</v>
      </c>
      <c r="R866" s="226">
        <v>244.47020000000001</v>
      </c>
      <c r="S866" s="226">
        <v>245</v>
      </c>
      <c r="T866" s="226">
        <v>244</v>
      </c>
      <c r="U866" s="226">
        <v>245</v>
      </c>
      <c r="V866" s="226">
        <v>240</v>
      </c>
      <c r="W866" s="226">
        <v>238</v>
      </c>
      <c r="X866" s="226">
        <v>227</v>
      </c>
      <c r="Y866" s="226">
        <v>244</v>
      </c>
      <c r="Z866" s="238">
        <v>236.9</v>
      </c>
      <c r="AA866" s="227">
        <v>212</v>
      </c>
      <c r="AB866" s="226">
        <v>242</v>
      </c>
      <c r="AC866" s="226">
        <v>233.49</v>
      </c>
      <c r="AD866" s="226">
        <v>244</v>
      </c>
      <c r="AE866" s="226">
        <v>238.87</v>
      </c>
      <c r="AF866" s="223"/>
      <c r="AG866" s="224"/>
      <c r="AH866" s="224"/>
      <c r="AI866" s="224"/>
      <c r="AJ866" s="224"/>
      <c r="AK866" s="224"/>
      <c r="AL866" s="224"/>
      <c r="AM866" s="224"/>
      <c r="AN866" s="224"/>
      <c r="AO866" s="224"/>
      <c r="AP866" s="224"/>
      <c r="AQ866" s="224"/>
      <c r="AR866" s="224"/>
      <c r="AS866" s="224"/>
      <c r="AT866" s="224"/>
      <c r="AU866" s="224"/>
      <c r="AV866" s="224"/>
      <c r="AW866" s="224"/>
      <c r="AX866" s="224"/>
      <c r="AY866" s="224"/>
      <c r="AZ866" s="224"/>
      <c r="BA866" s="224"/>
      <c r="BB866" s="224"/>
      <c r="BC866" s="224"/>
      <c r="BD866" s="224"/>
      <c r="BE866" s="224"/>
      <c r="BF866" s="224"/>
      <c r="BG866" s="224"/>
      <c r="BH866" s="224"/>
      <c r="BI866" s="224"/>
      <c r="BJ866" s="224"/>
      <c r="BK866" s="224"/>
      <c r="BL866" s="224"/>
      <c r="BM866" s="225">
        <v>53</v>
      </c>
    </row>
    <row r="867" spans="1:65">
      <c r="A867" s="30"/>
      <c r="B867" s="19">
        <v>1</v>
      </c>
      <c r="C867" s="9">
        <v>6</v>
      </c>
      <c r="D867" s="226">
        <v>238</v>
      </c>
      <c r="E867" s="226">
        <v>248.22</v>
      </c>
      <c r="F867" s="226">
        <v>243.74765631180915</v>
      </c>
      <c r="G867" s="226">
        <v>236.4</v>
      </c>
      <c r="H867" s="227">
        <v>152</v>
      </c>
      <c r="I867" s="226">
        <v>248.99999999999997</v>
      </c>
      <c r="J867" s="226">
        <v>226</v>
      </c>
      <c r="K867" s="226">
        <v>245</v>
      </c>
      <c r="L867" s="226">
        <v>242.13</v>
      </c>
      <c r="M867" s="226">
        <v>226</v>
      </c>
      <c r="N867" s="226">
        <v>241.29183696027164</v>
      </c>
      <c r="O867" s="227">
        <v>201</v>
      </c>
      <c r="P867" s="226">
        <v>225</v>
      </c>
      <c r="Q867" s="226">
        <v>225</v>
      </c>
      <c r="R867" s="226">
        <v>243.85409999999999</v>
      </c>
      <c r="S867" s="226">
        <v>246.00000000000003</v>
      </c>
      <c r="T867" s="226">
        <v>242</v>
      </c>
      <c r="U867" s="226">
        <v>237</v>
      </c>
      <c r="V867" s="226">
        <v>238</v>
      </c>
      <c r="W867" s="226">
        <v>238</v>
      </c>
      <c r="X867" s="226">
        <v>229</v>
      </c>
      <c r="Y867" s="226">
        <v>245</v>
      </c>
      <c r="Z867" s="226">
        <v>246.19999999999996</v>
      </c>
      <c r="AA867" s="227">
        <v>211</v>
      </c>
      <c r="AB867" s="226">
        <v>236</v>
      </c>
      <c r="AC867" s="226">
        <v>236.7</v>
      </c>
      <c r="AD867" s="226">
        <v>247</v>
      </c>
      <c r="AE867" s="226">
        <v>234.21</v>
      </c>
      <c r="AF867" s="223"/>
      <c r="AG867" s="224"/>
      <c r="AH867" s="224"/>
      <c r="AI867" s="224"/>
      <c r="AJ867" s="224"/>
      <c r="AK867" s="224"/>
      <c r="AL867" s="224"/>
      <c r="AM867" s="224"/>
      <c r="AN867" s="224"/>
      <c r="AO867" s="224"/>
      <c r="AP867" s="224"/>
      <c r="AQ867" s="224"/>
      <c r="AR867" s="224"/>
      <c r="AS867" s="224"/>
      <c r="AT867" s="224"/>
      <c r="AU867" s="224"/>
      <c r="AV867" s="224"/>
      <c r="AW867" s="224"/>
      <c r="AX867" s="224"/>
      <c r="AY867" s="224"/>
      <c r="AZ867" s="224"/>
      <c r="BA867" s="224"/>
      <c r="BB867" s="224"/>
      <c r="BC867" s="224"/>
      <c r="BD867" s="224"/>
      <c r="BE867" s="224"/>
      <c r="BF867" s="224"/>
      <c r="BG867" s="224"/>
      <c r="BH867" s="224"/>
      <c r="BI867" s="224"/>
      <c r="BJ867" s="224"/>
      <c r="BK867" s="224"/>
      <c r="BL867" s="224"/>
      <c r="BM867" s="228"/>
    </row>
    <row r="868" spans="1:65">
      <c r="A868" s="30"/>
      <c r="B868" s="20" t="s">
        <v>282</v>
      </c>
      <c r="C868" s="12"/>
      <c r="D868" s="229">
        <v>235.33333333333334</v>
      </c>
      <c r="E868" s="229">
        <v>245.91666666666671</v>
      </c>
      <c r="F868" s="229">
        <v>243.34834071715491</v>
      </c>
      <c r="G868" s="229">
        <v>238.15</v>
      </c>
      <c r="H868" s="229">
        <v>151.66666666666666</v>
      </c>
      <c r="I868" s="229">
        <v>249.33333333333334</v>
      </c>
      <c r="J868" s="229">
        <v>227.83333333333334</v>
      </c>
      <c r="K868" s="229">
        <v>237.5</v>
      </c>
      <c r="L868" s="229">
        <v>243.69500000000002</v>
      </c>
      <c r="M868" s="229">
        <v>226</v>
      </c>
      <c r="N868" s="229">
        <v>242.89420065307104</v>
      </c>
      <c r="O868" s="229">
        <v>198.16666666666666</v>
      </c>
      <c r="P868" s="229">
        <v>231.83333333333334</v>
      </c>
      <c r="Q868" s="229">
        <v>224.83333333333334</v>
      </c>
      <c r="R868" s="229">
        <v>242.69428333333335</v>
      </c>
      <c r="S868" s="229">
        <v>244.66666666666666</v>
      </c>
      <c r="T868" s="229">
        <v>243.16666666666666</v>
      </c>
      <c r="U868" s="229">
        <v>239.5</v>
      </c>
      <c r="V868" s="229">
        <v>238</v>
      </c>
      <c r="W868" s="229">
        <v>231.33333333333334</v>
      </c>
      <c r="X868" s="229">
        <v>228.83333333333334</v>
      </c>
      <c r="Y868" s="229">
        <v>244.33333333333334</v>
      </c>
      <c r="Z868" s="229">
        <v>244.93333333333337</v>
      </c>
      <c r="AA868" s="229">
        <v>211.83333333333334</v>
      </c>
      <c r="AB868" s="229">
        <v>238.66666666666666</v>
      </c>
      <c r="AC868" s="229">
        <v>233.97500000000002</v>
      </c>
      <c r="AD868" s="229">
        <v>245.16666666666666</v>
      </c>
      <c r="AE868" s="229">
        <v>234.11166666666668</v>
      </c>
      <c r="AF868" s="223"/>
      <c r="AG868" s="224"/>
      <c r="AH868" s="224"/>
      <c r="AI868" s="224"/>
      <c r="AJ868" s="224"/>
      <c r="AK868" s="224"/>
      <c r="AL868" s="224"/>
      <c r="AM868" s="224"/>
      <c r="AN868" s="224"/>
      <c r="AO868" s="224"/>
      <c r="AP868" s="224"/>
      <c r="AQ868" s="224"/>
      <c r="AR868" s="224"/>
      <c r="AS868" s="224"/>
      <c r="AT868" s="224"/>
      <c r="AU868" s="224"/>
      <c r="AV868" s="224"/>
      <c r="AW868" s="224"/>
      <c r="AX868" s="224"/>
      <c r="AY868" s="224"/>
      <c r="AZ868" s="224"/>
      <c r="BA868" s="224"/>
      <c r="BB868" s="224"/>
      <c r="BC868" s="224"/>
      <c r="BD868" s="224"/>
      <c r="BE868" s="224"/>
      <c r="BF868" s="224"/>
      <c r="BG868" s="224"/>
      <c r="BH868" s="224"/>
      <c r="BI868" s="224"/>
      <c r="BJ868" s="224"/>
      <c r="BK868" s="224"/>
      <c r="BL868" s="224"/>
      <c r="BM868" s="228"/>
    </row>
    <row r="869" spans="1:65">
      <c r="A869" s="30"/>
      <c r="B869" s="3" t="s">
        <v>283</v>
      </c>
      <c r="C869" s="29"/>
      <c r="D869" s="226">
        <v>236</v>
      </c>
      <c r="E869" s="226">
        <v>245.69500000000002</v>
      </c>
      <c r="F869" s="226">
        <v>243.37301205413235</v>
      </c>
      <c r="G869" s="226">
        <v>237.05</v>
      </c>
      <c r="H869" s="226">
        <v>152</v>
      </c>
      <c r="I869" s="226">
        <v>249.5</v>
      </c>
      <c r="J869" s="226">
        <v>228</v>
      </c>
      <c r="K869" s="226">
        <v>238</v>
      </c>
      <c r="L869" s="226">
        <v>243.48000000000002</v>
      </c>
      <c r="M869" s="226">
        <v>226</v>
      </c>
      <c r="N869" s="226">
        <v>242.63974028830873</v>
      </c>
      <c r="O869" s="226">
        <v>198.5</v>
      </c>
      <c r="P869" s="226">
        <v>229.5</v>
      </c>
      <c r="Q869" s="226">
        <v>225.5</v>
      </c>
      <c r="R869" s="226">
        <v>243.48545000000001</v>
      </c>
      <c r="S869" s="226">
        <v>245.5</v>
      </c>
      <c r="T869" s="226">
        <v>243</v>
      </c>
      <c r="U869" s="226">
        <v>238.5</v>
      </c>
      <c r="V869" s="226">
        <v>238</v>
      </c>
      <c r="W869" s="226">
        <v>229.5</v>
      </c>
      <c r="X869" s="226">
        <v>228</v>
      </c>
      <c r="Y869" s="226">
        <v>246</v>
      </c>
      <c r="Z869" s="226">
        <v>245.75</v>
      </c>
      <c r="AA869" s="226">
        <v>212.5</v>
      </c>
      <c r="AB869" s="226">
        <v>239.5</v>
      </c>
      <c r="AC869" s="226">
        <v>234.04500000000002</v>
      </c>
      <c r="AD869" s="226">
        <v>245</v>
      </c>
      <c r="AE869" s="226">
        <v>235.31</v>
      </c>
      <c r="AF869" s="223"/>
      <c r="AG869" s="224"/>
      <c r="AH869" s="224"/>
      <c r="AI869" s="224"/>
      <c r="AJ869" s="224"/>
      <c r="AK869" s="224"/>
      <c r="AL869" s="224"/>
      <c r="AM869" s="224"/>
      <c r="AN869" s="224"/>
      <c r="AO869" s="224"/>
      <c r="AP869" s="224"/>
      <c r="AQ869" s="224"/>
      <c r="AR869" s="224"/>
      <c r="AS869" s="224"/>
      <c r="AT869" s="224"/>
      <c r="AU869" s="224"/>
      <c r="AV869" s="224"/>
      <c r="AW869" s="224"/>
      <c r="AX869" s="224"/>
      <c r="AY869" s="224"/>
      <c r="AZ869" s="224"/>
      <c r="BA869" s="224"/>
      <c r="BB869" s="224"/>
      <c r="BC869" s="224"/>
      <c r="BD869" s="224"/>
      <c r="BE869" s="224"/>
      <c r="BF869" s="224"/>
      <c r="BG869" s="224"/>
      <c r="BH869" s="224"/>
      <c r="BI869" s="224"/>
      <c r="BJ869" s="224"/>
      <c r="BK869" s="224"/>
      <c r="BL869" s="224"/>
      <c r="BM869" s="228"/>
    </row>
    <row r="870" spans="1:65">
      <c r="A870" s="30"/>
      <c r="B870" s="3" t="s">
        <v>284</v>
      </c>
      <c r="C870" s="29"/>
      <c r="D870" s="226">
        <v>2.3380903889000244</v>
      </c>
      <c r="E870" s="226">
        <v>1.3182210234504077</v>
      </c>
      <c r="F870" s="226">
        <v>0.35320697980165122</v>
      </c>
      <c r="G870" s="226">
        <v>2.3492552011222609</v>
      </c>
      <c r="H870" s="226">
        <v>4.0824829046386295</v>
      </c>
      <c r="I870" s="226">
        <v>3.0110906108363289</v>
      </c>
      <c r="J870" s="226">
        <v>1.3291601358251259</v>
      </c>
      <c r="K870" s="226">
        <v>5.0099900199501395</v>
      </c>
      <c r="L870" s="226">
        <v>2.7123919333311557</v>
      </c>
      <c r="M870" s="226">
        <v>2.4494897427831779</v>
      </c>
      <c r="N870" s="226">
        <v>2.0678937301250855</v>
      </c>
      <c r="O870" s="226">
        <v>2.3166067138525408</v>
      </c>
      <c r="P870" s="226">
        <v>7.4139508136125931</v>
      </c>
      <c r="Q870" s="226">
        <v>3.488074922742725</v>
      </c>
      <c r="R870" s="226">
        <v>2.075135063957676</v>
      </c>
      <c r="S870" s="226">
        <v>3.4448028487370213</v>
      </c>
      <c r="T870" s="226">
        <v>1.722401424368518</v>
      </c>
      <c r="U870" s="226">
        <v>3.8858718455450894</v>
      </c>
      <c r="V870" s="226">
        <v>2.2803508501982761</v>
      </c>
      <c r="W870" s="226">
        <v>5.4283207962192748</v>
      </c>
      <c r="X870" s="226">
        <v>5.3820689949745777</v>
      </c>
      <c r="Y870" s="226">
        <v>5.8537737116040462</v>
      </c>
      <c r="Z870" s="226">
        <v>4.4130110657765877</v>
      </c>
      <c r="AA870" s="226">
        <v>4.5350486950711639</v>
      </c>
      <c r="AB870" s="226">
        <v>6.4394616752230665</v>
      </c>
      <c r="AC870" s="226">
        <v>1.9969651974934326</v>
      </c>
      <c r="AD870" s="226">
        <v>3.188521078284833</v>
      </c>
      <c r="AE870" s="226">
        <v>4.8246426465248877</v>
      </c>
      <c r="AF870" s="223"/>
      <c r="AG870" s="224"/>
      <c r="AH870" s="224"/>
      <c r="AI870" s="224"/>
      <c r="AJ870" s="224"/>
      <c r="AK870" s="224"/>
      <c r="AL870" s="224"/>
      <c r="AM870" s="224"/>
      <c r="AN870" s="224"/>
      <c r="AO870" s="224"/>
      <c r="AP870" s="224"/>
      <c r="AQ870" s="224"/>
      <c r="AR870" s="224"/>
      <c r="AS870" s="224"/>
      <c r="AT870" s="224"/>
      <c r="AU870" s="224"/>
      <c r="AV870" s="224"/>
      <c r="AW870" s="224"/>
      <c r="AX870" s="224"/>
      <c r="AY870" s="224"/>
      <c r="AZ870" s="224"/>
      <c r="BA870" s="224"/>
      <c r="BB870" s="224"/>
      <c r="BC870" s="224"/>
      <c r="BD870" s="224"/>
      <c r="BE870" s="224"/>
      <c r="BF870" s="224"/>
      <c r="BG870" s="224"/>
      <c r="BH870" s="224"/>
      <c r="BI870" s="224"/>
      <c r="BJ870" s="224"/>
      <c r="BK870" s="224"/>
      <c r="BL870" s="224"/>
      <c r="BM870" s="228"/>
    </row>
    <row r="871" spans="1:65">
      <c r="A871" s="30"/>
      <c r="B871" s="3" t="s">
        <v>87</v>
      </c>
      <c r="C871" s="29"/>
      <c r="D871" s="13">
        <v>9.935228281444863E-3</v>
      </c>
      <c r="E871" s="13">
        <v>5.3604379130480816E-3</v>
      </c>
      <c r="F871" s="13">
        <v>1.4514460166884212E-3</v>
      </c>
      <c r="G871" s="13">
        <v>9.86460298602671E-3</v>
      </c>
      <c r="H871" s="13">
        <v>2.6917469700914042E-2</v>
      </c>
      <c r="I871" s="13">
        <v>1.2076566621001318E-2</v>
      </c>
      <c r="J871" s="13">
        <v>5.8339142757503695E-3</v>
      </c>
      <c r="K871" s="13">
        <v>2.1094694820842693E-2</v>
      </c>
      <c r="L871" s="13">
        <v>1.1130273224034778E-2</v>
      </c>
      <c r="M871" s="13">
        <v>1.0838450189306096E-2</v>
      </c>
      <c r="N871" s="13">
        <v>8.5135574442087442E-3</v>
      </c>
      <c r="O871" s="13">
        <v>1.1690193677977499E-2</v>
      </c>
      <c r="P871" s="13">
        <v>3.1979658433986743E-2</v>
      </c>
      <c r="Q871" s="13">
        <v>1.5514047098929836E-2</v>
      </c>
      <c r="R871" s="13">
        <v>8.5504076793911955E-3</v>
      </c>
      <c r="S871" s="13">
        <v>1.4079575676036873E-2</v>
      </c>
      <c r="T871" s="13">
        <v>7.0832135340720415E-3</v>
      </c>
      <c r="U871" s="13">
        <v>1.622493463693148E-2</v>
      </c>
      <c r="V871" s="13">
        <v>9.5813060932700683E-3</v>
      </c>
      <c r="W871" s="13">
        <v>2.3465363672417614E-2</v>
      </c>
      <c r="X871" s="13">
        <v>2.3519602308701721E-2</v>
      </c>
      <c r="Y871" s="13">
        <v>2.3958146159361718E-2</v>
      </c>
      <c r="Z871" s="13">
        <v>1.8017192701864127E-2</v>
      </c>
      <c r="AA871" s="13">
        <v>2.1408569764301322E-2</v>
      </c>
      <c r="AB871" s="13">
        <v>2.6980984672722346E-2</v>
      </c>
      <c r="AC871" s="13">
        <v>8.5349511592838229E-3</v>
      </c>
      <c r="AD871" s="13">
        <v>1.3005524452555404E-2</v>
      </c>
      <c r="AE871" s="13">
        <v>2.0608296524556889E-2</v>
      </c>
      <c r="AF871" s="15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6"/>
    </row>
    <row r="872" spans="1:65">
      <c r="A872" s="30"/>
      <c r="B872" s="3" t="s">
        <v>285</v>
      </c>
      <c r="C872" s="29"/>
      <c r="D872" s="13">
        <v>-1.291081746810796E-2</v>
      </c>
      <c r="E872" s="13">
        <v>3.1480232879466774E-2</v>
      </c>
      <c r="F872" s="13">
        <v>2.0707569584938135E-2</v>
      </c>
      <c r="G872" s="13">
        <v>-1.0965064307220107E-3</v>
      </c>
      <c r="H872" s="13">
        <v>-0.36384479029460226</v>
      </c>
      <c r="I872" s="13">
        <v>4.5811201889313313E-2</v>
      </c>
      <c r="J872" s="13">
        <v>-4.4369042123869384E-2</v>
      </c>
      <c r="K872" s="13">
        <v>-3.8228859008879734E-3</v>
      </c>
      <c r="L872" s="13">
        <v>2.2161607664771044E-2</v>
      </c>
      <c r="M872" s="13">
        <v>-5.2058830373055587E-2</v>
      </c>
      <c r="N872" s="13">
        <v>1.88027108967872E-2</v>
      </c>
      <c r="O872" s="13">
        <v>-0.1688037974288813</v>
      </c>
      <c r="P872" s="13">
        <v>-2.7591322307463306E-2</v>
      </c>
      <c r="Q872" s="13">
        <v>-5.6952331986173999E-2</v>
      </c>
      <c r="R872" s="13">
        <v>1.7964171702535614E-2</v>
      </c>
      <c r="S872" s="13">
        <v>2.6237195436839444E-2</v>
      </c>
      <c r="T872" s="13">
        <v>1.9945550505687137E-2</v>
      </c>
      <c r="U872" s="13">
        <v>4.5659740073149546E-3</v>
      </c>
      <c r="V872" s="13">
        <v>-1.7256709238372414E-3</v>
      </c>
      <c r="W872" s="13">
        <v>-2.9688537284514038E-2</v>
      </c>
      <c r="X872" s="13">
        <v>-4.0174612169767809E-2</v>
      </c>
      <c r="Y872" s="13">
        <v>2.4839052118805771E-2</v>
      </c>
      <c r="Z872" s="13">
        <v>2.7355710091266694E-2</v>
      </c>
      <c r="AA872" s="13">
        <v>-0.11147992138949381</v>
      </c>
      <c r="AB872" s="13">
        <v>1.0706157122304383E-3</v>
      </c>
      <c r="AC872" s="13">
        <v>-1.8608251489095839E-2</v>
      </c>
      <c r="AD872" s="13">
        <v>2.8334410413890287E-2</v>
      </c>
      <c r="AE872" s="13">
        <v>-1.8035012728702005E-2</v>
      </c>
      <c r="AF872" s="15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6"/>
    </row>
    <row r="873" spans="1:65">
      <c r="A873" s="30"/>
      <c r="B873" s="46" t="s">
        <v>286</v>
      </c>
      <c r="C873" s="47"/>
      <c r="D873" s="45">
        <v>0.3</v>
      </c>
      <c r="E873" s="45">
        <v>0.85</v>
      </c>
      <c r="F873" s="45">
        <v>0.56999999999999995</v>
      </c>
      <c r="G873" s="45">
        <v>0.01</v>
      </c>
      <c r="H873" s="45">
        <v>9.32</v>
      </c>
      <c r="I873" s="45">
        <v>1.21</v>
      </c>
      <c r="J873" s="45">
        <v>1.1000000000000001</v>
      </c>
      <c r="K873" s="45">
        <v>0.06</v>
      </c>
      <c r="L873" s="45">
        <v>0.61</v>
      </c>
      <c r="M873" s="45">
        <v>1.3</v>
      </c>
      <c r="N873" s="45">
        <v>0.52</v>
      </c>
      <c r="O873" s="45">
        <v>4.3099999999999996</v>
      </c>
      <c r="P873" s="45">
        <v>0.67</v>
      </c>
      <c r="Q873" s="45">
        <v>1.43</v>
      </c>
      <c r="R873" s="45">
        <v>0.5</v>
      </c>
      <c r="S873" s="45">
        <v>0.71</v>
      </c>
      <c r="T873" s="45">
        <v>0.55000000000000004</v>
      </c>
      <c r="U873" s="45">
        <v>0.15</v>
      </c>
      <c r="V873" s="45">
        <v>0.01</v>
      </c>
      <c r="W873" s="45">
        <v>0.73</v>
      </c>
      <c r="X873" s="45">
        <v>1</v>
      </c>
      <c r="Y873" s="45">
        <v>0.68</v>
      </c>
      <c r="Z873" s="45">
        <v>0.74</v>
      </c>
      <c r="AA873" s="45">
        <v>2.83</v>
      </c>
      <c r="AB873" s="45">
        <v>0.06</v>
      </c>
      <c r="AC873" s="45">
        <v>0.44</v>
      </c>
      <c r="AD873" s="45">
        <v>0.77</v>
      </c>
      <c r="AE873" s="45">
        <v>0.43</v>
      </c>
      <c r="AF873" s="15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6"/>
    </row>
    <row r="874" spans="1:65">
      <c r="B874" s="31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  <c r="AB874" s="20"/>
      <c r="AC874" s="20"/>
      <c r="AD874" s="20"/>
      <c r="AE874" s="20"/>
      <c r="BM874" s="56"/>
    </row>
    <row r="875" spans="1:65" ht="15">
      <c r="B875" s="8" t="s">
        <v>556</v>
      </c>
      <c r="BM875" s="28" t="s">
        <v>67</v>
      </c>
    </row>
    <row r="876" spans="1:65" ht="15">
      <c r="A876" s="25" t="s">
        <v>21</v>
      </c>
      <c r="B876" s="18" t="s">
        <v>119</v>
      </c>
      <c r="C876" s="15" t="s">
        <v>120</v>
      </c>
      <c r="D876" s="16" t="s">
        <v>243</v>
      </c>
      <c r="E876" s="17" t="s">
        <v>243</v>
      </c>
      <c r="F876" s="17" t="s">
        <v>243</v>
      </c>
      <c r="G876" s="17" t="s">
        <v>243</v>
      </c>
      <c r="H876" s="17" t="s">
        <v>243</v>
      </c>
      <c r="I876" s="17" t="s">
        <v>243</v>
      </c>
      <c r="J876" s="17" t="s">
        <v>243</v>
      </c>
      <c r="K876" s="17" t="s">
        <v>243</v>
      </c>
      <c r="L876" s="17" t="s">
        <v>243</v>
      </c>
      <c r="M876" s="17" t="s">
        <v>243</v>
      </c>
      <c r="N876" s="17" t="s">
        <v>243</v>
      </c>
      <c r="O876" s="17" t="s">
        <v>243</v>
      </c>
      <c r="P876" s="17" t="s">
        <v>243</v>
      </c>
      <c r="Q876" s="17" t="s">
        <v>243</v>
      </c>
      <c r="R876" s="17" t="s">
        <v>243</v>
      </c>
      <c r="S876" s="17" t="s">
        <v>243</v>
      </c>
      <c r="T876" s="17" t="s">
        <v>243</v>
      </c>
      <c r="U876" s="17" t="s">
        <v>243</v>
      </c>
      <c r="V876" s="17" t="s">
        <v>243</v>
      </c>
      <c r="W876" s="17" t="s">
        <v>243</v>
      </c>
      <c r="X876" s="17" t="s">
        <v>243</v>
      </c>
      <c r="Y876" s="17" t="s">
        <v>243</v>
      </c>
      <c r="Z876" s="17" t="s">
        <v>243</v>
      </c>
      <c r="AA876" s="17" t="s">
        <v>243</v>
      </c>
      <c r="AB876" s="17" t="s">
        <v>243</v>
      </c>
      <c r="AC876" s="17" t="s">
        <v>243</v>
      </c>
      <c r="AD876" s="17" t="s">
        <v>243</v>
      </c>
      <c r="AE876" s="15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>
        <v>1</v>
      </c>
    </row>
    <row r="877" spans="1:65">
      <c r="A877" s="30"/>
      <c r="B877" s="19" t="s">
        <v>244</v>
      </c>
      <c r="C877" s="9" t="s">
        <v>244</v>
      </c>
      <c r="D877" s="151" t="s">
        <v>246</v>
      </c>
      <c r="E877" s="152" t="s">
        <v>247</v>
      </c>
      <c r="F877" s="152" t="s">
        <v>248</v>
      </c>
      <c r="G877" s="152" t="s">
        <v>249</v>
      </c>
      <c r="H877" s="152" t="s">
        <v>250</v>
      </c>
      <c r="I877" s="152" t="s">
        <v>251</v>
      </c>
      <c r="J877" s="152" t="s">
        <v>252</v>
      </c>
      <c r="K877" s="152" t="s">
        <v>253</v>
      </c>
      <c r="L877" s="152" t="s">
        <v>254</v>
      </c>
      <c r="M877" s="152" t="s">
        <v>255</v>
      </c>
      <c r="N877" s="152" t="s">
        <v>256</v>
      </c>
      <c r="O877" s="152" t="s">
        <v>258</v>
      </c>
      <c r="P877" s="152" t="s">
        <v>259</v>
      </c>
      <c r="Q877" s="152" t="s">
        <v>260</v>
      </c>
      <c r="R877" s="152" t="s">
        <v>262</v>
      </c>
      <c r="S877" s="152" t="s">
        <v>263</v>
      </c>
      <c r="T877" s="152" t="s">
        <v>264</v>
      </c>
      <c r="U877" s="152" t="s">
        <v>265</v>
      </c>
      <c r="V877" s="152" t="s">
        <v>288</v>
      </c>
      <c r="W877" s="152" t="s">
        <v>266</v>
      </c>
      <c r="X877" s="152" t="s">
        <v>267</v>
      </c>
      <c r="Y877" s="152" t="s">
        <v>268</v>
      </c>
      <c r="Z877" s="152" t="s">
        <v>269</v>
      </c>
      <c r="AA877" s="152" t="s">
        <v>270</v>
      </c>
      <c r="AB877" s="152" t="s">
        <v>272</v>
      </c>
      <c r="AC877" s="152" t="s">
        <v>273</v>
      </c>
      <c r="AD877" s="152" t="s">
        <v>274</v>
      </c>
      <c r="AE877" s="15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 t="s">
        <v>3</v>
      </c>
    </row>
    <row r="878" spans="1:65">
      <c r="A878" s="30"/>
      <c r="B878" s="19"/>
      <c r="C878" s="9"/>
      <c r="D878" s="10" t="s">
        <v>293</v>
      </c>
      <c r="E878" s="11" t="s">
        <v>293</v>
      </c>
      <c r="F878" s="11" t="s">
        <v>293</v>
      </c>
      <c r="G878" s="11" t="s">
        <v>293</v>
      </c>
      <c r="H878" s="11" t="s">
        <v>293</v>
      </c>
      <c r="I878" s="11" t="s">
        <v>293</v>
      </c>
      <c r="J878" s="11" t="s">
        <v>293</v>
      </c>
      <c r="K878" s="11" t="s">
        <v>293</v>
      </c>
      <c r="L878" s="11" t="s">
        <v>293</v>
      </c>
      <c r="M878" s="11" t="s">
        <v>293</v>
      </c>
      <c r="N878" s="11" t="s">
        <v>123</v>
      </c>
      <c r="O878" s="11" t="s">
        <v>293</v>
      </c>
      <c r="P878" s="11" t="s">
        <v>294</v>
      </c>
      <c r="Q878" s="11" t="s">
        <v>293</v>
      </c>
      <c r="R878" s="11" t="s">
        <v>294</v>
      </c>
      <c r="S878" s="11" t="s">
        <v>294</v>
      </c>
      <c r="T878" s="11" t="s">
        <v>294</v>
      </c>
      <c r="U878" s="11" t="s">
        <v>294</v>
      </c>
      <c r="V878" s="11" t="s">
        <v>294</v>
      </c>
      <c r="W878" s="11" t="s">
        <v>293</v>
      </c>
      <c r="X878" s="11" t="s">
        <v>294</v>
      </c>
      <c r="Y878" s="11" t="s">
        <v>294</v>
      </c>
      <c r="Z878" s="11" t="s">
        <v>294</v>
      </c>
      <c r="AA878" s="11" t="s">
        <v>294</v>
      </c>
      <c r="AB878" s="11" t="s">
        <v>293</v>
      </c>
      <c r="AC878" s="11" t="s">
        <v>293</v>
      </c>
      <c r="AD878" s="11" t="s">
        <v>294</v>
      </c>
      <c r="AE878" s="15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2</v>
      </c>
    </row>
    <row r="879" spans="1:65">
      <c r="A879" s="30"/>
      <c r="B879" s="19"/>
      <c r="C879" s="9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  <c r="AA879" s="26"/>
      <c r="AB879" s="26"/>
      <c r="AC879" s="26"/>
      <c r="AD879" s="26"/>
      <c r="AE879" s="15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2</v>
      </c>
    </row>
    <row r="880" spans="1:65">
      <c r="A880" s="30"/>
      <c r="B880" s="18">
        <v>1</v>
      </c>
      <c r="C880" s="14">
        <v>1</v>
      </c>
      <c r="D880" s="21">
        <v>1.17</v>
      </c>
      <c r="E880" s="21">
        <v>1.01</v>
      </c>
      <c r="F880" s="21">
        <v>1.2544954802152719</v>
      </c>
      <c r="G880" s="21">
        <v>1.1599999999999999</v>
      </c>
      <c r="H880" s="21">
        <v>1.58</v>
      </c>
      <c r="I880" s="154">
        <v>0.53</v>
      </c>
      <c r="J880" s="21">
        <v>0.82</v>
      </c>
      <c r="K880" s="21">
        <v>0.89</v>
      </c>
      <c r="L880" s="21">
        <v>1.34</v>
      </c>
      <c r="M880" s="21">
        <v>1.08</v>
      </c>
      <c r="N880" s="21">
        <v>1.0339912800541178</v>
      </c>
      <c r="O880" s="21">
        <v>1.2</v>
      </c>
      <c r="P880" s="21">
        <v>0.7</v>
      </c>
      <c r="Q880" s="21">
        <v>1.04464</v>
      </c>
      <c r="R880" s="21">
        <v>0.98</v>
      </c>
      <c r="S880" s="21">
        <v>1.06</v>
      </c>
      <c r="T880" s="21">
        <v>1.02</v>
      </c>
      <c r="U880" s="21">
        <v>0.9900000000000001</v>
      </c>
      <c r="V880" s="21">
        <v>0.94</v>
      </c>
      <c r="W880" s="21">
        <v>1.04</v>
      </c>
      <c r="X880" s="21">
        <v>1.1000000000000001</v>
      </c>
      <c r="Y880" s="21">
        <v>1.2</v>
      </c>
      <c r="Z880" s="21">
        <v>0.9</v>
      </c>
      <c r="AA880" s="21">
        <v>1.1299999999999999</v>
      </c>
      <c r="AB880" s="21">
        <v>0.96</v>
      </c>
      <c r="AC880" s="21">
        <v>0.8</v>
      </c>
      <c r="AD880" s="21">
        <v>1.31</v>
      </c>
      <c r="AE880" s="15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1</v>
      </c>
    </row>
    <row r="881" spans="1:65">
      <c r="A881" s="30"/>
      <c r="B881" s="19">
        <v>1</v>
      </c>
      <c r="C881" s="9">
        <v>2</v>
      </c>
      <c r="D881" s="11">
        <v>1.22</v>
      </c>
      <c r="E881" s="11">
        <v>1.04</v>
      </c>
      <c r="F881" s="11">
        <v>1.2245101062229173</v>
      </c>
      <c r="G881" s="11">
        <v>1.2</v>
      </c>
      <c r="H881" s="11">
        <v>1.36</v>
      </c>
      <c r="I881" s="155">
        <v>0.51</v>
      </c>
      <c r="J881" s="11">
        <v>0.82</v>
      </c>
      <c r="K881" s="11">
        <v>0.9</v>
      </c>
      <c r="L881" s="11">
        <v>1.29</v>
      </c>
      <c r="M881" s="11">
        <v>1</v>
      </c>
      <c r="N881" s="11">
        <v>1.0607544456245648</v>
      </c>
      <c r="O881" s="11">
        <v>1.1000000000000001</v>
      </c>
      <c r="P881" s="11">
        <v>0.8</v>
      </c>
      <c r="Q881" s="11">
        <v>1.0658799999999999</v>
      </c>
      <c r="R881" s="11">
        <v>0.9900000000000001</v>
      </c>
      <c r="S881" s="11">
        <v>1.1000000000000001</v>
      </c>
      <c r="T881" s="11">
        <v>1</v>
      </c>
      <c r="U881" s="11">
        <v>1.04</v>
      </c>
      <c r="V881" s="11">
        <v>0.95</v>
      </c>
      <c r="W881" s="11">
        <v>1</v>
      </c>
      <c r="X881" s="11">
        <v>1.1000000000000001</v>
      </c>
      <c r="Y881" s="11">
        <v>1.1499999999999999</v>
      </c>
      <c r="Z881" s="11">
        <v>0.9</v>
      </c>
      <c r="AA881" s="11">
        <v>1.1599999999999999</v>
      </c>
      <c r="AB881" s="11">
        <v>0.96</v>
      </c>
      <c r="AC881" s="11">
        <v>0.8</v>
      </c>
      <c r="AD881" s="11">
        <v>1.18</v>
      </c>
      <c r="AE881" s="15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7</v>
      </c>
    </row>
    <row r="882" spans="1:65">
      <c r="A882" s="30"/>
      <c r="B882" s="19">
        <v>1</v>
      </c>
      <c r="C882" s="9">
        <v>3</v>
      </c>
      <c r="D882" s="11">
        <v>1.21</v>
      </c>
      <c r="E882" s="11">
        <v>0.98</v>
      </c>
      <c r="F882" s="11">
        <v>1.2506165766394475</v>
      </c>
      <c r="G882" s="11">
        <v>1.23</v>
      </c>
      <c r="H882" s="11">
        <v>1.43</v>
      </c>
      <c r="I882" s="155">
        <v>0.54</v>
      </c>
      <c r="J882" s="11">
        <v>0.85</v>
      </c>
      <c r="K882" s="11">
        <v>0.9</v>
      </c>
      <c r="L882" s="11">
        <v>1.35</v>
      </c>
      <c r="M882" s="11">
        <v>1.07</v>
      </c>
      <c r="N882" s="11">
        <v>1.034535862160298</v>
      </c>
      <c r="O882" s="11">
        <v>1.1000000000000001</v>
      </c>
      <c r="P882" s="156">
        <v>0.5</v>
      </c>
      <c r="Q882" s="11">
        <v>1.05192</v>
      </c>
      <c r="R882" s="11">
        <v>1.01</v>
      </c>
      <c r="S882" s="11">
        <v>1.06</v>
      </c>
      <c r="T882" s="11">
        <v>1.03</v>
      </c>
      <c r="U882" s="11">
        <v>1.03</v>
      </c>
      <c r="V882" s="11">
        <v>0.97000000000000008</v>
      </c>
      <c r="W882" s="11">
        <v>1.05</v>
      </c>
      <c r="X882" s="11">
        <v>1.2</v>
      </c>
      <c r="Y882" s="11">
        <v>1.1599999999999999</v>
      </c>
      <c r="Z882" s="11">
        <v>0.9</v>
      </c>
      <c r="AA882" s="11">
        <v>1.18</v>
      </c>
      <c r="AB882" s="11">
        <v>0.95</v>
      </c>
      <c r="AC882" s="11">
        <v>0.8</v>
      </c>
      <c r="AD882" s="11">
        <v>1.37</v>
      </c>
      <c r="AE882" s="15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16</v>
      </c>
    </row>
    <row r="883" spans="1:65">
      <c r="A883" s="30"/>
      <c r="B883" s="19">
        <v>1</v>
      </c>
      <c r="C883" s="9">
        <v>4</v>
      </c>
      <c r="D883" s="11">
        <v>1.19</v>
      </c>
      <c r="E883" s="11">
        <v>1.07</v>
      </c>
      <c r="F883" s="11">
        <v>1.2444750023448243</v>
      </c>
      <c r="G883" s="11">
        <v>1.17</v>
      </c>
      <c r="H883" s="11">
        <v>1.26</v>
      </c>
      <c r="I883" s="155">
        <v>0.54</v>
      </c>
      <c r="J883" s="11">
        <v>0.82</v>
      </c>
      <c r="K883" s="11">
        <v>0.83</v>
      </c>
      <c r="L883" s="11">
        <v>1.27</v>
      </c>
      <c r="M883" s="11">
        <v>1.04</v>
      </c>
      <c r="N883" s="11">
        <v>1.0196790480210245</v>
      </c>
      <c r="O883" s="11">
        <v>1</v>
      </c>
      <c r="P883" s="11">
        <v>0.7</v>
      </c>
      <c r="Q883" s="11">
        <v>1.07</v>
      </c>
      <c r="R883" s="11">
        <v>1.03</v>
      </c>
      <c r="S883" s="11">
        <v>1.04</v>
      </c>
      <c r="T883" s="11">
        <v>1.03</v>
      </c>
      <c r="U883" s="11">
        <v>1.0900000000000001</v>
      </c>
      <c r="V883" s="11">
        <v>0.94</v>
      </c>
      <c r="W883" s="11">
        <v>1</v>
      </c>
      <c r="X883" s="11">
        <v>1.4</v>
      </c>
      <c r="Y883" s="11">
        <v>1.35</v>
      </c>
      <c r="Z883" s="11">
        <v>0.9</v>
      </c>
      <c r="AA883" s="11">
        <v>1.1299999999999999</v>
      </c>
      <c r="AB883" s="11">
        <v>0.97000000000000008</v>
      </c>
      <c r="AC883" s="11">
        <v>0.7</v>
      </c>
      <c r="AD883" s="11">
        <v>1.27</v>
      </c>
      <c r="AE883" s="15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1.0666772245385576</v>
      </c>
    </row>
    <row r="884" spans="1:65">
      <c r="A884" s="30"/>
      <c r="B884" s="19">
        <v>1</v>
      </c>
      <c r="C884" s="9">
        <v>5</v>
      </c>
      <c r="D884" s="11">
        <v>1.23</v>
      </c>
      <c r="E884" s="11">
        <v>1.07</v>
      </c>
      <c r="F884" s="11">
        <v>1.2324474004946473</v>
      </c>
      <c r="G884" s="11">
        <v>1.17</v>
      </c>
      <c r="H884" s="11">
        <v>1.56</v>
      </c>
      <c r="I884" s="155">
        <v>0.5</v>
      </c>
      <c r="J884" s="11">
        <v>0.88</v>
      </c>
      <c r="K884" s="11">
        <v>0.84</v>
      </c>
      <c r="L884" s="11">
        <v>1.37</v>
      </c>
      <c r="M884" s="11">
        <v>1.02</v>
      </c>
      <c r="N884" s="11">
        <v>1.0290432988198741</v>
      </c>
      <c r="O884" s="11">
        <v>1.1000000000000001</v>
      </c>
      <c r="P884" s="11">
        <v>0.6</v>
      </c>
      <c r="Q884" s="11">
        <v>1.0438400000000001</v>
      </c>
      <c r="R884" s="11">
        <v>1.03</v>
      </c>
      <c r="S884" s="11">
        <v>1.08</v>
      </c>
      <c r="T884" s="11">
        <v>1.07</v>
      </c>
      <c r="U884" s="11">
        <v>1.03</v>
      </c>
      <c r="V884" s="156">
        <v>1.06</v>
      </c>
      <c r="W884" s="11">
        <v>1.1000000000000001</v>
      </c>
      <c r="X884" s="11">
        <v>1.4</v>
      </c>
      <c r="Y884" s="11">
        <v>1.44</v>
      </c>
      <c r="Z884" s="11">
        <v>0.9</v>
      </c>
      <c r="AA884" s="11">
        <v>1.17</v>
      </c>
      <c r="AB884" s="156">
        <v>1.03</v>
      </c>
      <c r="AC884" s="11">
        <v>0.7</v>
      </c>
      <c r="AD884" s="11">
        <v>1.29</v>
      </c>
      <c r="AE884" s="15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54</v>
      </c>
    </row>
    <row r="885" spans="1:65">
      <c r="A885" s="30"/>
      <c r="B885" s="19">
        <v>1</v>
      </c>
      <c r="C885" s="9">
        <v>6</v>
      </c>
      <c r="D885" s="11">
        <v>1.1100000000000001</v>
      </c>
      <c r="E885" s="11">
        <v>1.0900000000000001</v>
      </c>
      <c r="F885" s="11">
        <v>1.1878160640647955</v>
      </c>
      <c r="G885" s="11">
        <v>1.1499999999999999</v>
      </c>
      <c r="H885" s="11">
        <v>1.0900000000000001</v>
      </c>
      <c r="I885" s="155">
        <v>0.51</v>
      </c>
      <c r="J885" s="11">
        <v>0.86</v>
      </c>
      <c r="K885" s="11">
        <v>0.89</v>
      </c>
      <c r="L885" s="156">
        <v>1.86</v>
      </c>
      <c r="M885" s="11">
        <v>1.08</v>
      </c>
      <c r="N885" s="11">
        <v>1.05452246335325</v>
      </c>
      <c r="O885" s="11">
        <v>1.3</v>
      </c>
      <c r="P885" s="156">
        <v>0.4</v>
      </c>
      <c r="Q885" s="11">
        <v>1.0224800000000001</v>
      </c>
      <c r="R885" s="11">
        <v>1.04</v>
      </c>
      <c r="S885" s="11">
        <v>1.08</v>
      </c>
      <c r="T885" s="11">
        <v>0.98</v>
      </c>
      <c r="U885" s="11">
        <v>1.0900000000000001</v>
      </c>
      <c r="V885" s="11">
        <v>0.9900000000000001</v>
      </c>
      <c r="W885" s="11">
        <v>1.03</v>
      </c>
      <c r="X885" s="11">
        <v>1.2</v>
      </c>
      <c r="Y885" s="11">
        <v>1.34</v>
      </c>
      <c r="Z885" s="11">
        <v>0.9</v>
      </c>
      <c r="AA885" s="11">
        <v>1.1299999999999999</v>
      </c>
      <c r="AB885" s="11">
        <v>0.98</v>
      </c>
      <c r="AC885" s="11">
        <v>0.7</v>
      </c>
      <c r="AD885" s="11">
        <v>1.28</v>
      </c>
      <c r="AE885" s="15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6"/>
    </row>
    <row r="886" spans="1:65">
      <c r="A886" s="30"/>
      <c r="B886" s="20" t="s">
        <v>282</v>
      </c>
      <c r="C886" s="12"/>
      <c r="D886" s="22">
        <v>1.1883333333333332</v>
      </c>
      <c r="E886" s="22">
        <v>1.0433333333333332</v>
      </c>
      <c r="F886" s="22">
        <v>1.2323934383303172</v>
      </c>
      <c r="G886" s="22">
        <v>1.18</v>
      </c>
      <c r="H886" s="22">
        <v>1.38</v>
      </c>
      <c r="I886" s="22">
        <v>0.52166666666666661</v>
      </c>
      <c r="J886" s="22">
        <v>0.84166666666666667</v>
      </c>
      <c r="K886" s="22">
        <v>0.875</v>
      </c>
      <c r="L886" s="22">
        <v>1.4133333333333333</v>
      </c>
      <c r="M886" s="22">
        <v>1.0483333333333336</v>
      </c>
      <c r="N886" s="22">
        <v>1.0387543996721884</v>
      </c>
      <c r="O886" s="22">
        <v>1.1333333333333333</v>
      </c>
      <c r="P886" s="22">
        <v>0.6166666666666667</v>
      </c>
      <c r="Q886" s="22">
        <v>1.0497933333333334</v>
      </c>
      <c r="R886" s="22">
        <v>1.0133333333333334</v>
      </c>
      <c r="S886" s="22">
        <v>1.07</v>
      </c>
      <c r="T886" s="22">
        <v>1.0216666666666667</v>
      </c>
      <c r="U886" s="22">
        <v>1.0450000000000002</v>
      </c>
      <c r="V886" s="22">
        <v>0.97499999999999998</v>
      </c>
      <c r="W886" s="22">
        <v>1.0366666666666666</v>
      </c>
      <c r="X886" s="22">
        <v>1.2333333333333336</v>
      </c>
      <c r="Y886" s="22">
        <v>1.2733333333333332</v>
      </c>
      <c r="Z886" s="22">
        <v>0.9</v>
      </c>
      <c r="AA886" s="22">
        <v>1.1499999999999999</v>
      </c>
      <c r="AB886" s="22">
        <v>0.97499999999999998</v>
      </c>
      <c r="AC886" s="22">
        <v>0.75000000000000011</v>
      </c>
      <c r="AD886" s="22">
        <v>1.2833333333333334</v>
      </c>
      <c r="AE886" s="15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6"/>
    </row>
    <row r="887" spans="1:65">
      <c r="A887" s="30"/>
      <c r="B887" s="3" t="s">
        <v>283</v>
      </c>
      <c r="C887" s="29"/>
      <c r="D887" s="11">
        <v>1.2</v>
      </c>
      <c r="E887" s="11">
        <v>1.0550000000000002</v>
      </c>
      <c r="F887" s="11">
        <v>1.2384612014197358</v>
      </c>
      <c r="G887" s="11">
        <v>1.17</v>
      </c>
      <c r="H887" s="11">
        <v>1.395</v>
      </c>
      <c r="I887" s="11">
        <v>0.52</v>
      </c>
      <c r="J887" s="11">
        <v>0.83499999999999996</v>
      </c>
      <c r="K887" s="11">
        <v>0.89</v>
      </c>
      <c r="L887" s="11">
        <v>1.3450000000000002</v>
      </c>
      <c r="M887" s="11">
        <v>1.0550000000000002</v>
      </c>
      <c r="N887" s="11">
        <v>1.0342635711072079</v>
      </c>
      <c r="O887" s="11">
        <v>1.1000000000000001</v>
      </c>
      <c r="P887" s="11">
        <v>0.64999999999999991</v>
      </c>
      <c r="Q887" s="11">
        <v>1.0482800000000001</v>
      </c>
      <c r="R887" s="11">
        <v>1.02</v>
      </c>
      <c r="S887" s="11">
        <v>1.07</v>
      </c>
      <c r="T887" s="11">
        <v>1.0249999999999999</v>
      </c>
      <c r="U887" s="11">
        <v>1.0350000000000001</v>
      </c>
      <c r="V887" s="11">
        <v>0.96</v>
      </c>
      <c r="W887" s="11">
        <v>1.0350000000000001</v>
      </c>
      <c r="X887" s="11">
        <v>1.2</v>
      </c>
      <c r="Y887" s="11">
        <v>1.27</v>
      </c>
      <c r="Z887" s="11">
        <v>0.9</v>
      </c>
      <c r="AA887" s="11">
        <v>1.145</v>
      </c>
      <c r="AB887" s="11">
        <v>0.96500000000000008</v>
      </c>
      <c r="AC887" s="11">
        <v>0.75</v>
      </c>
      <c r="AD887" s="11">
        <v>1.2850000000000001</v>
      </c>
      <c r="AE887" s="15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6"/>
    </row>
    <row r="888" spans="1:65">
      <c r="A888" s="30"/>
      <c r="B888" s="3" t="s">
        <v>284</v>
      </c>
      <c r="C888" s="29"/>
      <c r="D888" s="23">
        <v>4.4007575105505001E-2</v>
      </c>
      <c r="E888" s="23">
        <v>4.1793141383086652E-2</v>
      </c>
      <c r="F888" s="23">
        <v>2.4559476166212336E-2</v>
      </c>
      <c r="G888" s="23">
        <v>2.966479394838268E-2</v>
      </c>
      <c r="H888" s="23">
        <v>0.18644033898274362</v>
      </c>
      <c r="I888" s="23">
        <v>1.7224014243685099E-2</v>
      </c>
      <c r="J888" s="23">
        <v>2.562550812504345E-2</v>
      </c>
      <c r="K888" s="23">
        <v>3.1464265445104576E-2</v>
      </c>
      <c r="L888" s="23">
        <v>0.22205104518255875</v>
      </c>
      <c r="M888" s="23">
        <v>3.371448748930745E-2</v>
      </c>
      <c r="N888" s="23">
        <v>1.5692620824905832E-2</v>
      </c>
      <c r="O888" s="23">
        <v>0.10327955589886445</v>
      </c>
      <c r="P888" s="23">
        <v>0.14719601443879748</v>
      </c>
      <c r="Q888" s="23">
        <v>1.7202500593421467E-2</v>
      </c>
      <c r="R888" s="23">
        <v>2.4221202832779933E-2</v>
      </c>
      <c r="S888" s="23">
        <v>2.0976176963403051E-2</v>
      </c>
      <c r="T888" s="23">
        <v>3.0605010483034774E-2</v>
      </c>
      <c r="U888" s="23">
        <v>3.88587184554509E-2</v>
      </c>
      <c r="V888" s="23">
        <v>4.5934736311423446E-2</v>
      </c>
      <c r="W888" s="23">
        <v>3.7237973450050539E-2</v>
      </c>
      <c r="X888" s="23">
        <v>0.13662601021279233</v>
      </c>
      <c r="Y888" s="23">
        <v>0.11961047891663455</v>
      </c>
      <c r="Z888" s="23">
        <v>0</v>
      </c>
      <c r="AA888" s="23">
        <v>2.2803508501982778E-2</v>
      </c>
      <c r="AB888" s="23">
        <v>2.8809720581775888E-2</v>
      </c>
      <c r="AC888" s="23">
        <v>5.4772255750516662E-2</v>
      </c>
      <c r="AD888" s="23">
        <v>6.1860057118197635E-2</v>
      </c>
      <c r="AE888" s="15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6"/>
    </row>
    <row r="889" spans="1:65">
      <c r="A889" s="30"/>
      <c r="B889" s="3" t="s">
        <v>87</v>
      </c>
      <c r="C889" s="29"/>
      <c r="D889" s="13">
        <v>3.7033022529176722E-2</v>
      </c>
      <c r="E889" s="13">
        <v>4.0057324009348236E-2</v>
      </c>
      <c r="F889" s="13">
        <v>1.9928275664536348E-2</v>
      </c>
      <c r="G889" s="13">
        <v>2.51396558884599E-2</v>
      </c>
      <c r="H889" s="13">
        <v>0.13510169491503163</v>
      </c>
      <c r="I889" s="13">
        <v>3.3017279700354826E-2</v>
      </c>
      <c r="J889" s="13">
        <v>3.0446148267378355E-2</v>
      </c>
      <c r="K889" s="13">
        <v>3.5959160508690947E-2</v>
      </c>
      <c r="L889" s="13">
        <v>0.15711158857256516</v>
      </c>
      <c r="M889" s="13">
        <v>3.216008345561918E-2</v>
      </c>
      <c r="N889" s="13">
        <v>1.5107152210241547E-2</v>
      </c>
      <c r="O889" s="13">
        <v>9.1129019910762749E-2</v>
      </c>
      <c r="P889" s="13">
        <v>0.23869623963048239</v>
      </c>
      <c r="Q889" s="13">
        <v>1.6386559189511714E-2</v>
      </c>
      <c r="R889" s="13">
        <v>2.390250279550651E-2</v>
      </c>
      <c r="S889" s="13">
        <v>1.9603903704115001E-2</v>
      </c>
      <c r="T889" s="13">
        <v>2.995596458372082E-2</v>
      </c>
      <c r="U889" s="13">
        <v>3.7185376512393203E-2</v>
      </c>
      <c r="V889" s="13">
        <v>4.7112550062998408E-2</v>
      </c>
      <c r="W889" s="13">
        <v>3.5920874710659682E-2</v>
      </c>
      <c r="X889" s="13">
        <v>0.11077784611848024</v>
      </c>
      <c r="Y889" s="13">
        <v>9.3934931086362222E-2</v>
      </c>
      <c r="Z889" s="13">
        <v>0</v>
      </c>
      <c r="AA889" s="13">
        <v>1.9829137827811111E-2</v>
      </c>
      <c r="AB889" s="13">
        <v>2.9548431365923989E-2</v>
      </c>
      <c r="AC889" s="13">
        <v>7.3029674334022202E-2</v>
      </c>
      <c r="AD889" s="13">
        <v>4.8202641910283867E-2</v>
      </c>
      <c r="AE889" s="15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6"/>
    </row>
    <row r="890" spans="1:65">
      <c r="A890" s="30"/>
      <c r="B890" s="3" t="s">
        <v>285</v>
      </c>
      <c r="C890" s="29"/>
      <c r="D890" s="13">
        <v>0.11405147311306263</v>
      </c>
      <c r="E890" s="13">
        <v>-2.1884681390214267E-2</v>
      </c>
      <c r="F890" s="13">
        <v>0.15535741270134285</v>
      </c>
      <c r="G890" s="13">
        <v>0.10623905044046067</v>
      </c>
      <c r="H890" s="13">
        <v>0.29373719458291148</v>
      </c>
      <c r="I890" s="13">
        <v>-0.51094234069510713</v>
      </c>
      <c r="J890" s="13">
        <v>-0.21094531006718553</v>
      </c>
      <c r="K890" s="13">
        <v>-0.17969561937677703</v>
      </c>
      <c r="L890" s="13">
        <v>0.32498688527331998</v>
      </c>
      <c r="M890" s="13">
        <v>-1.7197227786652669E-2</v>
      </c>
      <c r="N890" s="13">
        <v>-2.6177389208294488E-2</v>
      </c>
      <c r="O890" s="13">
        <v>6.2489483473888718E-2</v>
      </c>
      <c r="P890" s="13">
        <v>-0.42188072222744288</v>
      </c>
      <c r="Q890" s="13">
        <v>-1.5828491334412997E-2</v>
      </c>
      <c r="R890" s="13">
        <v>-5.0009403011581743E-2</v>
      </c>
      <c r="S890" s="13">
        <v>3.1150711621126259E-3</v>
      </c>
      <c r="T890" s="13">
        <v>-4.2196980338979673E-2</v>
      </c>
      <c r="U890" s="13">
        <v>-2.0322196855693586E-2</v>
      </c>
      <c r="V890" s="13">
        <v>-8.5946547305551624E-2</v>
      </c>
      <c r="W890" s="13">
        <v>-2.8134619528295879E-2</v>
      </c>
      <c r="X890" s="13">
        <v>0.15623855554511445</v>
      </c>
      <c r="Y890" s="13">
        <v>0.19373818437360435</v>
      </c>
      <c r="Z890" s="13">
        <v>-0.1562583513589707</v>
      </c>
      <c r="AA890" s="13">
        <v>7.811432881909286E-2</v>
      </c>
      <c r="AB890" s="13">
        <v>-8.5946547305551624E-2</v>
      </c>
      <c r="AC890" s="13">
        <v>-0.29688195946580886</v>
      </c>
      <c r="AD890" s="13">
        <v>0.2031130915807271</v>
      </c>
      <c r="AE890" s="15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6"/>
    </row>
    <row r="891" spans="1:65">
      <c r="A891" s="30"/>
      <c r="B891" s="46" t="s">
        <v>286</v>
      </c>
      <c r="C891" s="47"/>
      <c r="D891" s="45">
        <v>0.72</v>
      </c>
      <c r="E891" s="45">
        <v>0.01</v>
      </c>
      <c r="F891" s="45">
        <v>0.94</v>
      </c>
      <c r="G891" s="45">
        <v>0.67</v>
      </c>
      <c r="H891" s="45">
        <v>1.67</v>
      </c>
      <c r="I891" s="45">
        <v>2.61</v>
      </c>
      <c r="J891" s="45">
        <v>1.02</v>
      </c>
      <c r="K891" s="45">
        <v>0.85</v>
      </c>
      <c r="L891" s="45">
        <v>1.84</v>
      </c>
      <c r="M891" s="45">
        <v>0.02</v>
      </c>
      <c r="N891" s="45">
        <v>0.03</v>
      </c>
      <c r="O891" s="45">
        <v>0.44</v>
      </c>
      <c r="P891" s="45">
        <v>2.14</v>
      </c>
      <c r="Q891" s="45">
        <v>0.02</v>
      </c>
      <c r="R891" s="45">
        <v>0.16</v>
      </c>
      <c r="S891" s="45">
        <v>0.12</v>
      </c>
      <c r="T891" s="45">
        <v>0.12</v>
      </c>
      <c r="U891" s="45">
        <v>0</v>
      </c>
      <c r="V891" s="45">
        <v>0.35</v>
      </c>
      <c r="W891" s="45">
        <v>0.04</v>
      </c>
      <c r="X891" s="45">
        <v>0.94</v>
      </c>
      <c r="Y891" s="45">
        <v>1.1399999999999999</v>
      </c>
      <c r="Z891" s="45">
        <v>0.72</v>
      </c>
      <c r="AA891" s="45">
        <v>0.52</v>
      </c>
      <c r="AB891" s="45">
        <v>0.35</v>
      </c>
      <c r="AC891" s="45">
        <v>1.47</v>
      </c>
      <c r="AD891" s="45">
        <v>1.19</v>
      </c>
      <c r="AE891" s="15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6"/>
    </row>
    <row r="892" spans="1:65">
      <c r="B892" s="31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  <c r="AA892" s="20"/>
      <c r="AB892" s="20"/>
      <c r="AC892" s="20"/>
      <c r="AD892" s="20"/>
      <c r="BM892" s="56"/>
    </row>
    <row r="893" spans="1:65" ht="15">
      <c r="B893" s="8" t="s">
        <v>557</v>
      </c>
      <c r="BM893" s="28" t="s">
        <v>67</v>
      </c>
    </row>
    <row r="894" spans="1:65" ht="15">
      <c r="A894" s="25" t="s">
        <v>24</v>
      </c>
      <c r="B894" s="18" t="s">
        <v>119</v>
      </c>
      <c r="C894" s="15" t="s">
        <v>120</v>
      </c>
      <c r="D894" s="16" t="s">
        <v>243</v>
      </c>
      <c r="E894" s="17" t="s">
        <v>243</v>
      </c>
      <c r="F894" s="17" t="s">
        <v>243</v>
      </c>
      <c r="G894" s="17" t="s">
        <v>243</v>
      </c>
      <c r="H894" s="17" t="s">
        <v>243</v>
      </c>
      <c r="I894" s="17" t="s">
        <v>243</v>
      </c>
      <c r="J894" s="17" t="s">
        <v>243</v>
      </c>
      <c r="K894" s="17" t="s">
        <v>243</v>
      </c>
      <c r="L894" s="17" t="s">
        <v>243</v>
      </c>
      <c r="M894" s="17" t="s">
        <v>243</v>
      </c>
      <c r="N894" s="17" t="s">
        <v>243</v>
      </c>
      <c r="O894" s="17" t="s">
        <v>243</v>
      </c>
      <c r="P894" s="17" t="s">
        <v>243</v>
      </c>
      <c r="Q894" s="17" t="s">
        <v>243</v>
      </c>
      <c r="R894" s="15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>
        <v>1</v>
      </c>
    </row>
    <row r="895" spans="1:65">
      <c r="A895" s="30"/>
      <c r="B895" s="19" t="s">
        <v>244</v>
      </c>
      <c r="C895" s="9" t="s">
        <v>244</v>
      </c>
      <c r="D895" s="151" t="s">
        <v>246</v>
      </c>
      <c r="E895" s="152" t="s">
        <v>247</v>
      </c>
      <c r="F895" s="152" t="s">
        <v>248</v>
      </c>
      <c r="G895" s="152" t="s">
        <v>251</v>
      </c>
      <c r="H895" s="152" t="s">
        <v>252</v>
      </c>
      <c r="I895" s="152" t="s">
        <v>254</v>
      </c>
      <c r="J895" s="152" t="s">
        <v>255</v>
      </c>
      <c r="K895" s="152" t="s">
        <v>258</v>
      </c>
      <c r="L895" s="152" t="s">
        <v>259</v>
      </c>
      <c r="M895" s="152" t="s">
        <v>266</v>
      </c>
      <c r="N895" s="152" t="s">
        <v>268</v>
      </c>
      <c r="O895" s="152" t="s">
        <v>269</v>
      </c>
      <c r="P895" s="152" t="s">
        <v>273</v>
      </c>
      <c r="Q895" s="152" t="s">
        <v>274</v>
      </c>
      <c r="R895" s="15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 t="s">
        <v>3</v>
      </c>
    </row>
    <row r="896" spans="1:65">
      <c r="A896" s="30"/>
      <c r="B896" s="19"/>
      <c r="C896" s="9"/>
      <c r="D896" s="10" t="s">
        <v>293</v>
      </c>
      <c r="E896" s="11" t="s">
        <v>293</v>
      </c>
      <c r="F896" s="11" t="s">
        <v>293</v>
      </c>
      <c r="G896" s="11" t="s">
        <v>293</v>
      </c>
      <c r="H896" s="11" t="s">
        <v>293</v>
      </c>
      <c r="I896" s="11" t="s">
        <v>293</v>
      </c>
      <c r="J896" s="11" t="s">
        <v>293</v>
      </c>
      <c r="K896" s="11" t="s">
        <v>293</v>
      </c>
      <c r="L896" s="11" t="s">
        <v>294</v>
      </c>
      <c r="M896" s="11" t="s">
        <v>293</v>
      </c>
      <c r="N896" s="11" t="s">
        <v>294</v>
      </c>
      <c r="O896" s="11" t="s">
        <v>294</v>
      </c>
      <c r="P896" s="11" t="s">
        <v>293</v>
      </c>
      <c r="Q896" s="11" t="s">
        <v>294</v>
      </c>
      <c r="R896" s="15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2</v>
      </c>
    </row>
    <row r="897" spans="1:65">
      <c r="A897" s="30"/>
      <c r="B897" s="19"/>
      <c r="C897" s="9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15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3</v>
      </c>
    </row>
    <row r="898" spans="1:65">
      <c r="A898" s="30"/>
      <c r="B898" s="18">
        <v>1</v>
      </c>
      <c r="C898" s="14">
        <v>1</v>
      </c>
      <c r="D898" s="21">
        <v>0.73</v>
      </c>
      <c r="E898" s="21">
        <v>0.81</v>
      </c>
      <c r="F898" s="21">
        <v>0.83776388975809513</v>
      </c>
      <c r="G898" s="154">
        <v>0.69</v>
      </c>
      <c r="H898" s="21">
        <v>0.73</v>
      </c>
      <c r="I898" s="21">
        <v>0.89</v>
      </c>
      <c r="J898" s="154">
        <v>0.68</v>
      </c>
      <c r="K898" s="154">
        <v>0.9</v>
      </c>
      <c r="L898" s="154">
        <v>0.9</v>
      </c>
      <c r="M898" s="21">
        <v>0.88</v>
      </c>
      <c r="N898" s="21">
        <v>0.88</v>
      </c>
      <c r="O898" s="154">
        <v>0.8</v>
      </c>
      <c r="P898" s="21">
        <v>0.78</v>
      </c>
      <c r="Q898" s="21">
        <v>0.84</v>
      </c>
      <c r="R898" s="15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8">
        <v>1</v>
      </c>
    </row>
    <row r="899" spans="1:65">
      <c r="A899" s="30"/>
      <c r="B899" s="19">
        <v>1</v>
      </c>
      <c r="C899" s="9">
        <v>2</v>
      </c>
      <c r="D899" s="11">
        <v>0.7</v>
      </c>
      <c r="E899" s="11">
        <v>0.78</v>
      </c>
      <c r="F899" s="11">
        <v>0.82682406805501008</v>
      </c>
      <c r="G899" s="155">
        <v>0.66</v>
      </c>
      <c r="H899" s="11">
        <v>0.74</v>
      </c>
      <c r="I899" s="11">
        <v>0.89</v>
      </c>
      <c r="J899" s="155">
        <v>0.66</v>
      </c>
      <c r="K899" s="155">
        <v>0.9</v>
      </c>
      <c r="L899" s="155">
        <v>0.8</v>
      </c>
      <c r="M899" s="11">
        <v>0.79</v>
      </c>
      <c r="N899" s="11">
        <v>0.83</v>
      </c>
      <c r="O899" s="155">
        <v>0.8</v>
      </c>
      <c r="P899" s="11">
        <v>0.84</v>
      </c>
      <c r="Q899" s="11">
        <v>0.83</v>
      </c>
      <c r="R899" s="15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8">
        <v>15</v>
      </c>
    </row>
    <row r="900" spans="1:65">
      <c r="A900" s="30"/>
      <c r="B900" s="19">
        <v>1</v>
      </c>
      <c r="C900" s="9">
        <v>3</v>
      </c>
      <c r="D900" s="11">
        <v>0.76</v>
      </c>
      <c r="E900" s="11">
        <v>0.81</v>
      </c>
      <c r="F900" s="11">
        <v>0.84670953207839672</v>
      </c>
      <c r="G900" s="155">
        <v>0.69</v>
      </c>
      <c r="H900" s="11">
        <v>0.74</v>
      </c>
      <c r="I900" s="11">
        <v>0.9</v>
      </c>
      <c r="J900" s="156">
        <v>0.73</v>
      </c>
      <c r="K900" s="155">
        <v>0.8</v>
      </c>
      <c r="L900" s="155">
        <v>0.8</v>
      </c>
      <c r="M900" s="11">
        <v>0.84</v>
      </c>
      <c r="N900" s="11">
        <v>0.83</v>
      </c>
      <c r="O900" s="155">
        <v>0.8</v>
      </c>
      <c r="P900" s="11">
        <v>0.84</v>
      </c>
      <c r="Q900" s="11">
        <v>0.84</v>
      </c>
      <c r="R900" s="15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8">
        <v>16</v>
      </c>
    </row>
    <row r="901" spans="1:65">
      <c r="A901" s="30"/>
      <c r="B901" s="19">
        <v>1</v>
      </c>
      <c r="C901" s="9">
        <v>4</v>
      </c>
      <c r="D901" s="11">
        <v>0.73</v>
      </c>
      <c r="E901" s="11">
        <v>0.8</v>
      </c>
      <c r="F901" s="11">
        <v>0.85321810759666505</v>
      </c>
      <c r="G901" s="155">
        <v>0.66</v>
      </c>
      <c r="H901" s="11">
        <v>0.75</v>
      </c>
      <c r="I901" s="11">
        <v>0.89</v>
      </c>
      <c r="J901" s="155">
        <v>0.67</v>
      </c>
      <c r="K901" s="155">
        <v>0.8</v>
      </c>
      <c r="L901" s="155">
        <v>0.8</v>
      </c>
      <c r="M901" s="11">
        <v>0.84</v>
      </c>
      <c r="N901" s="11">
        <v>0.85</v>
      </c>
      <c r="O901" s="155">
        <v>0.8</v>
      </c>
      <c r="P901" s="11">
        <v>0.82</v>
      </c>
      <c r="Q901" s="11">
        <v>0.83</v>
      </c>
      <c r="R901" s="15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8">
        <v>0.81608813867113961</v>
      </c>
    </row>
    <row r="902" spans="1:65">
      <c r="A902" s="30"/>
      <c r="B902" s="19">
        <v>1</v>
      </c>
      <c r="C902" s="9">
        <v>5</v>
      </c>
      <c r="D902" s="11">
        <v>0.75</v>
      </c>
      <c r="E902" s="11">
        <v>0.78</v>
      </c>
      <c r="F902" s="11">
        <v>0.85590062403995537</v>
      </c>
      <c r="G902" s="155">
        <v>0.66</v>
      </c>
      <c r="H902" s="11">
        <v>0.76</v>
      </c>
      <c r="I902" s="11">
        <v>0.91</v>
      </c>
      <c r="J902" s="155">
        <v>0.67</v>
      </c>
      <c r="K902" s="155">
        <v>0.9</v>
      </c>
      <c r="L902" s="155">
        <v>0.8</v>
      </c>
      <c r="M902" s="11">
        <v>0.87</v>
      </c>
      <c r="N902" s="11">
        <v>0.8</v>
      </c>
      <c r="O902" s="155">
        <v>0.8</v>
      </c>
      <c r="P902" s="11">
        <v>0.8</v>
      </c>
      <c r="Q902" s="11">
        <v>0.86</v>
      </c>
      <c r="R902" s="15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8">
        <v>55</v>
      </c>
    </row>
    <row r="903" spans="1:65">
      <c r="A903" s="30"/>
      <c r="B903" s="19">
        <v>1</v>
      </c>
      <c r="C903" s="9">
        <v>6</v>
      </c>
      <c r="D903" s="11">
        <v>0.73</v>
      </c>
      <c r="E903" s="11">
        <v>0.79</v>
      </c>
      <c r="F903" s="11">
        <v>0.82834326671341518</v>
      </c>
      <c r="G903" s="155">
        <v>0.66</v>
      </c>
      <c r="H903" s="11">
        <v>0.73</v>
      </c>
      <c r="I903" s="11">
        <v>0.91</v>
      </c>
      <c r="J903" s="155">
        <v>0.69</v>
      </c>
      <c r="K903" s="155">
        <v>0.8</v>
      </c>
      <c r="L903" s="155">
        <v>0.8</v>
      </c>
      <c r="M903" s="11">
        <v>0.83</v>
      </c>
      <c r="N903" s="11">
        <v>0.83</v>
      </c>
      <c r="O903" s="155">
        <v>0.8</v>
      </c>
      <c r="P903" s="11">
        <v>0.82</v>
      </c>
      <c r="Q903" s="156">
        <v>0.95</v>
      </c>
      <c r="R903" s="15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6"/>
    </row>
    <row r="904" spans="1:65">
      <c r="A904" s="30"/>
      <c r="B904" s="20" t="s">
        <v>282</v>
      </c>
      <c r="C904" s="12"/>
      <c r="D904" s="22">
        <v>0.73333333333333339</v>
      </c>
      <c r="E904" s="22">
        <v>0.79500000000000004</v>
      </c>
      <c r="F904" s="22">
        <v>0.84145991470692294</v>
      </c>
      <c r="G904" s="22">
        <v>0.67</v>
      </c>
      <c r="H904" s="22">
        <v>0.74166666666666659</v>
      </c>
      <c r="I904" s="22">
        <v>0.89833333333333343</v>
      </c>
      <c r="J904" s="22">
        <v>0.68333333333333324</v>
      </c>
      <c r="K904" s="22">
        <v>0.85000000000000009</v>
      </c>
      <c r="L904" s="22">
        <v>0.81666666666666654</v>
      </c>
      <c r="M904" s="22">
        <v>0.84166666666666667</v>
      </c>
      <c r="N904" s="22">
        <v>0.83666666666666678</v>
      </c>
      <c r="O904" s="22">
        <v>0.79999999999999993</v>
      </c>
      <c r="P904" s="22">
        <v>0.81666666666666676</v>
      </c>
      <c r="Q904" s="22">
        <v>0.85833333333333339</v>
      </c>
      <c r="R904" s="15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6"/>
    </row>
    <row r="905" spans="1:65">
      <c r="A905" s="30"/>
      <c r="B905" s="3" t="s">
        <v>283</v>
      </c>
      <c r="C905" s="29"/>
      <c r="D905" s="11">
        <v>0.73</v>
      </c>
      <c r="E905" s="11">
        <v>0.79500000000000004</v>
      </c>
      <c r="F905" s="11">
        <v>0.84223671091824592</v>
      </c>
      <c r="G905" s="11">
        <v>0.66</v>
      </c>
      <c r="H905" s="11">
        <v>0.74</v>
      </c>
      <c r="I905" s="11">
        <v>0.89500000000000002</v>
      </c>
      <c r="J905" s="11">
        <v>0.67500000000000004</v>
      </c>
      <c r="K905" s="11">
        <v>0.85000000000000009</v>
      </c>
      <c r="L905" s="11">
        <v>0.8</v>
      </c>
      <c r="M905" s="11">
        <v>0.84</v>
      </c>
      <c r="N905" s="11">
        <v>0.83</v>
      </c>
      <c r="O905" s="11">
        <v>0.8</v>
      </c>
      <c r="P905" s="11">
        <v>0.82</v>
      </c>
      <c r="Q905" s="11">
        <v>0.84</v>
      </c>
      <c r="R905" s="15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6"/>
    </row>
    <row r="906" spans="1:65">
      <c r="A906" s="30"/>
      <c r="B906" s="3" t="s">
        <v>284</v>
      </c>
      <c r="C906" s="29"/>
      <c r="D906" s="23">
        <v>2.0655911179772911E-2</v>
      </c>
      <c r="E906" s="23">
        <v>1.3784048752090234E-2</v>
      </c>
      <c r="F906" s="23">
        <v>1.2443976300577312E-2</v>
      </c>
      <c r="G906" s="23">
        <v>1.5491933384829624E-2</v>
      </c>
      <c r="H906" s="23">
        <v>1.1690451944500132E-2</v>
      </c>
      <c r="I906" s="23">
        <v>9.8319208025017587E-3</v>
      </c>
      <c r="J906" s="23">
        <v>2.5033311140691423E-2</v>
      </c>
      <c r="K906" s="23">
        <v>5.4772255750516599E-2</v>
      </c>
      <c r="L906" s="23">
        <v>4.0824829046386291E-2</v>
      </c>
      <c r="M906" s="23">
        <v>3.1885210782848311E-2</v>
      </c>
      <c r="N906" s="23">
        <v>2.6583202716502507E-2</v>
      </c>
      <c r="O906" s="23">
        <v>1.2161883888976234E-16</v>
      </c>
      <c r="P906" s="23">
        <v>2.3380903889000212E-2</v>
      </c>
      <c r="Q906" s="23">
        <v>4.6224091842530193E-2</v>
      </c>
      <c r="R906" s="212"/>
      <c r="S906" s="213"/>
      <c r="T906" s="213"/>
      <c r="U906" s="213"/>
      <c r="V906" s="213"/>
      <c r="W906" s="213"/>
      <c r="X906" s="213"/>
      <c r="Y906" s="213"/>
      <c r="Z906" s="213"/>
      <c r="AA906" s="213"/>
      <c r="AB906" s="213"/>
      <c r="AC906" s="213"/>
      <c r="AD906" s="213"/>
      <c r="AE906" s="213"/>
      <c r="AF906" s="213"/>
      <c r="AG906" s="213"/>
      <c r="AH906" s="213"/>
      <c r="AI906" s="213"/>
      <c r="AJ906" s="213"/>
      <c r="AK906" s="213"/>
      <c r="AL906" s="213"/>
      <c r="AM906" s="213"/>
      <c r="AN906" s="213"/>
      <c r="AO906" s="213"/>
      <c r="AP906" s="213"/>
      <c r="AQ906" s="213"/>
      <c r="AR906" s="213"/>
      <c r="AS906" s="213"/>
      <c r="AT906" s="213"/>
      <c r="AU906" s="213"/>
      <c r="AV906" s="213"/>
      <c r="AW906" s="213"/>
      <c r="AX906" s="213"/>
      <c r="AY906" s="213"/>
      <c r="AZ906" s="213"/>
      <c r="BA906" s="213"/>
      <c r="BB906" s="213"/>
      <c r="BC906" s="213"/>
      <c r="BD906" s="213"/>
      <c r="BE906" s="213"/>
      <c r="BF906" s="213"/>
      <c r="BG906" s="213"/>
      <c r="BH906" s="213"/>
      <c r="BI906" s="213"/>
      <c r="BJ906" s="213"/>
      <c r="BK906" s="213"/>
      <c r="BL906" s="213"/>
      <c r="BM906" s="57"/>
    </row>
    <row r="907" spans="1:65">
      <c r="A907" s="30"/>
      <c r="B907" s="3" t="s">
        <v>87</v>
      </c>
      <c r="C907" s="29"/>
      <c r="D907" s="13">
        <v>2.8167151608781239E-2</v>
      </c>
      <c r="E907" s="13">
        <v>1.7338426103258156E-2</v>
      </c>
      <c r="F907" s="13">
        <v>1.4788555085136169E-2</v>
      </c>
      <c r="G907" s="13">
        <v>2.3122288634074065E-2</v>
      </c>
      <c r="H907" s="13">
        <v>1.5762407116179954E-2</v>
      </c>
      <c r="I907" s="13">
        <v>1.0944624269946298E-2</v>
      </c>
      <c r="J907" s="13">
        <v>3.6634113864426478E-2</v>
      </c>
      <c r="K907" s="13">
        <v>6.4437947941784229E-2</v>
      </c>
      <c r="L907" s="13">
        <v>4.9989586587411795E-2</v>
      </c>
      <c r="M907" s="13">
        <v>3.7883418751898983E-2</v>
      </c>
      <c r="N907" s="13">
        <v>3.1772752250799806E-2</v>
      </c>
      <c r="O907" s="13">
        <v>1.5202354861220294E-16</v>
      </c>
      <c r="P907" s="13">
        <v>2.8629678231428826E-2</v>
      </c>
      <c r="Q907" s="13">
        <v>5.3853310884501189E-2</v>
      </c>
      <c r="R907" s="15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6"/>
    </row>
    <row r="908" spans="1:65">
      <c r="A908" s="30"/>
      <c r="B908" s="3" t="s">
        <v>285</v>
      </c>
      <c r="C908" s="29"/>
      <c r="D908" s="13">
        <v>-0.10140424963479844</v>
      </c>
      <c r="E908" s="13">
        <v>-2.5840516081361065E-2</v>
      </c>
      <c r="F908" s="13">
        <v>3.1089504715871685E-2</v>
      </c>
      <c r="G908" s="13">
        <v>-0.1790102462572476</v>
      </c>
      <c r="H908" s="13">
        <v>-9.1192934289739513E-2</v>
      </c>
      <c r="I908" s="13">
        <v>0.10077979419737204</v>
      </c>
      <c r="J908" s="13">
        <v>-0.16267214170515321</v>
      </c>
      <c r="K908" s="13">
        <v>4.1554165196029169E-2</v>
      </c>
      <c r="L908" s="13">
        <v>7.0890381579236106E-4</v>
      </c>
      <c r="M908" s="13">
        <v>3.1342849850970023E-2</v>
      </c>
      <c r="N908" s="13">
        <v>2.5216060643934668E-2</v>
      </c>
      <c r="O908" s="13">
        <v>-1.971372687432571E-2</v>
      </c>
      <c r="P908" s="13">
        <v>7.0890381579280515E-4</v>
      </c>
      <c r="Q908" s="13">
        <v>5.1765480541088316E-2</v>
      </c>
      <c r="R908" s="15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6"/>
    </row>
    <row r="909" spans="1:65">
      <c r="A909" s="30"/>
      <c r="B909" s="46" t="s">
        <v>286</v>
      </c>
      <c r="C909" s="47"/>
      <c r="D909" s="45">
        <v>1.35</v>
      </c>
      <c r="E909" s="45">
        <v>0.35</v>
      </c>
      <c r="F909" s="45">
        <v>0.4</v>
      </c>
      <c r="G909" s="45">
        <v>2.37</v>
      </c>
      <c r="H909" s="45">
        <v>1.21</v>
      </c>
      <c r="I909" s="45">
        <v>1.32</v>
      </c>
      <c r="J909" s="45">
        <v>2.16</v>
      </c>
      <c r="K909" s="45" t="s">
        <v>287</v>
      </c>
      <c r="L909" s="45" t="s">
        <v>287</v>
      </c>
      <c r="M909" s="45">
        <v>0.4</v>
      </c>
      <c r="N909" s="45">
        <v>0.32</v>
      </c>
      <c r="O909" s="45" t="s">
        <v>287</v>
      </c>
      <c r="P909" s="45">
        <v>0</v>
      </c>
      <c r="Q909" s="45">
        <v>0.67</v>
      </c>
      <c r="R909" s="15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6"/>
    </row>
    <row r="910" spans="1:65">
      <c r="B910" s="31" t="s">
        <v>304</v>
      </c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BM910" s="56"/>
    </row>
    <row r="911" spans="1:65">
      <c r="BM911" s="56"/>
    </row>
    <row r="912" spans="1:65" ht="15">
      <c r="B912" s="8" t="s">
        <v>558</v>
      </c>
      <c r="BM912" s="28" t="s">
        <v>67</v>
      </c>
    </row>
    <row r="913" spans="1:65" ht="15">
      <c r="A913" s="25" t="s">
        <v>27</v>
      </c>
      <c r="B913" s="18" t="s">
        <v>119</v>
      </c>
      <c r="C913" s="15" t="s">
        <v>120</v>
      </c>
      <c r="D913" s="16" t="s">
        <v>243</v>
      </c>
      <c r="E913" s="17" t="s">
        <v>243</v>
      </c>
      <c r="F913" s="17" t="s">
        <v>243</v>
      </c>
      <c r="G913" s="17" t="s">
        <v>243</v>
      </c>
      <c r="H913" s="17" t="s">
        <v>243</v>
      </c>
      <c r="I913" s="17" t="s">
        <v>243</v>
      </c>
      <c r="J913" s="17" t="s">
        <v>243</v>
      </c>
      <c r="K913" s="17" t="s">
        <v>243</v>
      </c>
      <c r="L913" s="17" t="s">
        <v>243</v>
      </c>
      <c r="M913" s="17" t="s">
        <v>243</v>
      </c>
      <c r="N913" s="17" t="s">
        <v>243</v>
      </c>
      <c r="O913" s="17" t="s">
        <v>243</v>
      </c>
      <c r="P913" s="17" t="s">
        <v>243</v>
      </c>
      <c r="Q913" s="17" t="s">
        <v>243</v>
      </c>
      <c r="R913" s="17" t="s">
        <v>243</v>
      </c>
      <c r="S913" s="17" t="s">
        <v>243</v>
      </c>
      <c r="T913" s="17" t="s">
        <v>243</v>
      </c>
      <c r="U913" s="17" t="s">
        <v>243</v>
      </c>
      <c r="V913" s="17" t="s">
        <v>243</v>
      </c>
      <c r="W913" s="17" t="s">
        <v>243</v>
      </c>
      <c r="X913" s="17" t="s">
        <v>243</v>
      </c>
      <c r="Y913" s="17" t="s">
        <v>243</v>
      </c>
      <c r="Z913" s="17" t="s">
        <v>243</v>
      </c>
      <c r="AA913" s="17" t="s">
        <v>243</v>
      </c>
      <c r="AB913" s="17" t="s">
        <v>243</v>
      </c>
      <c r="AC913" s="15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>
        <v>1</v>
      </c>
    </row>
    <row r="914" spans="1:65">
      <c r="A914" s="30"/>
      <c r="B914" s="19" t="s">
        <v>244</v>
      </c>
      <c r="C914" s="9" t="s">
        <v>244</v>
      </c>
      <c r="D914" s="151" t="s">
        <v>246</v>
      </c>
      <c r="E914" s="152" t="s">
        <v>247</v>
      </c>
      <c r="F914" s="152" t="s">
        <v>248</v>
      </c>
      <c r="G914" s="152" t="s">
        <v>249</v>
      </c>
      <c r="H914" s="152" t="s">
        <v>250</v>
      </c>
      <c r="I914" s="152" t="s">
        <v>252</v>
      </c>
      <c r="J914" s="152" t="s">
        <v>253</v>
      </c>
      <c r="K914" s="152" t="s">
        <v>254</v>
      </c>
      <c r="L914" s="152" t="s">
        <v>255</v>
      </c>
      <c r="M914" s="152" t="s">
        <v>256</v>
      </c>
      <c r="N914" s="152" t="s">
        <v>258</v>
      </c>
      <c r="O914" s="152" t="s">
        <v>259</v>
      </c>
      <c r="P914" s="152" t="s">
        <v>262</v>
      </c>
      <c r="Q914" s="152" t="s">
        <v>263</v>
      </c>
      <c r="R914" s="152" t="s">
        <v>264</v>
      </c>
      <c r="S914" s="152" t="s">
        <v>265</v>
      </c>
      <c r="T914" s="152" t="s">
        <v>288</v>
      </c>
      <c r="U914" s="152" t="s">
        <v>266</v>
      </c>
      <c r="V914" s="152" t="s">
        <v>267</v>
      </c>
      <c r="W914" s="152" t="s">
        <v>268</v>
      </c>
      <c r="X914" s="152" t="s">
        <v>269</v>
      </c>
      <c r="Y914" s="152" t="s">
        <v>271</v>
      </c>
      <c r="Z914" s="152" t="s">
        <v>272</v>
      </c>
      <c r="AA914" s="152" t="s">
        <v>273</v>
      </c>
      <c r="AB914" s="152" t="s">
        <v>274</v>
      </c>
      <c r="AC914" s="15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 t="s">
        <v>3</v>
      </c>
    </row>
    <row r="915" spans="1:65">
      <c r="A915" s="30"/>
      <c r="B915" s="19"/>
      <c r="C915" s="9"/>
      <c r="D915" s="10" t="s">
        <v>293</v>
      </c>
      <c r="E915" s="11" t="s">
        <v>293</v>
      </c>
      <c r="F915" s="11" t="s">
        <v>293</v>
      </c>
      <c r="G915" s="11" t="s">
        <v>293</v>
      </c>
      <c r="H915" s="11" t="s">
        <v>293</v>
      </c>
      <c r="I915" s="11" t="s">
        <v>293</v>
      </c>
      <c r="J915" s="11" t="s">
        <v>293</v>
      </c>
      <c r="K915" s="11" t="s">
        <v>293</v>
      </c>
      <c r="L915" s="11" t="s">
        <v>293</v>
      </c>
      <c r="M915" s="11" t="s">
        <v>123</v>
      </c>
      <c r="N915" s="11" t="s">
        <v>293</v>
      </c>
      <c r="O915" s="11" t="s">
        <v>294</v>
      </c>
      <c r="P915" s="11" t="s">
        <v>294</v>
      </c>
      <c r="Q915" s="11" t="s">
        <v>294</v>
      </c>
      <c r="R915" s="11" t="s">
        <v>294</v>
      </c>
      <c r="S915" s="11" t="s">
        <v>294</v>
      </c>
      <c r="T915" s="11" t="s">
        <v>294</v>
      </c>
      <c r="U915" s="11" t="s">
        <v>293</v>
      </c>
      <c r="V915" s="11" t="s">
        <v>294</v>
      </c>
      <c r="W915" s="11" t="s">
        <v>294</v>
      </c>
      <c r="X915" s="11" t="s">
        <v>294</v>
      </c>
      <c r="Y915" s="11" t="s">
        <v>293</v>
      </c>
      <c r="Z915" s="11" t="s">
        <v>293</v>
      </c>
      <c r="AA915" s="11" t="s">
        <v>293</v>
      </c>
      <c r="AB915" s="11" t="s">
        <v>294</v>
      </c>
      <c r="AC915" s="15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2</v>
      </c>
    </row>
    <row r="916" spans="1:65">
      <c r="A916" s="30"/>
      <c r="B916" s="19"/>
      <c r="C916" s="9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  <c r="AA916" s="26"/>
      <c r="AB916" s="26"/>
      <c r="AC916" s="15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8">
        <v>2</v>
      </c>
    </row>
    <row r="917" spans="1:65">
      <c r="A917" s="30"/>
      <c r="B917" s="18">
        <v>1</v>
      </c>
      <c r="C917" s="14">
        <v>1</v>
      </c>
      <c r="D917" s="154">
        <v>0.46</v>
      </c>
      <c r="E917" s="154">
        <v>0.3</v>
      </c>
      <c r="F917" s="21">
        <v>0.2475460503012453</v>
      </c>
      <c r="G917" s="21">
        <v>0.21</v>
      </c>
      <c r="H917" s="154">
        <v>0.63</v>
      </c>
      <c r="I917" s="21">
        <v>0.25</v>
      </c>
      <c r="J917" s="154">
        <v>0.3</v>
      </c>
      <c r="K917" s="154" t="s">
        <v>295</v>
      </c>
      <c r="L917" s="21">
        <v>0.22</v>
      </c>
      <c r="M917" s="21">
        <v>0.32739137492441783</v>
      </c>
      <c r="N917" s="21">
        <v>0.28999999999999998</v>
      </c>
      <c r="O917" s="154">
        <v>0.2</v>
      </c>
      <c r="P917" s="21">
        <v>0.24</v>
      </c>
      <c r="Q917" s="21">
        <v>0.21</v>
      </c>
      <c r="R917" s="21">
        <v>0.18</v>
      </c>
      <c r="S917" s="21">
        <v>0.21</v>
      </c>
      <c r="T917" s="21">
        <v>0.22</v>
      </c>
      <c r="U917" s="154">
        <v>0.26</v>
      </c>
      <c r="V917" s="154">
        <v>0.1</v>
      </c>
      <c r="W917" s="154">
        <v>0.3</v>
      </c>
      <c r="X917" s="21">
        <v>0.28999999999999998</v>
      </c>
      <c r="Y917" s="21">
        <v>0.28999999999999998</v>
      </c>
      <c r="Z917" s="154">
        <v>0.2</v>
      </c>
      <c r="AA917" s="154">
        <v>0.4</v>
      </c>
      <c r="AB917" s="21">
        <v>0.26</v>
      </c>
      <c r="AC917" s="15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8">
        <v>1</v>
      </c>
    </row>
    <row r="918" spans="1:65">
      <c r="A918" s="30"/>
      <c r="B918" s="19">
        <v>1</v>
      </c>
      <c r="C918" s="9">
        <v>2</v>
      </c>
      <c r="D918" s="155">
        <v>0.45</v>
      </c>
      <c r="E918" s="155">
        <v>0.3</v>
      </c>
      <c r="F918" s="11">
        <v>0.24513537490308088</v>
      </c>
      <c r="G918" s="11">
        <v>0.23</v>
      </c>
      <c r="H918" s="155">
        <v>0.63</v>
      </c>
      <c r="I918" s="11">
        <v>0.27</v>
      </c>
      <c r="J918" s="155">
        <v>0.3</v>
      </c>
      <c r="K918" s="155" t="s">
        <v>295</v>
      </c>
      <c r="L918" s="11">
        <v>0.22</v>
      </c>
      <c r="M918" s="11">
        <v>0.21310413677010476</v>
      </c>
      <c r="N918" s="11">
        <v>0.26</v>
      </c>
      <c r="O918" s="155">
        <v>0.2</v>
      </c>
      <c r="P918" s="11">
        <v>0.23</v>
      </c>
      <c r="Q918" s="11">
        <v>0.21</v>
      </c>
      <c r="R918" s="11">
        <v>0.23</v>
      </c>
      <c r="S918" s="11">
        <v>0.24</v>
      </c>
      <c r="T918" s="11">
        <v>0.22</v>
      </c>
      <c r="U918" s="155">
        <v>0.12</v>
      </c>
      <c r="V918" s="155" t="s">
        <v>113</v>
      </c>
      <c r="W918" s="155">
        <v>0.32</v>
      </c>
      <c r="X918" s="11">
        <v>0.31</v>
      </c>
      <c r="Y918" s="11">
        <v>0.21</v>
      </c>
      <c r="Z918" s="155">
        <v>0.3</v>
      </c>
      <c r="AA918" s="155">
        <v>0.4</v>
      </c>
      <c r="AB918" s="11">
        <v>0.25</v>
      </c>
      <c r="AC918" s="15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8">
        <v>16</v>
      </c>
    </row>
    <row r="919" spans="1:65">
      <c r="A919" s="30"/>
      <c r="B919" s="19">
        <v>1</v>
      </c>
      <c r="C919" s="9">
        <v>3</v>
      </c>
      <c r="D919" s="155">
        <v>0.46</v>
      </c>
      <c r="E919" s="155">
        <v>0.3</v>
      </c>
      <c r="F919" s="11">
        <v>0.23588828778401999</v>
      </c>
      <c r="G919" s="11">
        <v>0.22</v>
      </c>
      <c r="H919" s="155">
        <v>0.24</v>
      </c>
      <c r="I919" s="11">
        <v>0.24</v>
      </c>
      <c r="J919" s="155">
        <v>0.3</v>
      </c>
      <c r="K919" s="155" t="s">
        <v>295</v>
      </c>
      <c r="L919" s="11">
        <v>0.22</v>
      </c>
      <c r="M919" s="11">
        <v>0.21756906368381301</v>
      </c>
      <c r="N919" s="11">
        <v>0.24</v>
      </c>
      <c r="O919" s="155">
        <v>0.2</v>
      </c>
      <c r="P919" s="11">
        <v>0.25</v>
      </c>
      <c r="Q919" s="11">
        <v>0.23</v>
      </c>
      <c r="R919" s="11">
        <v>0.19</v>
      </c>
      <c r="S919" s="11">
        <v>0.22</v>
      </c>
      <c r="T919" s="11">
        <v>0.25</v>
      </c>
      <c r="U919" s="155">
        <v>0.12</v>
      </c>
      <c r="V919" s="155" t="s">
        <v>113</v>
      </c>
      <c r="W919" s="155">
        <v>0.35</v>
      </c>
      <c r="X919" s="11">
        <v>0.3</v>
      </c>
      <c r="Y919" s="11">
        <v>0.17</v>
      </c>
      <c r="Z919" s="155">
        <v>0.4</v>
      </c>
      <c r="AA919" s="155">
        <v>0.4</v>
      </c>
      <c r="AB919" s="11">
        <v>0.27</v>
      </c>
      <c r="AC919" s="15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8">
        <v>16</v>
      </c>
    </row>
    <row r="920" spans="1:65">
      <c r="A920" s="30"/>
      <c r="B920" s="19">
        <v>1</v>
      </c>
      <c r="C920" s="9">
        <v>4</v>
      </c>
      <c r="D920" s="155">
        <v>0.45</v>
      </c>
      <c r="E920" s="155">
        <v>0.3</v>
      </c>
      <c r="F920" s="11">
        <v>0.23947852986310189</v>
      </c>
      <c r="G920" s="11">
        <v>0.24</v>
      </c>
      <c r="H920" s="155">
        <v>0.23</v>
      </c>
      <c r="I920" s="11">
        <v>0.27</v>
      </c>
      <c r="J920" s="155">
        <v>0.3</v>
      </c>
      <c r="K920" s="155" t="s">
        <v>295</v>
      </c>
      <c r="L920" s="11">
        <v>0.23</v>
      </c>
      <c r="M920" s="11">
        <v>0.20521356943935742</v>
      </c>
      <c r="N920" s="11">
        <v>0.13</v>
      </c>
      <c r="O920" s="155">
        <v>0.2</v>
      </c>
      <c r="P920" s="11">
        <v>0.25</v>
      </c>
      <c r="Q920" s="11">
        <v>0.25</v>
      </c>
      <c r="R920" s="11">
        <v>0.21</v>
      </c>
      <c r="S920" s="11">
        <v>0.23</v>
      </c>
      <c r="T920" s="11">
        <v>0.22</v>
      </c>
      <c r="U920" s="155">
        <v>0.1</v>
      </c>
      <c r="V920" s="155">
        <v>0.2</v>
      </c>
      <c r="W920" s="155">
        <v>0.34</v>
      </c>
      <c r="X920" s="11">
        <v>0.3</v>
      </c>
      <c r="Y920" s="11">
        <v>0.35</v>
      </c>
      <c r="Z920" s="155">
        <v>0.2</v>
      </c>
      <c r="AA920" s="155">
        <v>0.4</v>
      </c>
      <c r="AB920" s="11">
        <v>0.23</v>
      </c>
      <c r="AC920" s="15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8">
        <v>0.24224003869044036</v>
      </c>
    </row>
    <row r="921" spans="1:65">
      <c r="A921" s="30"/>
      <c r="B921" s="19">
        <v>1</v>
      </c>
      <c r="C921" s="9">
        <v>5</v>
      </c>
      <c r="D921" s="155">
        <v>0.46</v>
      </c>
      <c r="E921" s="155">
        <v>0.3</v>
      </c>
      <c r="F921" s="11">
        <v>0.2443756283327839</v>
      </c>
      <c r="G921" s="11">
        <v>0.21</v>
      </c>
      <c r="H921" s="155">
        <v>0.57999999999999996</v>
      </c>
      <c r="I921" s="11">
        <v>0.26</v>
      </c>
      <c r="J921" s="155">
        <v>0.3</v>
      </c>
      <c r="K921" s="155" t="s">
        <v>295</v>
      </c>
      <c r="L921" s="11">
        <v>0.23</v>
      </c>
      <c r="M921" s="11">
        <v>0.34763168830579683</v>
      </c>
      <c r="N921" s="11">
        <v>0.17</v>
      </c>
      <c r="O921" s="155">
        <v>0.2</v>
      </c>
      <c r="P921" s="11">
        <v>0.24</v>
      </c>
      <c r="Q921" s="11">
        <v>0.2</v>
      </c>
      <c r="R921" s="11">
        <v>0.22</v>
      </c>
      <c r="S921" s="11">
        <v>0.23</v>
      </c>
      <c r="T921" s="11">
        <v>0.25</v>
      </c>
      <c r="U921" s="155">
        <v>0.19</v>
      </c>
      <c r="V921" s="155" t="s">
        <v>113</v>
      </c>
      <c r="W921" s="155">
        <v>0.33</v>
      </c>
      <c r="X921" s="11">
        <v>0.3</v>
      </c>
      <c r="Y921" s="11">
        <v>0.23</v>
      </c>
      <c r="Z921" s="155">
        <v>0.2</v>
      </c>
      <c r="AA921" s="155">
        <v>0.4</v>
      </c>
      <c r="AB921" s="11">
        <v>0.33</v>
      </c>
      <c r="AC921" s="15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8">
        <v>56</v>
      </c>
    </row>
    <row r="922" spans="1:65">
      <c r="A922" s="30"/>
      <c r="B922" s="19">
        <v>1</v>
      </c>
      <c r="C922" s="9">
        <v>6</v>
      </c>
      <c r="D922" s="155">
        <v>0.46</v>
      </c>
      <c r="E922" s="155">
        <v>0.3</v>
      </c>
      <c r="F922" s="11">
        <v>0.23668489506334445</v>
      </c>
      <c r="G922" s="11">
        <v>0.24</v>
      </c>
      <c r="H922" s="155">
        <v>0.76</v>
      </c>
      <c r="I922" s="11">
        <v>0.25</v>
      </c>
      <c r="J922" s="155">
        <v>0.3</v>
      </c>
      <c r="K922" s="155" t="s">
        <v>295</v>
      </c>
      <c r="L922" s="11">
        <v>0.23</v>
      </c>
      <c r="M922" s="11">
        <v>0.22814465062592587</v>
      </c>
      <c r="N922" s="11">
        <v>0.24</v>
      </c>
      <c r="O922" s="155">
        <v>0.2</v>
      </c>
      <c r="P922" s="11">
        <v>0.23</v>
      </c>
      <c r="Q922" s="11">
        <v>0.24</v>
      </c>
      <c r="R922" s="11">
        <v>0.19</v>
      </c>
      <c r="S922" s="11">
        <v>0.25</v>
      </c>
      <c r="T922" s="11">
        <v>0.26</v>
      </c>
      <c r="U922" s="155">
        <v>0.22</v>
      </c>
      <c r="V922" s="155">
        <v>0.2</v>
      </c>
      <c r="W922" s="155">
        <v>0.34</v>
      </c>
      <c r="X922" s="156">
        <v>0.27</v>
      </c>
      <c r="Y922" s="11">
        <v>0.31</v>
      </c>
      <c r="Z922" s="155">
        <v>0.3</v>
      </c>
      <c r="AA922" s="155">
        <v>0.2</v>
      </c>
      <c r="AB922" s="11">
        <v>0.28999999999999998</v>
      </c>
      <c r="AC922" s="15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6"/>
    </row>
    <row r="923" spans="1:65">
      <c r="A923" s="30"/>
      <c r="B923" s="20" t="s">
        <v>282</v>
      </c>
      <c r="C923" s="12"/>
      <c r="D923" s="22">
        <v>0.45666666666666672</v>
      </c>
      <c r="E923" s="22">
        <v>0.3</v>
      </c>
      <c r="F923" s="22">
        <v>0.24151812770792938</v>
      </c>
      <c r="G923" s="22">
        <v>0.22500000000000001</v>
      </c>
      <c r="H923" s="22">
        <v>0.51166666666666671</v>
      </c>
      <c r="I923" s="22">
        <v>0.25666666666666665</v>
      </c>
      <c r="J923" s="22">
        <v>0.3</v>
      </c>
      <c r="K923" s="22" t="s">
        <v>825</v>
      </c>
      <c r="L923" s="22">
        <v>0.22500000000000001</v>
      </c>
      <c r="M923" s="22">
        <v>0.25650908062490263</v>
      </c>
      <c r="N923" s="22">
        <v>0.22166666666666668</v>
      </c>
      <c r="O923" s="22">
        <v>0.19999999999999998</v>
      </c>
      <c r="P923" s="22">
        <v>0.24</v>
      </c>
      <c r="Q923" s="22">
        <v>0.22333333333333336</v>
      </c>
      <c r="R923" s="22">
        <v>0.20333333333333334</v>
      </c>
      <c r="S923" s="22">
        <v>0.22999999999999998</v>
      </c>
      <c r="T923" s="22">
        <v>0.23666666666666666</v>
      </c>
      <c r="U923" s="22">
        <v>0.16833333333333333</v>
      </c>
      <c r="V923" s="22">
        <v>0.16666666666666666</v>
      </c>
      <c r="W923" s="22">
        <v>0.33</v>
      </c>
      <c r="X923" s="22">
        <v>0.29499999999999998</v>
      </c>
      <c r="Y923" s="22">
        <v>0.26</v>
      </c>
      <c r="Z923" s="22">
        <v>0.26666666666666666</v>
      </c>
      <c r="AA923" s="22">
        <v>0.3666666666666667</v>
      </c>
      <c r="AB923" s="22">
        <v>0.27166666666666667</v>
      </c>
      <c r="AC923" s="15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6"/>
    </row>
    <row r="924" spans="1:65">
      <c r="A924" s="30"/>
      <c r="B924" s="3" t="s">
        <v>283</v>
      </c>
      <c r="C924" s="29"/>
      <c r="D924" s="11">
        <v>0.46</v>
      </c>
      <c r="E924" s="11">
        <v>0.3</v>
      </c>
      <c r="F924" s="11">
        <v>0.24192707909794289</v>
      </c>
      <c r="G924" s="11">
        <v>0.22500000000000001</v>
      </c>
      <c r="H924" s="11">
        <v>0.60499999999999998</v>
      </c>
      <c r="I924" s="11">
        <v>0.255</v>
      </c>
      <c r="J924" s="11">
        <v>0.3</v>
      </c>
      <c r="K924" s="11" t="s">
        <v>825</v>
      </c>
      <c r="L924" s="11">
        <v>0.22500000000000001</v>
      </c>
      <c r="M924" s="11">
        <v>0.22285685715486944</v>
      </c>
      <c r="N924" s="11">
        <v>0.24</v>
      </c>
      <c r="O924" s="11">
        <v>0.2</v>
      </c>
      <c r="P924" s="11">
        <v>0.24</v>
      </c>
      <c r="Q924" s="11">
        <v>0.22</v>
      </c>
      <c r="R924" s="11">
        <v>0.2</v>
      </c>
      <c r="S924" s="11">
        <v>0.23</v>
      </c>
      <c r="T924" s="11">
        <v>0.23499999999999999</v>
      </c>
      <c r="U924" s="11">
        <v>0.155</v>
      </c>
      <c r="V924" s="11">
        <v>0.2</v>
      </c>
      <c r="W924" s="11">
        <v>0.33500000000000002</v>
      </c>
      <c r="X924" s="11">
        <v>0.3</v>
      </c>
      <c r="Y924" s="11">
        <v>0.26</v>
      </c>
      <c r="Z924" s="11">
        <v>0.25</v>
      </c>
      <c r="AA924" s="11">
        <v>0.4</v>
      </c>
      <c r="AB924" s="11">
        <v>0.26500000000000001</v>
      </c>
      <c r="AC924" s="15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6"/>
    </row>
    <row r="925" spans="1:65">
      <c r="A925" s="30"/>
      <c r="B925" s="3" t="s">
        <v>284</v>
      </c>
      <c r="C925" s="29"/>
      <c r="D925" s="23">
        <v>5.1639777949432268E-3</v>
      </c>
      <c r="E925" s="23">
        <v>0</v>
      </c>
      <c r="F925" s="23">
        <v>4.8332356163761411E-3</v>
      </c>
      <c r="G925" s="23">
        <v>1.3784048752090222E-2</v>
      </c>
      <c r="H925" s="23">
        <v>0.22247846337716984</v>
      </c>
      <c r="I925" s="23">
        <v>1.2110601416389978E-2</v>
      </c>
      <c r="J925" s="23">
        <v>0</v>
      </c>
      <c r="K925" s="23" t="s">
        <v>825</v>
      </c>
      <c r="L925" s="23">
        <v>5.4772255750516656E-3</v>
      </c>
      <c r="M925" s="23">
        <v>6.3503879728868534E-2</v>
      </c>
      <c r="N925" s="23">
        <v>5.9805239458317207E-2</v>
      </c>
      <c r="O925" s="23">
        <v>3.0404709722440586E-17</v>
      </c>
      <c r="P925" s="23">
        <v>8.9442719099991543E-3</v>
      </c>
      <c r="Q925" s="23">
        <v>1.96638416050035E-2</v>
      </c>
      <c r="R925" s="23">
        <v>1.9663841605003504E-2</v>
      </c>
      <c r="S925" s="23">
        <v>1.4142135623730951E-2</v>
      </c>
      <c r="T925" s="23">
        <v>1.8618986725025256E-2</v>
      </c>
      <c r="U925" s="23">
        <v>6.4627135683601677E-2</v>
      </c>
      <c r="V925" s="23">
        <v>5.7735026918962699E-2</v>
      </c>
      <c r="W925" s="23">
        <v>1.7888543819998323E-2</v>
      </c>
      <c r="X925" s="23">
        <v>1.3784048752090215E-2</v>
      </c>
      <c r="Y925" s="23">
        <v>6.7823299831252626E-2</v>
      </c>
      <c r="Z925" s="23">
        <v>8.1649658092772595E-2</v>
      </c>
      <c r="AA925" s="23">
        <v>8.1649658092772734E-2</v>
      </c>
      <c r="AB925" s="23">
        <v>3.4880749227427239E-2</v>
      </c>
      <c r="AC925" s="15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6"/>
    </row>
    <row r="926" spans="1:65">
      <c r="A926" s="30"/>
      <c r="B926" s="3" t="s">
        <v>87</v>
      </c>
      <c r="C926" s="29"/>
      <c r="D926" s="13">
        <v>1.1307980572868378E-2</v>
      </c>
      <c r="E926" s="13">
        <v>0</v>
      </c>
      <c r="F926" s="13">
        <v>2.0011895845023393E-2</v>
      </c>
      <c r="G926" s="13">
        <v>6.1262438898178763E-2</v>
      </c>
      <c r="H926" s="13">
        <v>0.43481132907590192</v>
      </c>
      <c r="I926" s="13">
        <v>4.7184161362558361E-2</v>
      </c>
      <c r="J926" s="13">
        <v>0</v>
      </c>
      <c r="K926" s="13" t="s">
        <v>825</v>
      </c>
      <c r="L926" s="13">
        <v>2.4343224778007402E-2</v>
      </c>
      <c r="M926" s="13">
        <v>0.24756971400061772</v>
      </c>
      <c r="N926" s="13">
        <v>0.26979807274428813</v>
      </c>
      <c r="O926" s="13">
        <v>1.5202354861220294E-16</v>
      </c>
      <c r="P926" s="13">
        <v>3.7267799624996475E-2</v>
      </c>
      <c r="Q926" s="13">
        <v>8.8047051962702225E-2</v>
      </c>
      <c r="R926" s="13">
        <v>9.670741772952543E-2</v>
      </c>
      <c r="S926" s="13">
        <v>6.1487546190134572E-2</v>
      </c>
      <c r="T926" s="13">
        <v>7.8671774894472912E-2</v>
      </c>
      <c r="U926" s="13">
        <v>0.38392357831842583</v>
      </c>
      <c r="V926" s="13">
        <v>0.34641016151377624</v>
      </c>
      <c r="W926" s="13">
        <v>5.4207708545449457E-2</v>
      </c>
      <c r="X926" s="13">
        <v>4.6725588990136326E-2</v>
      </c>
      <c r="Y926" s="13">
        <v>0.2608588455048178</v>
      </c>
      <c r="Z926" s="13">
        <v>0.30618621784789724</v>
      </c>
      <c r="AA926" s="13">
        <v>0.22268088570756198</v>
      </c>
      <c r="AB926" s="13">
        <v>0.12839539592918003</v>
      </c>
      <c r="AC926" s="15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6"/>
    </row>
    <row r="927" spans="1:65">
      <c r="A927" s="30"/>
      <c r="B927" s="3" t="s">
        <v>285</v>
      </c>
      <c r="C927" s="29"/>
      <c r="D927" s="13">
        <v>0.88518243778124184</v>
      </c>
      <c r="E927" s="13">
        <v>0.2384410175205236</v>
      </c>
      <c r="F927" s="13">
        <v>-2.9801472391337569E-3</v>
      </c>
      <c r="G927" s="13">
        <v>-7.1169236859607188E-2</v>
      </c>
      <c r="H927" s="13">
        <v>1.1122299576600048</v>
      </c>
      <c r="I927" s="13">
        <v>5.9555092767559215E-2</v>
      </c>
      <c r="J927" s="13">
        <v>0.2384410175205236</v>
      </c>
      <c r="K927" s="13" t="s">
        <v>825</v>
      </c>
      <c r="L927" s="13">
        <v>-7.1169236859607188E-2</v>
      </c>
      <c r="M927" s="13">
        <v>5.8904556041194933E-2</v>
      </c>
      <c r="N927" s="13">
        <v>-8.4929692609835183E-2</v>
      </c>
      <c r="O927" s="13">
        <v>-0.1743726549863176</v>
      </c>
      <c r="P927" s="13">
        <v>-9.2471859835810966E-3</v>
      </c>
      <c r="Q927" s="13">
        <v>-7.8049464734721075E-2</v>
      </c>
      <c r="R927" s="13">
        <v>-0.16061219923608949</v>
      </c>
      <c r="S927" s="13">
        <v>-5.0528553234265194E-2</v>
      </c>
      <c r="T927" s="13">
        <v>-2.3007641733809092E-2</v>
      </c>
      <c r="U927" s="13">
        <v>-0.30509698461348389</v>
      </c>
      <c r="V927" s="13">
        <v>-0.311977212488598</v>
      </c>
      <c r="W927" s="13">
        <v>0.36228511927257623</v>
      </c>
      <c r="X927" s="13">
        <v>0.2178003338951815</v>
      </c>
      <c r="Y927" s="13">
        <v>7.331554851778721E-2</v>
      </c>
      <c r="Z927" s="13">
        <v>0.1008364600182432</v>
      </c>
      <c r="AA927" s="13">
        <v>0.51365013252508462</v>
      </c>
      <c r="AB927" s="13">
        <v>0.12147714364358531</v>
      </c>
      <c r="AC927" s="15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6"/>
    </row>
    <row r="928" spans="1:65">
      <c r="A928" s="30"/>
      <c r="B928" s="46" t="s">
        <v>286</v>
      </c>
      <c r="C928" s="47"/>
      <c r="D928" s="45">
        <v>7.98</v>
      </c>
      <c r="E928" s="45" t="s">
        <v>287</v>
      </c>
      <c r="F928" s="45">
        <v>0</v>
      </c>
      <c r="G928" s="45">
        <v>0.61</v>
      </c>
      <c r="H928" s="45">
        <v>10.02</v>
      </c>
      <c r="I928" s="45">
        <v>0.56000000000000005</v>
      </c>
      <c r="J928" s="45" t="s">
        <v>287</v>
      </c>
      <c r="K928" s="45">
        <v>0.31</v>
      </c>
      <c r="L928" s="45">
        <v>0.61</v>
      </c>
      <c r="M928" s="45">
        <v>0.56000000000000005</v>
      </c>
      <c r="N928" s="45">
        <v>0.74</v>
      </c>
      <c r="O928" s="45" t="s">
        <v>287</v>
      </c>
      <c r="P928" s="45">
        <v>0.06</v>
      </c>
      <c r="Q928" s="45">
        <v>0.67</v>
      </c>
      <c r="R928" s="45">
        <v>1.42</v>
      </c>
      <c r="S928" s="45">
        <v>0.43</v>
      </c>
      <c r="T928" s="45">
        <v>0.18</v>
      </c>
      <c r="U928" s="45">
        <v>2.71</v>
      </c>
      <c r="V928" s="45" t="s">
        <v>287</v>
      </c>
      <c r="W928" s="45">
        <v>3.28</v>
      </c>
      <c r="X928" s="45">
        <v>1.98</v>
      </c>
      <c r="Y928" s="45">
        <v>0.69</v>
      </c>
      <c r="Z928" s="45" t="s">
        <v>287</v>
      </c>
      <c r="AA928" s="45" t="s">
        <v>287</v>
      </c>
      <c r="AB928" s="45">
        <v>1.1200000000000001</v>
      </c>
      <c r="AC928" s="15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6"/>
    </row>
    <row r="929" spans="1:65">
      <c r="B929" s="31" t="s">
        <v>310</v>
      </c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  <c r="AA929" s="20"/>
      <c r="AB929" s="20"/>
      <c r="BM929" s="56"/>
    </row>
    <row r="930" spans="1:65">
      <c r="BM930" s="56"/>
    </row>
    <row r="931" spans="1:65" ht="15">
      <c r="B931" s="8" t="s">
        <v>559</v>
      </c>
      <c r="BM931" s="28" t="s">
        <v>67</v>
      </c>
    </row>
    <row r="932" spans="1:65" ht="15">
      <c r="A932" s="25" t="s">
        <v>30</v>
      </c>
      <c r="B932" s="18" t="s">
        <v>119</v>
      </c>
      <c r="C932" s="15" t="s">
        <v>120</v>
      </c>
      <c r="D932" s="16" t="s">
        <v>243</v>
      </c>
      <c r="E932" s="17" t="s">
        <v>243</v>
      </c>
      <c r="F932" s="17" t="s">
        <v>243</v>
      </c>
      <c r="G932" s="17" t="s">
        <v>243</v>
      </c>
      <c r="H932" s="17" t="s">
        <v>243</v>
      </c>
      <c r="I932" s="17" t="s">
        <v>243</v>
      </c>
      <c r="J932" s="17" t="s">
        <v>243</v>
      </c>
      <c r="K932" s="17" t="s">
        <v>243</v>
      </c>
      <c r="L932" s="17" t="s">
        <v>243</v>
      </c>
      <c r="M932" s="17" t="s">
        <v>243</v>
      </c>
      <c r="N932" s="17" t="s">
        <v>243</v>
      </c>
      <c r="O932" s="17" t="s">
        <v>243</v>
      </c>
      <c r="P932" s="17" t="s">
        <v>243</v>
      </c>
      <c r="Q932" s="17" t="s">
        <v>243</v>
      </c>
      <c r="R932" s="17" t="s">
        <v>243</v>
      </c>
      <c r="S932" s="17" t="s">
        <v>243</v>
      </c>
      <c r="T932" s="17" t="s">
        <v>243</v>
      </c>
      <c r="U932" s="17" t="s">
        <v>243</v>
      </c>
      <c r="V932" s="17" t="s">
        <v>243</v>
      </c>
      <c r="W932" s="17" t="s">
        <v>243</v>
      </c>
      <c r="X932" s="17" t="s">
        <v>243</v>
      </c>
      <c r="Y932" s="17" t="s">
        <v>243</v>
      </c>
      <c r="Z932" s="17" t="s">
        <v>243</v>
      </c>
      <c r="AA932" s="17" t="s">
        <v>243</v>
      </c>
      <c r="AB932" s="17" t="s">
        <v>243</v>
      </c>
      <c r="AC932" s="17" t="s">
        <v>243</v>
      </c>
      <c r="AD932" s="17" t="s">
        <v>243</v>
      </c>
      <c r="AE932" s="15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1</v>
      </c>
    </row>
    <row r="933" spans="1:65">
      <c r="A933" s="30"/>
      <c r="B933" s="19" t="s">
        <v>244</v>
      </c>
      <c r="C933" s="9" t="s">
        <v>244</v>
      </c>
      <c r="D933" s="151" t="s">
        <v>246</v>
      </c>
      <c r="E933" s="152" t="s">
        <v>247</v>
      </c>
      <c r="F933" s="152" t="s">
        <v>248</v>
      </c>
      <c r="G933" s="152" t="s">
        <v>249</v>
      </c>
      <c r="H933" s="152" t="s">
        <v>250</v>
      </c>
      <c r="I933" s="152" t="s">
        <v>251</v>
      </c>
      <c r="J933" s="152" t="s">
        <v>252</v>
      </c>
      <c r="K933" s="152" t="s">
        <v>253</v>
      </c>
      <c r="L933" s="152" t="s">
        <v>254</v>
      </c>
      <c r="M933" s="152" t="s">
        <v>255</v>
      </c>
      <c r="N933" s="152" t="s">
        <v>256</v>
      </c>
      <c r="O933" s="152" t="s">
        <v>258</v>
      </c>
      <c r="P933" s="152" t="s">
        <v>259</v>
      </c>
      <c r="Q933" s="152" t="s">
        <v>260</v>
      </c>
      <c r="R933" s="152" t="s">
        <v>262</v>
      </c>
      <c r="S933" s="152" t="s">
        <v>263</v>
      </c>
      <c r="T933" s="152" t="s">
        <v>264</v>
      </c>
      <c r="U933" s="152" t="s">
        <v>265</v>
      </c>
      <c r="V933" s="152" t="s">
        <v>288</v>
      </c>
      <c r="W933" s="152" t="s">
        <v>266</v>
      </c>
      <c r="X933" s="152" t="s">
        <v>267</v>
      </c>
      <c r="Y933" s="152" t="s">
        <v>268</v>
      </c>
      <c r="Z933" s="152" t="s">
        <v>269</v>
      </c>
      <c r="AA933" s="152" t="s">
        <v>270</v>
      </c>
      <c r="AB933" s="152" t="s">
        <v>272</v>
      </c>
      <c r="AC933" s="152" t="s">
        <v>273</v>
      </c>
      <c r="AD933" s="152" t="s">
        <v>274</v>
      </c>
      <c r="AE933" s="15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 t="s">
        <v>3</v>
      </c>
    </row>
    <row r="934" spans="1:65">
      <c r="A934" s="30"/>
      <c r="B934" s="19"/>
      <c r="C934" s="9"/>
      <c r="D934" s="10" t="s">
        <v>293</v>
      </c>
      <c r="E934" s="11" t="s">
        <v>293</v>
      </c>
      <c r="F934" s="11" t="s">
        <v>293</v>
      </c>
      <c r="G934" s="11" t="s">
        <v>293</v>
      </c>
      <c r="H934" s="11" t="s">
        <v>293</v>
      </c>
      <c r="I934" s="11" t="s">
        <v>293</v>
      </c>
      <c r="J934" s="11" t="s">
        <v>293</v>
      </c>
      <c r="K934" s="11" t="s">
        <v>293</v>
      </c>
      <c r="L934" s="11" t="s">
        <v>293</v>
      </c>
      <c r="M934" s="11" t="s">
        <v>123</v>
      </c>
      <c r="N934" s="11" t="s">
        <v>123</v>
      </c>
      <c r="O934" s="11" t="s">
        <v>293</v>
      </c>
      <c r="P934" s="11" t="s">
        <v>294</v>
      </c>
      <c r="Q934" s="11" t="s">
        <v>293</v>
      </c>
      <c r="R934" s="11" t="s">
        <v>294</v>
      </c>
      <c r="S934" s="11" t="s">
        <v>294</v>
      </c>
      <c r="T934" s="11" t="s">
        <v>294</v>
      </c>
      <c r="U934" s="11" t="s">
        <v>294</v>
      </c>
      <c r="V934" s="11" t="s">
        <v>294</v>
      </c>
      <c r="W934" s="11" t="s">
        <v>293</v>
      </c>
      <c r="X934" s="11" t="s">
        <v>294</v>
      </c>
      <c r="Y934" s="11" t="s">
        <v>294</v>
      </c>
      <c r="Z934" s="11" t="s">
        <v>294</v>
      </c>
      <c r="AA934" s="11" t="s">
        <v>294</v>
      </c>
      <c r="AB934" s="11" t="s">
        <v>293</v>
      </c>
      <c r="AC934" s="11" t="s">
        <v>293</v>
      </c>
      <c r="AD934" s="11" t="s">
        <v>294</v>
      </c>
      <c r="AE934" s="15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1</v>
      </c>
    </row>
    <row r="935" spans="1:65">
      <c r="A935" s="30"/>
      <c r="B935" s="19"/>
      <c r="C935" s="9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  <c r="AA935" s="26"/>
      <c r="AB935" s="26"/>
      <c r="AC935" s="26"/>
      <c r="AD935" s="26"/>
      <c r="AE935" s="15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8">
        <v>2</v>
      </c>
    </row>
    <row r="936" spans="1:65">
      <c r="A936" s="30"/>
      <c r="B936" s="18">
        <v>1</v>
      </c>
      <c r="C936" s="14">
        <v>1</v>
      </c>
      <c r="D936" s="240">
        <v>9.27</v>
      </c>
      <c r="E936" s="240">
        <v>10.66</v>
      </c>
      <c r="F936" s="240">
        <v>10.940544658610385</v>
      </c>
      <c r="G936" s="240">
        <v>9.42</v>
      </c>
      <c r="H936" s="234">
        <v>15.9</v>
      </c>
      <c r="I936" s="240">
        <v>10.9</v>
      </c>
      <c r="J936" s="240">
        <v>10.8</v>
      </c>
      <c r="K936" s="240">
        <v>10.3</v>
      </c>
      <c r="L936" s="240">
        <v>11.3</v>
      </c>
      <c r="M936" s="234">
        <v>14</v>
      </c>
      <c r="N936" s="240">
        <v>10.67728038121745</v>
      </c>
      <c r="O936" s="240">
        <v>9.9</v>
      </c>
      <c r="P936" s="240">
        <v>10.7</v>
      </c>
      <c r="Q936" s="240">
        <v>10.632999999999999</v>
      </c>
      <c r="R936" s="241">
        <v>10.15</v>
      </c>
      <c r="S936" s="240">
        <v>10</v>
      </c>
      <c r="T936" s="240">
        <v>11</v>
      </c>
      <c r="U936" s="240">
        <v>10.85</v>
      </c>
      <c r="V936" s="240">
        <v>9.89</v>
      </c>
      <c r="W936" s="240">
        <v>10.09</v>
      </c>
      <c r="X936" s="240">
        <v>11.6</v>
      </c>
      <c r="Y936" s="240">
        <v>11.2</v>
      </c>
      <c r="Z936" s="240">
        <v>10.4</v>
      </c>
      <c r="AA936" s="240">
        <v>9.48</v>
      </c>
      <c r="AB936" s="240">
        <v>10.72</v>
      </c>
      <c r="AC936" s="240">
        <v>10.3</v>
      </c>
      <c r="AD936" s="240">
        <v>11.32</v>
      </c>
      <c r="AE936" s="231"/>
      <c r="AF936" s="232"/>
      <c r="AG936" s="232"/>
      <c r="AH936" s="232"/>
      <c r="AI936" s="232"/>
      <c r="AJ936" s="232"/>
      <c r="AK936" s="232"/>
      <c r="AL936" s="232"/>
      <c r="AM936" s="232"/>
      <c r="AN936" s="232"/>
      <c r="AO936" s="232"/>
      <c r="AP936" s="232"/>
      <c r="AQ936" s="232"/>
      <c r="AR936" s="232"/>
      <c r="AS936" s="232"/>
      <c r="AT936" s="232"/>
      <c r="AU936" s="232"/>
      <c r="AV936" s="232"/>
      <c r="AW936" s="232"/>
      <c r="AX936" s="232"/>
      <c r="AY936" s="232"/>
      <c r="AZ936" s="232"/>
      <c r="BA936" s="232"/>
      <c r="BB936" s="232"/>
      <c r="BC936" s="232"/>
      <c r="BD936" s="232"/>
      <c r="BE936" s="232"/>
      <c r="BF936" s="232"/>
      <c r="BG936" s="232"/>
      <c r="BH936" s="232"/>
      <c r="BI936" s="232"/>
      <c r="BJ936" s="232"/>
      <c r="BK936" s="232"/>
      <c r="BL936" s="232"/>
      <c r="BM936" s="235">
        <v>1</v>
      </c>
    </row>
    <row r="937" spans="1:65">
      <c r="A937" s="30"/>
      <c r="B937" s="19">
        <v>1</v>
      </c>
      <c r="C937" s="9">
        <v>2</v>
      </c>
      <c r="D937" s="230">
        <v>9.1</v>
      </c>
      <c r="E937" s="230">
        <v>10.59</v>
      </c>
      <c r="F937" s="230">
        <v>10.933320805737551</v>
      </c>
      <c r="G937" s="230">
        <v>9.58</v>
      </c>
      <c r="H937" s="236">
        <v>13.6</v>
      </c>
      <c r="I937" s="230">
        <v>10.8</v>
      </c>
      <c r="J937" s="230">
        <v>11.09</v>
      </c>
      <c r="K937" s="230">
        <v>10.199999999999999</v>
      </c>
      <c r="L937" s="230">
        <v>11.49</v>
      </c>
      <c r="M937" s="236" t="s">
        <v>97</v>
      </c>
      <c r="N937" s="230">
        <v>10.738299378580205</v>
      </c>
      <c r="O937" s="230">
        <v>10</v>
      </c>
      <c r="P937" s="230">
        <v>11.1</v>
      </c>
      <c r="Q937" s="230">
        <v>10.44</v>
      </c>
      <c r="R937" s="230">
        <v>10.9</v>
      </c>
      <c r="S937" s="230">
        <v>9.9700000000000006</v>
      </c>
      <c r="T937" s="230">
        <v>10.6</v>
      </c>
      <c r="U937" s="230">
        <v>10.95</v>
      </c>
      <c r="V937" s="230">
        <v>9.7200000000000006</v>
      </c>
      <c r="W937" s="230">
        <v>9.4600000000000009</v>
      </c>
      <c r="X937" s="230">
        <v>11.8</v>
      </c>
      <c r="Y937" s="230">
        <v>11.1</v>
      </c>
      <c r="Z937" s="230">
        <v>10.4</v>
      </c>
      <c r="AA937" s="230">
        <v>9.61</v>
      </c>
      <c r="AB937" s="230">
        <v>10.4</v>
      </c>
      <c r="AC937" s="230">
        <v>10.5</v>
      </c>
      <c r="AD937" s="230">
        <v>10.78</v>
      </c>
      <c r="AE937" s="231"/>
      <c r="AF937" s="232"/>
      <c r="AG937" s="232"/>
      <c r="AH937" s="232"/>
      <c r="AI937" s="232"/>
      <c r="AJ937" s="232"/>
      <c r="AK937" s="232"/>
      <c r="AL937" s="232"/>
      <c r="AM937" s="232"/>
      <c r="AN937" s="232"/>
      <c r="AO937" s="232"/>
      <c r="AP937" s="232"/>
      <c r="AQ937" s="232"/>
      <c r="AR937" s="232"/>
      <c r="AS937" s="232"/>
      <c r="AT937" s="232"/>
      <c r="AU937" s="232"/>
      <c r="AV937" s="232"/>
      <c r="AW937" s="232"/>
      <c r="AX937" s="232"/>
      <c r="AY937" s="232"/>
      <c r="AZ937" s="232"/>
      <c r="BA937" s="232"/>
      <c r="BB937" s="232"/>
      <c r="BC937" s="232"/>
      <c r="BD937" s="232"/>
      <c r="BE937" s="232"/>
      <c r="BF937" s="232"/>
      <c r="BG937" s="232"/>
      <c r="BH937" s="232"/>
      <c r="BI937" s="232"/>
      <c r="BJ937" s="232"/>
      <c r="BK937" s="232"/>
      <c r="BL937" s="232"/>
      <c r="BM937" s="235">
        <v>17</v>
      </c>
    </row>
    <row r="938" spans="1:65">
      <c r="A938" s="30"/>
      <c r="B938" s="19">
        <v>1</v>
      </c>
      <c r="C938" s="9">
        <v>3</v>
      </c>
      <c r="D938" s="230">
        <v>9.17</v>
      </c>
      <c r="E938" s="230">
        <v>10.73</v>
      </c>
      <c r="F938" s="230">
        <v>10.71157281994002</v>
      </c>
      <c r="G938" s="230">
        <v>9.36</v>
      </c>
      <c r="H938" s="236">
        <v>18</v>
      </c>
      <c r="I938" s="230">
        <v>11</v>
      </c>
      <c r="J938" s="230">
        <v>11.05</v>
      </c>
      <c r="K938" s="230">
        <v>10.4</v>
      </c>
      <c r="L938" s="230">
        <v>11.51</v>
      </c>
      <c r="M938" s="236" t="s">
        <v>97</v>
      </c>
      <c r="N938" s="230">
        <v>10.599960793390322</v>
      </c>
      <c r="O938" s="230">
        <v>9.8000000000000007</v>
      </c>
      <c r="P938" s="230">
        <v>10.6</v>
      </c>
      <c r="Q938" s="230">
        <v>10.512</v>
      </c>
      <c r="R938" s="230">
        <v>11</v>
      </c>
      <c r="S938" s="230">
        <v>9.89</v>
      </c>
      <c r="T938" s="230">
        <v>10.85</v>
      </c>
      <c r="U938" s="230">
        <v>10.9</v>
      </c>
      <c r="V938" s="230">
        <v>9.74</v>
      </c>
      <c r="W938" s="230">
        <v>10.34</v>
      </c>
      <c r="X938" s="230">
        <v>11.8</v>
      </c>
      <c r="Y938" s="230">
        <v>11.7</v>
      </c>
      <c r="Z938" s="230">
        <v>10.5</v>
      </c>
      <c r="AA938" s="230">
        <v>9.77</v>
      </c>
      <c r="AB938" s="230">
        <v>10.66</v>
      </c>
      <c r="AC938" s="230">
        <v>10.5</v>
      </c>
      <c r="AD938" s="230">
        <v>10.89</v>
      </c>
      <c r="AE938" s="231"/>
      <c r="AF938" s="232"/>
      <c r="AG938" s="232"/>
      <c r="AH938" s="232"/>
      <c r="AI938" s="232"/>
      <c r="AJ938" s="232"/>
      <c r="AK938" s="232"/>
      <c r="AL938" s="232"/>
      <c r="AM938" s="232"/>
      <c r="AN938" s="232"/>
      <c r="AO938" s="232"/>
      <c r="AP938" s="232"/>
      <c r="AQ938" s="232"/>
      <c r="AR938" s="232"/>
      <c r="AS938" s="232"/>
      <c r="AT938" s="232"/>
      <c r="AU938" s="232"/>
      <c r="AV938" s="232"/>
      <c r="AW938" s="232"/>
      <c r="AX938" s="232"/>
      <c r="AY938" s="232"/>
      <c r="AZ938" s="232"/>
      <c r="BA938" s="232"/>
      <c r="BB938" s="232"/>
      <c r="BC938" s="232"/>
      <c r="BD938" s="232"/>
      <c r="BE938" s="232"/>
      <c r="BF938" s="232"/>
      <c r="BG938" s="232"/>
      <c r="BH938" s="232"/>
      <c r="BI938" s="232"/>
      <c r="BJ938" s="232"/>
      <c r="BK938" s="232"/>
      <c r="BL938" s="232"/>
      <c r="BM938" s="235">
        <v>16</v>
      </c>
    </row>
    <row r="939" spans="1:65">
      <c r="A939" s="30"/>
      <c r="B939" s="19">
        <v>1</v>
      </c>
      <c r="C939" s="9">
        <v>4</v>
      </c>
      <c r="D939" s="230">
        <v>9.2799999999999994</v>
      </c>
      <c r="E939" s="230">
        <v>10.74</v>
      </c>
      <c r="F939" s="230">
        <v>10.749516222790923</v>
      </c>
      <c r="G939" s="230">
        <v>9.31</v>
      </c>
      <c r="H939" s="236">
        <v>16.8</v>
      </c>
      <c r="I939" s="230">
        <v>11</v>
      </c>
      <c r="J939" s="230">
        <v>10.85</v>
      </c>
      <c r="K939" s="230">
        <v>10.5</v>
      </c>
      <c r="L939" s="230">
        <v>11.37</v>
      </c>
      <c r="M939" s="236" t="s">
        <v>97</v>
      </c>
      <c r="N939" s="230">
        <v>10.839468152627891</v>
      </c>
      <c r="O939" s="230">
        <v>9.3000000000000007</v>
      </c>
      <c r="P939" s="230">
        <v>10.7</v>
      </c>
      <c r="Q939" s="230">
        <v>10.507999999999999</v>
      </c>
      <c r="R939" s="230">
        <v>11.3</v>
      </c>
      <c r="S939" s="230">
        <v>10.35</v>
      </c>
      <c r="T939" s="230">
        <v>10.8</v>
      </c>
      <c r="U939" s="230">
        <v>10.9</v>
      </c>
      <c r="V939" s="230">
        <v>9.89</v>
      </c>
      <c r="W939" s="230">
        <v>9.9499999999999993</v>
      </c>
      <c r="X939" s="242">
        <v>12.5</v>
      </c>
      <c r="Y939" s="230">
        <v>11.4</v>
      </c>
      <c r="Z939" s="230">
        <v>10.5</v>
      </c>
      <c r="AA939" s="230">
        <v>9.2799999999999994</v>
      </c>
      <c r="AB939" s="230">
        <v>10.61</v>
      </c>
      <c r="AC939" s="230">
        <v>10.199999999999999</v>
      </c>
      <c r="AD939" s="230">
        <v>11.19</v>
      </c>
      <c r="AE939" s="231"/>
      <c r="AF939" s="232"/>
      <c r="AG939" s="232"/>
      <c r="AH939" s="232"/>
      <c r="AI939" s="232"/>
      <c r="AJ939" s="232"/>
      <c r="AK939" s="232"/>
      <c r="AL939" s="232"/>
      <c r="AM939" s="232"/>
      <c r="AN939" s="232"/>
      <c r="AO939" s="232"/>
      <c r="AP939" s="232"/>
      <c r="AQ939" s="232"/>
      <c r="AR939" s="232"/>
      <c r="AS939" s="232"/>
      <c r="AT939" s="232"/>
      <c r="AU939" s="232"/>
      <c r="AV939" s="232"/>
      <c r="AW939" s="232"/>
      <c r="AX939" s="232"/>
      <c r="AY939" s="232"/>
      <c r="AZ939" s="232"/>
      <c r="BA939" s="232"/>
      <c r="BB939" s="232"/>
      <c r="BC939" s="232"/>
      <c r="BD939" s="232"/>
      <c r="BE939" s="232"/>
      <c r="BF939" s="232"/>
      <c r="BG939" s="232"/>
      <c r="BH939" s="232"/>
      <c r="BI939" s="232"/>
      <c r="BJ939" s="232"/>
      <c r="BK939" s="232"/>
      <c r="BL939" s="232"/>
      <c r="BM939" s="235">
        <v>10.562838688888988</v>
      </c>
    </row>
    <row r="940" spans="1:65">
      <c r="A940" s="30"/>
      <c r="B940" s="19">
        <v>1</v>
      </c>
      <c r="C940" s="9">
        <v>5</v>
      </c>
      <c r="D940" s="230">
        <v>9.0500000000000007</v>
      </c>
      <c r="E940" s="230">
        <v>10.28</v>
      </c>
      <c r="F940" s="230">
        <v>11.060540365193713</v>
      </c>
      <c r="G940" s="230">
        <v>9.31</v>
      </c>
      <c r="H940" s="236">
        <v>19.2</v>
      </c>
      <c r="I940" s="230">
        <v>10.9</v>
      </c>
      <c r="J940" s="230">
        <v>10.83</v>
      </c>
      <c r="K940" s="230">
        <v>10</v>
      </c>
      <c r="L940" s="230">
        <v>11.63</v>
      </c>
      <c r="M940" s="236">
        <v>15</v>
      </c>
      <c r="N940" s="230">
        <v>10.772722518463924</v>
      </c>
      <c r="O940" s="230">
        <v>9.9</v>
      </c>
      <c r="P940" s="230">
        <v>11.3</v>
      </c>
      <c r="Q940" s="230">
        <v>10.566000000000001</v>
      </c>
      <c r="R940" s="230">
        <v>11.05</v>
      </c>
      <c r="S940" s="230">
        <v>10.050000000000001</v>
      </c>
      <c r="T940" s="230">
        <v>11.1</v>
      </c>
      <c r="U940" s="230">
        <v>11.05</v>
      </c>
      <c r="V940" s="230">
        <v>10.5</v>
      </c>
      <c r="W940" s="230">
        <v>9.91</v>
      </c>
      <c r="X940" s="230">
        <v>11.8</v>
      </c>
      <c r="Y940" s="230">
        <v>11.3</v>
      </c>
      <c r="Z940" s="230">
        <v>10.3</v>
      </c>
      <c r="AA940" s="230">
        <v>9.58</v>
      </c>
      <c r="AB940" s="230">
        <v>10.56</v>
      </c>
      <c r="AC940" s="230">
        <v>10.3</v>
      </c>
      <c r="AD940" s="230">
        <v>11.7</v>
      </c>
      <c r="AE940" s="231"/>
      <c r="AF940" s="232"/>
      <c r="AG940" s="232"/>
      <c r="AH940" s="232"/>
      <c r="AI940" s="232"/>
      <c r="AJ940" s="232"/>
      <c r="AK940" s="232"/>
      <c r="AL940" s="232"/>
      <c r="AM940" s="232"/>
      <c r="AN940" s="232"/>
      <c r="AO940" s="232"/>
      <c r="AP940" s="232"/>
      <c r="AQ940" s="232"/>
      <c r="AR940" s="232"/>
      <c r="AS940" s="232"/>
      <c r="AT940" s="232"/>
      <c r="AU940" s="232"/>
      <c r="AV940" s="232"/>
      <c r="AW940" s="232"/>
      <c r="AX940" s="232"/>
      <c r="AY940" s="232"/>
      <c r="AZ940" s="232"/>
      <c r="BA940" s="232"/>
      <c r="BB940" s="232"/>
      <c r="BC940" s="232"/>
      <c r="BD940" s="232"/>
      <c r="BE940" s="232"/>
      <c r="BF940" s="232"/>
      <c r="BG940" s="232"/>
      <c r="BH940" s="232"/>
      <c r="BI940" s="232"/>
      <c r="BJ940" s="232"/>
      <c r="BK940" s="232"/>
      <c r="BL940" s="232"/>
      <c r="BM940" s="235">
        <v>57</v>
      </c>
    </row>
    <row r="941" spans="1:65">
      <c r="A941" s="30"/>
      <c r="B941" s="19">
        <v>1</v>
      </c>
      <c r="C941" s="9">
        <v>6</v>
      </c>
      <c r="D941" s="230">
        <v>9.5</v>
      </c>
      <c r="E941" s="230">
        <v>10.49</v>
      </c>
      <c r="F941" s="230">
        <v>11.023698172522659</v>
      </c>
      <c r="G941" s="230">
        <v>9.5</v>
      </c>
      <c r="H941" s="236">
        <v>17.2</v>
      </c>
      <c r="I941" s="230">
        <v>10.7</v>
      </c>
      <c r="J941" s="230">
        <v>10.93</v>
      </c>
      <c r="K941" s="230">
        <v>10.9</v>
      </c>
      <c r="L941" s="230">
        <v>11.56</v>
      </c>
      <c r="M941" s="236">
        <v>15</v>
      </c>
      <c r="N941" s="230">
        <v>10.599879064273077</v>
      </c>
      <c r="O941" s="230">
        <v>10.7</v>
      </c>
      <c r="P941" s="230">
        <v>10.9</v>
      </c>
      <c r="Q941" s="230">
        <v>10.72</v>
      </c>
      <c r="R941" s="230">
        <v>11.3</v>
      </c>
      <c r="S941" s="230">
        <v>10.45</v>
      </c>
      <c r="T941" s="230">
        <v>10.65</v>
      </c>
      <c r="U941" s="230">
        <v>11.05</v>
      </c>
      <c r="V941" s="230">
        <v>10.199999999999999</v>
      </c>
      <c r="W941" s="230">
        <v>10.050000000000001</v>
      </c>
      <c r="X941" s="230">
        <v>11.6</v>
      </c>
      <c r="Y941" s="230">
        <v>10.8</v>
      </c>
      <c r="Z941" s="242">
        <v>10</v>
      </c>
      <c r="AA941" s="230">
        <v>9.52</v>
      </c>
      <c r="AB941" s="230">
        <v>10.7</v>
      </c>
      <c r="AC941" s="230">
        <v>10.4</v>
      </c>
      <c r="AD941" s="230">
        <v>12.03</v>
      </c>
      <c r="AE941" s="231"/>
      <c r="AF941" s="232"/>
      <c r="AG941" s="232"/>
      <c r="AH941" s="232"/>
      <c r="AI941" s="232"/>
      <c r="AJ941" s="232"/>
      <c r="AK941" s="232"/>
      <c r="AL941" s="232"/>
      <c r="AM941" s="232"/>
      <c r="AN941" s="232"/>
      <c r="AO941" s="232"/>
      <c r="AP941" s="232"/>
      <c r="AQ941" s="232"/>
      <c r="AR941" s="232"/>
      <c r="AS941" s="232"/>
      <c r="AT941" s="232"/>
      <c r="AU941" s="232"/>
      <c r="AV941" s="232"/>
      <c r="AW941" s="232"/>
      <c r="AX941" s="232"/>
      <c r="AY941" s="232"/>
      <c r="AZ941" s="232"/>
      <c r="BA941" s="232"/>
      <c r="BB941" s="232"/>
      <c r="BC941" s="232"/>
      <c r="BD941" s="232"/>
      <c r="BE941" s="232"/>
      <c r="BF941" s="232"/>
      <c r="BG941" s="232"/>
      <c r="BH941" s="232"/>
      <c r="BI941" s="232"/>
      <c r="BJ941" s="232"/>
      <c r="BK941" s="232"/>
      <c r="BL941" s="232"/>
      <c r="BM941" s="233"/>
    </row>
    <row r="942" spans="1:65">
      <c r="A942" s="30"/>
      <c r="B942" s="20" t="s">
        <v>282</v>
      </c>
      <c r="C942" s="12"/>
      <c r="D942" s="237">
        <v>9.2283333333333335</v>
      </c>
      <c r="E942" s="237">
        <v>10.581666666666667</v>
      </c>
      <c r="F942" s="237">
        <v>10.903198840799208</v>
      </c>
      <c r="G942" s="237">
        <v>9.413333333333334</v>
      </c>
      <c r="H942" s="237">
        <v>16.783333333333335</v>
      </c>
      <c r="I942" s="237">
        <v>10.883333333333333</v>
      </c>
      <c r="J942" s="237">
        <v>10.924999999999999</v>
      </c>
      <c r="K942" s="237">
        <v>10.383333333333333</v>
      </c>
      <c r="L942" s="237">
        <v>11.476666666666667</v>
      </c>
      <c r="M942" s="237">
        <v>14.666666666666666</v>
      </c>
      <c r="N942" s="237">
        <v>10.704601714758811</v>
      </c>
      <c r="O942" s="237">
        <v>9.9333333333333318</v>
      </c>
      <c r="P942" s="237">
        <v>10.883333333333333</v>
      </c>
      <c r="Q942" s="237">
        <v>10.563166666666667</v>
      </c>
      <c r="R942" s="237">
        <v>10.949999999999998</v>
      </c>
      <c r="S942" s="237">
        <v>10.118333333333334</v>
      </c>
      <c r="T942" s="237">
        <v>10.833333333333334</v>
      </c>
      <c r="U942" s="237">
        <v>10.949999999999998</v>
      </c>
      <c r="V942" s="237">
        <v>9.99</v>
      </c>
      <c r="W942" s="237">
        <v>9.9666666666666668</v>
      </c>
      <c r="X942" s="237">
        <v>11.85</v>
      </c>
      <c r="Y942" s="237">
        <v>11.25</v>
      </c>
      <c r="Z942" s="237">
        <v>10.35</v>
      </c>
      <c r="AA942" s="237">
        <v>9.5399999999999991</v>
      </c>
      <c r="AB942" s="237">
        <v>10.608333333333334</v>
      </c>
      <c r="AC942" s="237">
        <v>10.366666666666665</v>
      </c>
      <c r="AD942" s="237">
        <v>11.318333333333333</v>
      </c>
      <c r="AE942" s="231"/>
      <c r="AF942" s="232"/>
      <c r="AG942" s="232"/>
      <c r="AH942" s="232"/>
      <c r="AI942" s="232"/>
      <c r="AJ942" s="232"/>
      <c r="AK942" s="232"/>
      <c r="AL942" s="232"/>
      <c r="AM942" s="232"/>
      <c r="AN942" s="232"/>
      <c r="AO942" s="232"/>
      <c r="AP942" s="232"/>
      <c r="AQ942" s="232"/>
      <c r="AR942" s="232"/>
      <c r="AS942" s="232"/>
      <c r="AT942" s="232"/>
      <c r="AU942" s="232"/>
      <c r="AV942" s="232"/>
      <c r="AW942" s="232"/>
      <c r="AX942" s="232"/>
      <c r="AY942" s="232"/>
      <c r="AZ942" s="232"/>
      <c r="BA942" s="232"/>
      <c r="BB942" s="232"/>
      <c r="BC942" s="232"/>
      <c r="BD942" s="232"/>
      <c r="BE942" s="232"/>
      <c r="BF942" s="232"/>
      <c r="BG942" s="232"/>
      <c r="BH942" s="232"/>
      <c r="BI942" s="232"/>
      <c r="BJ942" s="232"/>
      <c r="BK942" s="232"/>
      <c r="BL942" s="232"/>
      <c r="BM942" s="233"/>
    </row>
    <row r="943" spans="1:65">
      <c r="A943" s="30"/>
      <c r="B943" s="3" t="s">
        <v>283</v>
      </c>
      <c r="C943" s="29"/>
      <c r="D943" s="230">
        <v>9.2199999999999989</v>
      </c>
      <c r="E943" s="230">
        <v>10.625</v>
      </c>
      <c r="F943" s="230">
        <v>10.936932732173968</v>
      </c>
      <c r="G943" s="230">
        <v>9.39</v>
      </c>
      <c r="H943" s="230">
        <v>17</v>
      </c>
      <c r="I943" s="230">
        <v>10.9</v>
      </c>
      <c r="J943" s="230">
        <v>10.89</v>
      </c>
      <c r="K943" s="230">
        <v>10.350000000000001</v>
      </c>
      <c r="L943" s="230">
        <v>11.5</v>
      </c>
      <c r="M943" s="230">
        <v>15</v>
      </c>
      <c r="N943" s="230">
        <v>10.707789879898828</v>
      </c>
      <c r="O943" s="230">
        <v>9.9</v>
      </c>
      <c r="P943" s="230">
        <v>10.8</v>
      </c>
      <c r="Q943" s="230">
        <v>10.539000000000001</v>
      </c>
      <c r="R943" s="230">
        <v>11.025</v>
      </c>
      <c r="S943" s="230">
        <v>10.025</v>
      </c>
      <c r="T943" s="230">
        <v>10.824999999999999</v>
      </c>
      <c r="U943" s="230">
        <v>10.925000000000001</v>
      </c>
      <c r="V943" s="230">
        <v>9.89</v>
      </c>
      <c r="W943" s="230">
        <v>10</v>
      </c>
      <c r="X943" s="230">
        <v>11.8</v>
      </c>
      <c r="Y943" s="230">
        <v>11.25</v>
      </c>
      <c r="Z943" s="230">
        <v>10.4</v>
      </c>
      <c r="AA943" s="230">
        <v>9.5500000000000007</v>
      </c>
      <c r="AB943" s="230">
        <v>10.635</v>
      </c>
      <c r="AC943" s="230">
        <v>10.350000000000001</v>
      </c>
      <c r="AD943" s="230">
        <v>11.254999999999999</v>
      </c>
      <c r="AE943" s="231"/>
      <c r="AF943" s="232"/>
      <c r="AG943" s="232"/>
      <c r="AH943" s="232"/>
      <c r="AI943" s="232"/>
      <c r="AJ943" s="232"/>
      <c r="AK943" s="232"/>
      <c r="AL943" s="232"/>
      <c r="AM943" s="232"/>
      <c r="AN943" s="232"/>
      <c r="AO943" s="232"/>
      <c r="AP943" s="232"/>
      <c r="AQ943" s="232"/>
      <c r="AR943" s="232"/>
      <c r="AS943" s="232"/>
      <c r="AT943" s="232"/>
      <c r="AU943" s="232"/>
      <c r="AV943" s="232"/>
      <c r="AW943" s="232"/>
      <c r="AX943" s="232"/>
      <c r="AY943" s="232"/>
      <c r="AZ943" s="232"/>
      <c r="BA943" s="232"/>
      <c r="BB943" s="232"/>
      <c r="BC943" s="232"/>
      <c r="BD943" s="232"/>
      <c r="BE943" s="232"/>
      <c r="BF943" s="232"/>
      <c r="BG943" s="232"/>
      <c r="BH943" s="232"/>
      <c r="BI943" s="232"/>
      <c r="BJ943" s="232"/>
      <c r="BK943" s="232"/>
      <c r="BL943" s="232"/>
      <c r="BM943" s="233"/>
    </row>
    <row r="944" spans="1:65">
      <c r="A944" s="30"/>
      <c r="B944" s="3" t="s">
        <v>284</v>
      </c>
      <c r="C944" s="29"/>
      <c r="D944" s="23">
        <v>0.16117278513032718</v>
      </c>
      <c r="E944" s="23">
        <v>0.17474743679569887</v>
      </c>
      <c r="F944" s="23">
        <v>0.14277070152697541</v>
      </c>
      <c r="G944" s="23">
        <v>0.10911767348448483</v>
      </c>
      <c r="H944" s="23">
        <v>1.9187669651801547</v>
      </c>
      <c r="I944" s="23">
        <v>0.11690451944500135</v>
      </c>
      <c r="J944" s="23">
        <v>0.12095453691366852</v>
      </c>
      <c r="K944" s="23">
        <v>0.30605010483034761</v>
      </c>
      <c r="L944" s="23">
        <v>0.12192894105447941</v>
      </c>
      <c r="M944" s="23">
        <v>0.57735026918962573</v>
      </c>
      <c r="N944" s="23">
        <v>9.6569087936074494E-2</v>
      </c>
      <c r="O944" s="23">
        <v>0.45018514709690971</v>
      </c>
      <c r="P944" s="23">
        <v>0.27141603981096418</v>
      </c>
      <c r="Q944" s="23">
        <v>0.10031234553466845</v>
      </c>
      <c r="R944" s="23">
        <v>0.42426406871192868</v>
      </c>
      <c r="S944" s="23">
        <v>0.22648767442548928</v>
      </c>
      <c r="T944" s="23">
        <v>0.19407902170679506</v>
      </c>
      <c r="U944" s="23">
        <v>8.36660026534079E-2</v>
      </c>
      <c r="V944" s="23">
        <v>0.30318311298619488</v>
      </c>
      <c r="W944" s="23">
        <v>0.29042497596912442</v>
      </c>
      <c r="X944" s="23">
        <v>0.33316662497915367</v>
      </c>
      <c r="Y944" s="23">
        <v>0.30166206257996681</v>
      </c>
      <c r="Z944" s="23">
        <v>0.18708286933869706</v>
      </c>
      <c r="AA944" s="23">
        <v>0.16186414056238646</v>
      </c>
      <c r="AB944" s="23">
        <v>0.11771434350437772</v>
      </c>
      <c r="AC944" s="23">
        <v>0.12110601416389973</v>
      </c>
      <c r="AD944" s="23">
        <v>0.47788771345020625</v>
      </c>
      <c r="AE944" s="15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6"/>
    </row>
    <row r="945" spans="1:65">
      <c r="A945" s="30"/>
      <c r="B945" s="3" t="s">
        <v>87</v>
      </c>
      <c r="C945" s="29"/>
      <c r="D945" s="13">
        <v>1.7464993873613204E-2</v>
      </c>
      <c r="E945" s="13">
        <v>1.6514169487701895E-2</v>
      </c>
      <c r="F945" s="13">
        <v>1.309438666684999E-2</v>
      </c>
      <c r="G945" s="13">
        <v>1.1591820837586914E-2</v>
      </c>
      <c r="H945" s="13">
        <v>0.11432573774658318</v>
      </c>
      <c r="I945" s="13">
        <v>1.0741609749923555E-2</v>
      </c>
      <c r="J945" s="13">
        <v>1.1071353493241971E-2</v>
      </c>
      <c r="K945" s="13">
        <v>2.9475130481253383E-2</v>
      </c>
      <c r="L945" s="13">
        <v>1.0624072702975261E-2</v>
      </c>
      <c r="M945" s="13">
        <v>3.936479108111085E-2</v>
      </c>
      <c r="N945" s="13">
        <v>9.0212686570983105E-3</v>
      </c>
      <c r="O945" s="13">
        <v>4.5320652392306357E-2</v>
      </c>
      <c r="P945" s="13">
        <v>2.4938686659506663E-2</v>
      </c>
      <c r="Q945" s="13">
        <v>9.4964274161474724E-3</v>
      </c>
      <c r="R945" s="13">
        <v>3.8745577051317696E-2</v>
      </c>
      <c r="S945" s="13">
        <v>2.2383891394382072E-2</v>
      </c>
      <c r="T945" s="13">
        <v>1.7914986619088774E-2</v>
      </c>
      <c r="U945" s="13">
        <v>7.640730835927664E-3</v>
      </c>
      <c r="V945" s="13">
        <v>3.0348659958578064E-2</v>
      </c>
      <c r="W945" s="13">
        <v>2.9139629695898769E-2</v>
      </c>
      <c r="X945" s="13">
        <v>2.8115327002460225E-2</v>
      </c>
      <c r="Y945" s="13">
        <v>2.6814405562663717E-2</v>
      </c>
      <c r="Z945" s="13">
        <v>1.8075639549632566E-2</v>
      </c>
      <c r="AA945" s="13">
        <v>1.696689104427531E-2</v>
      </c>
      <c r="AB945" s="13">
        <v>1.1096403158307403E-2</v>
      </c>
      <c r="AC945" s="13">
        <v>1.16822521701511E-2</v>
      </c>
      <c r="AD945" s="13">
        <v>4.2222445600077124E-2</v>
      </c>
      <c r="AE945" s="15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6"/>
    </row>
    <row r="946" spans="1:65">
      <c r="A946" s="30"/>
      <c r="B946" s="3" t="s">
        <v>285</v>
      </c>
      <c r="C946" s="29"/>
      <c r="D946" s="13">
        <v>-0.12633965119238411</v>
      </c>
      <c r="E946" s="13">
        <v>1.7824732850917346E-3</v>
      </c>
      <c r="F946" s="13">
        <v>3.2222413115921444E-2</v>
      </c>
      <c r="G946" s="13">
        <v>-0.10882541989066008</v>
      </c>
      <c r="H946" s="13">
        <v>0.58890368656180114</v>
      </c>
      <c r="I946" s="13">
        <v>3.0341715317632634E-2</v>
      </c>
      <c r="J946" s="13">
        <v>3.4286362007210025E-2</v>
      </c>
      <c r="K946" s="13">
        <v>-1.699404495729695E-2</v>
      </c>
      <c r="L946" s="13">
        <v>8.6513484177215716E-2</v>
      </c>
      <c r="M946" s="13">
        <v>0.38851563473126594</v>
      </c>
      <c r="N946" s="13">
        <v>1.3420921216845239E-2</v>
      </c>
      <c r="O946" s="13">
        <v>-5.959622920473362E-2</v>
      </c>
      <c r="P946" s="13">
        <v>3.0341715317632634E-2</v>
      </c>
      <c r="Q946" s="13">
        <v>3.1050154919443074E-5</v>
      </c>
      <c r="R946" s="13">
        <v>3.6653150020956371E-2</v>
      </c>
      <c r="S946" s="13">
        <v>-4.2081997903009483E-2</v>
      </c>
      <c r="T946" s="13">
        <v>2.560813929013972E-2</v>
      </c>
      <c r="U946" s="13">
        <v>3.6653150020956371E-2</v>
      </c>
      <c r="V946" s="13">
        <v>-5.4231509706908154E-2</v>
      </c>
      <c r="W946" s="13">
        <v>-5.6440511853071529E-2</v>
      </c>
      <c r="X946" s="13">
        <v>0.12185751851582971</v>
      </c>
      <c r="Y946" s="13">
        <v>6.5054606185914299E-2</v>
      </c>
      <c r="Z946" s="13">
        <v>-2.014976230895893E-2</v>
      </c>
      <c r="AA946" s="13">
        <v>-9.6833693954344824E-2</v>
      </c>
      <c r="AB946" s="13">
        <v>4.307047166421496E-3</v>
      </c>
      <c r="AC946" s="13">
        <v>-1.8571903633127995E-2</v>
      </c>
      <c r="AD946" s="13">
        <v>7.1523826756821229E-2</v>
      </c>
      <c r="AE946" s="15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6"/>
    </row>
    <row r="947" spans="1:65">
      <c r="A947" s="30"/>
      <c r="B947" s="46" t="s">
        <v>286</v>
      </c>
      <c r="C947" s="47"/>
      <c r="D947" s="45">
        <v>2.72</v>
      </c>
      <c r="E947" s="45">
        <v>0.05</v>
      </c>
      <c r="F947" s="45">
        <v>0.57999999999999996</v>
      </c>
      <c r="G947" s="45">
        <v>2.36</v>
      </c>
      <c r="H947" s="45">
        <v>12.19</v>
      </c>
      <c r="I947" s="45">
        <v>0.54</v>
      </c>
      <c r="J947" s="45">
        <v>0.62</v>
      </c>
      <c r="K947" s="45">
        <v>0.44</v>
      </c>
      <c r="L947" s="45">
        <v>1.71</v>
      </c>
      <c r="M947" s="45">
        <v>1.53</v>
      </c>
      <c r="N947" s="45">
        <v>0.19</v>
      </c>
      <c r="O947" s="45">
        <v>1.33</v>
      </c>
      <c r="P947" s="45">
        <v>0.54</v>
      </c>
      <c r="Q947" s="45">
        <v>0.09</v>
      </c>
      <c r="R947" s="45">
        <v>0.67</v>
      </c>
      <c r="S947" s="45">
        <v>0.97</v>
      </c>
      <c r="T947" s="45">
        <v>0.44</v>
      </c>
      <c r="U947" s="45">
        <v>0.67</v>
      </c>
      <c r="V947" s="45">
        <v>1.22</v>
      </c>
      <c r="W947" s="45">
        <v>1.27</v>
      </c>
      <c r="X947" s="45">
        <v>2.4500000000000002</v>
      </c>
      <c r="Y947" s="45">
        <v>1.27</v>
      </c>
      <c r="Z947" s="45">
        <v>0.51</v>
      </c>
      <c r="AA947" s="45">
        <v>2.11</v>
      </c>
      <c r="AB947" s="45">
        <v>0</v>
      </c>
      <c r="AC947" s="45">
        <v>0.48</v>
      </c>
      <c r="AD947" s="45">
        <v>1.4</v>
      </c>
      <c r="AE947" s="15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6"/>
    </row>
    <row r="948" spans="1:65">
      <c r="B948" s="31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  <c r="AA948" s="20"/>
      <c r="AB948" s="20"/>
      <c r="AC948" s="20"/>
      <c r="AD948" s="20"/>
      <c r="BM948" s="56"/>
    </row>
    <row r="949" spans="1:65" ht="15">
      <c r="B949" s="8" t="s">
        <v>560</v>
      </c>
      <c r="BM949" s="28" t="s">
        <v>67</v>
      </c>
    </row>
    <row r="950" spans="1:65" ht="15">
      <c r="A950" s="25" t="s">
        <v>63</v>
      </c>
      <c r="B950" s="18" t="s">
        <v>119</v>
      </c>
      <c r="C950" s="15" t="s">
        <v>120</v>
      </c>
      <c r="D950" s="16" t="s">
        <v>243</v>
      </c>
      <c r="E950" s="17" t="s">
        <v>243</v>
      </c>
      <c r="F950" s="17" t="s">
        <v>243</v>
      </c>
      <c r="G950" s="17" t="s">
        <v>243</v>
      </c>
      <c r="H950" s="17" t="s">
        <v>243</v>
      </c>
      <c r="I950" s="17" t="s">
        <v>243</v>
      </c>
      <c r="J950" s="17" t="s">
        <v>243</v>
      </c>
      <c r="K950" s="17" t="s">
        <v>243</v>
      </c>
      <c r="L950" s="17" t="s">
        <v>243</v>
      </c>
      <c r="M950" s="17" t="s">
        <v>243</v>
      </c>
      <c r="N950" s="17" t="s">
        <v>243</v>
      </c>
      <c r="O950" s="17" t="s">
        <v>243</v>
      </c>
      <c r="P950" s="17" t="s">
        <v>243</v>
      </c>
      <c r="Q950" s="17" t="s">
        <v>243</v>
      </c>
      <c r="R950" s="17" t="s">
        <v>243</v>
      </c>
      <c r="S950" s="17" t="s">
        <v>243</v>
      </c>
      <c r="T950" s="17" t="s">
        <v>243</v>
      </c>
      <c r="U950" s="17" t="s">
        <v>243</v>
      </c>
      <c r="V950" s="17" t="s">
        <v>243</v>
      </c>
      <c r="W950" s="17" t="s">
        <v>243</v>
      </c>
      <c r="X950" s="17" t="s">
        <v>243</v>
      </c>
      <c r="Y950" s="17" t="s">
        <v>243</v>
      </c>
      <c r="Z950" s="17" t="s">
        <v>243</v>
      </c>
      <c r="AA950" s="17" t="s">
        <v>243</v>
      </c>
      <c r="AB950" s="17" t="s">
        <v>243</v>
      </c>
      <c r="AC950" s="17" t="s">
        <v>243</v>
      </c>
      <c r="AD950" s="17" t="s">
        <v>243</v>
      </c>
      <c r="AE950" s="15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1</v>
      </c>
    </row>
    <row r="951" spans="1:65">
      <c r="A951" s="30"/>
      <c r="B951" s="19" t="s">
        <v>244</v>
      </c>
      <c r="C951" s="9" t="s">
        <v>244</v>
      </c>
      <c r="D951" s="151" t="s">
        <v>246</v>
      </c>
      <c r="E951" s="152" t="s">
        <v>247</v>
      </c>
      <c r="F951" s="152" t="s">
        <v>248</v>
      </c>
      <c r="G951" s="152" t="s">
        <v>249</v>
      </c>
      <c r="H951" s="152" t="s">
        <v>250</v>
      </c>
      <c r="I951" s="152" t="s">
        <v>251</v>
      </c>
      <c r="J951" s="152" t="s">
        <v>252</v>
      </c>
      <c r="K951" s="152" t="s">
        <v>253</v>
      </c>
      <c r="L951" s="152" t="s">
        <v>254</v>
      </c>
      <c r="M951" s="152" t="s">
        <v>255</v>
      </c>
      <c r="N951" s="152" t="s">
        <v>256</v>
      </c>
      <c r="O951" s="152" t="s">
        <v>258</v>
      </c>
      <c r="P951" s="152" t="s">
        <v>259</v>
      </c>
      <c r="Q951" s="152" t="s">
        <v>260</v>
      </c>
      <c r="R951" s="152" t="s">
        <v>262</v>
      </c>
      <c r="S951" s="152" t="s">
        <v>263</v>
      </c>
      <c r="T951" s="152" t="s">
        <v>264</v>
      </c>
      <c r="U951" s="152" t="s">
        <v>265</v>
      </c>
      <c r="V951" s="152" t="s">
        <v>288</v>
      </c>
      <c r="W951" s="152" t="s">
        <v>266</v>
      </c>
      <c r="X951" s="152" t="s">
        <v>267</v>
      </c>
      <c r="Y951" s="152" t="s">
        <v>268</v>
      </c>
      <c r="Z951" s="152" t="s">
        <v>269</v>
      </c>
      <c r="AA951" s="152" t="s">
        <v>270</v>
      </c>
      <c r="AB951" s="152" t="s">
        <v>272</v>
      </c>
      <c r="AC951" s="152" t="s">
        <v>273</v>
      </c>
      <c r="AD951" s="152" t="s">
        <v>274</v>
      </c>
      <c r="AE951" s="15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 t="s">
        <v>1</v>
      </c>
    </row>
    <row r="952" spans="1:65">
      <c r="A952" s="30"/>
      <c r="B952" s="19"/>
      <c r="C952" s="9"/>
      <c r="D952" s="10" t="s">
        <v>123</v>
      </c>
      <c r="E952" s="11" t="s">
        <v>123</v>
      </c>
      <c r="F952" s="11" t="s">
        <v>293</v>
      </c>
      <c r="G952" s="11" t="s">
        <v>294</v>
      </c>
      <c r="H952" s="11" t="s">
        <v>123</v>
      </c>
      <c r="I952" s="11" t="s">
        <v>123</v>
      </c>
      <c r="J952" s="11" t="s">
        <v>294</v>
      </c>
      <c r="K952" s="11" t="s">
        <v>123</v>
      </c>
      <c r="L952" s="11" t="s">
        <v>123</v>
      </c>
      <c r="M952" s="11" t="s">
        <v>123</v>
      </c>
      <c r="N952" s="11" t="s">
        <v>123</v>
      </c>
      <c r="O952" s="11" t="s">
        <v>293</v>
      </c>
      <c r="P952" s="11" t="s">
        <v>294</v>
      </c>
      <c r="Q952" s="11" t="s">
        <v>123</v>
      </c>
      <c r="R952" s="11" t="s">
        <v>294</v>
      </c>
      <c r="S952" s="11" t="s">
        <v>294</v>
      </c>
      <c r="T952" s="11" t="s">
        <v>294</v>
      </c>
      <c r="U952" s="11" t="s">
        <v>294</v>
      </c>
      <c r="V952" s="11" t="s">
        <v>294</v>
      </c>
      <c r="W952" s="11" t="s">
        <v>123</v>
      </c>
      <c r="X952" s="11" t="s">
        <v>294</v>
      </c>
      <c r="Y952" s="11" t="s">
        <v>294</v>
      </c>
      <c r="Z952" s="11" t="s">
        <v>294</v>
      </c>
      <c r="AA952" s="11" t="s">
        <v>294</v>
      </c>
      <c r="AB952" s="11" t="s">
        <v>293</v>
      </c>
      <c r="AC952" s="11" t="s">
        <v>123</v>
      </c>
      <c r="AD952" s="11" t="s">
        <v>294</v>
      </c>
      <c r="AE952" s="15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3</v>
      </c>
    </row>
    <row r="953" spans="1:65">
      <c r="A953" s="30"/>
      <c r="B953" s="19"/>
      <c r="C953" s="9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  <c r="AA953" s="26"/>
      <c r="AB953" s="26"/>
      <c r="AC953" s="26"/>
      <c r="AD953" s="26"/>
      <c r="AE953" s="15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3</v>
      </c>
    </row>
    <row r="954" spans="1:65">
      <c r="A954" s="30"/>
      <c r="B954" s="18">
        <v>1</v>
      </c>
      <c r="C954" s="14">
        <v>1</v>
      </c>
      <c r="D954" s="211">
        <v>0.32</v>
      </c>
      <c r="E954" s="211">
        <v>0.32399999999999995</v>
      </c>
      <c r="F954" s="211">
        <v>0.30111319924371727</v>
      </c>
      <c r="G954" s="211">
        <v>0.33</v>
      </c>
      <c r="H954" s="211">
        <v>0.33</v>
      </c>
      <c r="I954" s="217">
        <v>0.35849999999999999</v>
      </c>
      <c r="J954" s="211">
        <v>0.307</v>
      </c>
      <c r="K954" s="211">
        <v>0.30099999999999999</v>
      </c>
      <c r="L954" s="211">
        <v>0.3</v>
      </c>
      <c r="M954" s="211">
        <v>0.32300000000000001</v>
      </c>
      <c r="N954" s="211">
        <v>0.31664238768720904</v>
      </c>
      <c r="O954" s="211">
        <v>0.29599999999999999</v>
      </c>
      <c r="P954" s="211">
        <v>0.317</v>
      </c>
      <c r="Q954" s="211">
        <v>0.31842339999999997</v>
      </c>
      <c r="R954" s="211">
        <v>0.30099999999999999</v>
      </c>
      <c r="S954" s="211">
        <v>0.308</v>
      </c>
      <c r="T954" s="211">
        <v>0.307</v>
      </c>
      <c r="U954" s="211">
        <v>0.29099999999999998</v>
      </c>
      <c r="V954" s="211">
        <v>0.28799999999999998</v>
      </c>
      <c r="W954" s="211">
        <v>0.307</v>
      </c>
      <c r="X954" s="211">
        <v>0.308</v>
      </c>
      <c r="Y954" s="211">
        <v>0.3</v>
      </c>
      <c r="Z954" s="211">
        <v>0.30399999999999999</v>
      </c>
      <c r="AA954" s="211">
        <v>0.312</v>
      </c>
      <c r="AB954" s="211">
        <v>0.30959999999999999</v>
      </c>
      <c r="AC954" s="211">
        <v>0.315</v>
      </c>
      <c r="AD954" s="211">
        <v>0.34438600000000003</v>
      </c>
      <c r="AE954" s="212"/>
      <c r="AF954" s="213"/>
      <c r="AG954" s="213"/>
      <c r="AH954" s="213"/>
      <c r="AI954" s="213"/>
      <c r="AJ954" s="213"/>
      <c r="AK954" s="213"/>
      <c r="AL954" s="213"/>
      <c r="AM954" s="213"/>
      <c r="AN954" s="213"/>
      <c r="AO954" s="213"/>
      <c r="AP954" s="213"/>
      <c r="AQ954" s="213"/>
      <c r="AR954" s="213"/>
      <c r="AS954" s="213"/>
      <c r="AT954" s="213"/>
      <c r="AU954" s="213"/>
      <c r="AV954" s="213"/>
      <c r="AW954" s="213"/>
      <c r="AX954" s="213"/>
      <c r="AY954" s="213"/>
      <c r="AZ954" s="213"/>
      <c r="BA954" s="213"/>
      <c r="BB954" s="213"/>
      <c r="BC954" s="213"/>
      <c r="BD954" s="213"/>
      <c r="BE954" s="213"/>
      <c r="BF954" s="213"/>
      <c r="BG954" s="213"/>
      <c r="BH954" s="213"/>
      <c r="BI954" s="213"/>
      <c r="BJ954" s="213"/>
      <c r="BK954" s="213"/>
      <c r="BL954" s="213"/>
      <c r="BM954" s="214">
        <v>1</v>
      </c>
    </row>
    <row r="955" spans="1:65">
      <c r="A955" s="30"/>
      <c r="B955" s="19">
        <v>1</v>
      </c>
      <c r="C955" s="9">
        <v>2</v>
      </c>
      <c r="D955" s="23">
        <v>0.33</v>
      </c>
      <c r="E955" s="23">
        <v>0.32</v>
      </c>
      <c r="F955" s="23">
        <v>0.29832609530031506</v>
      </c>
      <c r="G955" s="23">
        <v>0.33</v>
      </c>
      <c r="H955" s="23">
        <v>0.31</v>
      </c>
      <c r="I955" s="218">
        <v>0.34710000000000002</v>
      </c>
      <c r="J955" s="23">
        <v>0.30299999999999999</v>
      </c>
      <c r="K955" s="23">
        <v>0.30099999999999999</v>
      </c>
      <c r="L955" s="23">
        <v>0.3</v>
      </c>
      <c r="M955" s="23">
        <v>0.32500000000000001</v>
      </c>
      <c r="N955" s="23">
        <v>0.3192706037308089</v>
      </c>
      <c r="O955" s="23">
        <v>0.29399999999999998</v>
      </c>
      <c r="P955" s="23">
        <v>0.32600000000000001</v>
      </c>
      <c r="Q955" s="23">
        <v>0.31618960000000002</v>
      </c>
      <c r="R955" s="23">
        <v>0.311</v>
      </c>
      <c r="S955" s="23">
        <v>0.309</v>
      </c>
      <c r="T955" s="23">
        <v>0.30499999999999999</v>
      </c>
      <c r="U955" s="23">
        <v>0.29499999999999998</v>
      </c>
      <c r="V955" s="23">
        <v>0.29899999999999999</v>
      </c>
      <c r="W955" s="219">
        <v>0.28899999999999998</v>
      </c>
      <c r="X955" s="23">
        <v>0.30399999999999999</v>
      </c>
      <c r="Y955" s="23">
        <v>0.28999999999999998</v>
      </c>
      <c r="Z955" s="23">
        <v>0.32100000000000001</v>
      </c>
      <c r="AA955" s="23">
        <v>0.32200000000000001</v>
      </c>
      <c r="AB955" s="23">
        <v>0.31409999999999999</v>
      </c>
      <c r="AC955" s="23">
        <v>0.3</v>
      </c>
      <c r="AD955" s="23">
        <v>0.33277099999999998</v>
      </c>
      <c r="AE955" s="212"/>
      <c r="AF955" s="213"/>
      <c r="AG955" s="213"/>
      <c r="AH955" s="213"/>
      <c r="AI955" s="213"/>
      <c r="AJ955" s="213"/>
      <c r="AK955" s="213"/>
      <c r="AL955" s="213"/>
      <c r="AM955" s="213"/>
      <c r="AN955" s="213"/>
      <c r="AO955" s="213"/>
      <c r="AP955" s="213"/>
      <c r="AQ955" s="213"/>
      <c r="AR955" s="213"/>
      <c r="AS955" s="213"/>
      <c r="AT955" s="213"/>
      <c r="AU955" s="213"/>
      <c r="AV955" s="213"/>
      <c r="AW955" s="213"/>
      <c r="AX955" s="213"/>
      <c r="AY955" s="213"/>
      <c r="AZ955" s="213"/>
      <c r="BA955" s="213"/>
      <c r="BB955" s="213"/>
      <c r="BC955" s="213"/>
      <c r="BD955" s="213"/>
      <c r="BE955" s="213"/>
      <c r="BF955" s="213"/>
      <c r="BG955" s="213"/>
      <c r="BH955" s="213"/>
      <c r="BI955" s="213"/>
      <c r="BJ955" s="213"/>
      <c r="BK955" s="213"/>
      <c r="BL955" s="213"/>
      <c r="BM955" s="214">
        <v>18</v>
      </c>
    </row>
    <row r="956" spans="1:65">
      <c r="A956" s="30"/>
      <c r="B956" s="19">
        <v>1</v>
      </c>
      <c r="C956" s="9">
        <v>3</v>
      </c>
      <c r="D956" s="23">
        <v>0.33</v>
      </c>
      <c r="E956" s="23">
        <v>0.32070000000000004</v>
      </c>
      <c r="F956" s="23">
        <v>0.30058278529266585</v>
      </c>
      <c r="G956" s="23">
        <v>0.33</v>
      </c>
      <c r="H956" s="23">
        <v>0.32</v>
      </c>
      <c r="I956" s="218">
        <v>0.35610000000000003</v>
      </c>
      <c r="J956" s="23">
        <v>0.29899999999999999</v>
      </c>
      <c r="K956" s="23">
        <v>0.30399999999999999</v>
      </c>
      <c r="L956" s="23">
        <v>0.3</v>
      </c>
      <c r="M956" s="23">
        <v>0.32500000000000001</v>
      </c>
      <c r="N956" s="23">
        <v>0.31867060193605923</v>
      </c>
      <c r="O956" s="219">
        <v>0.318</v>
      </c>
      <c r="P956" s="23">
        <v>0.32200000000000001</v>
      </c>
      <c r="Q956" s="23">
        <v>0.32196279999999999</v>
      </c>
      <c r="R956" s="23">
        <v>0.311</v>
      </c>
      <c r="S956" s="23">
        <v>0.31</v>
      </c>
      <c r="T956" s="23">
        <v>0.308</v>
      </c>
      <c r="U956" s="23">
        <v>0.29799999999999999</v>
      </c>
      <c r="V956" s="23">
        <v>0.29799999999999999</v>
      </c>
      <c r="W956" s="23">
        <v>0.307</v>
      </c>
      <c r="X956" s="23">
        <v>0.311</v>
      </c>
      <c r="Y956" s="23">
        <v>0.28999999999999998</v>
      </c>
      <c r="Z956" s="23">
        <v>0.32400000000000001</v>
      </c>
      <c r="AA956" s="23">
        <v>0.32600000000000001</v>
      </c>
      <c r="AB956" s="23">
        <v>0.313</v>
      </c>
      <c r="AC956" s="23">
        <v>0.31</v>
      </c>
      <c r="AD956" s="23">
        <v>0.32988099999999998</v>
      </c>
      <c r="AE956" s="212"/>
      <c r="AF956" s="213"/>
      <c r="AG956" s="213"/>
      <c r="AH956" s="213"/>
      <c r="AI956" s="213"/>
      <c r="AJ956" s="213"/>
      <c r="AK956" s="213"/>
      <c r="AL956" s="213"/>
      <c r="AM956" s="213"/>
      <c r="AN956" s="213"/>
      <c r="AO956" s="213"/>
      <c r="AP956" s="213"/>
      <c r="AQ956" s="213"/>
      <c r="AR956" s="213"/>
      <c r="AS956" s="213"/>
      <c r="AT956" s="213"/>
      <c r="AU956" s="213"/>
      <c r="AV956" s="213"/>
      <c r="AW956" s="213"/>
      <c r="AX956" s="213"/>
      <c r="AY956" s="213"/>
      <c r="AZ956" s="213"/>
      <c r="BA956" s="213"/>
      <c r="BB956" s="213"/>
      <c r="BC956" s="213"/>
      <c r="BD956" s="213"/>
      <c r="BE956" s="213"/>
      <c r="BF956" s="213"/>
      <c r="BG956" s="213"/>
      <c r="BH956" s="213"/>
      <c r="BI956" s="213"/>
      <c r="BJ956" s="213"/>
      <c r="BK956" s="213"/>
      <c r="BL956" s="213"/>
      <c r="BM956" s="214">
        <v>16</v>
      </c>
    </row>
    <row r="957" spans="1:65">
      <c r="A957" s="30"/>
      <c r="B957" s="19">
        <v>1</v>
      </c>
      <c r="C957" s="9">
        <v>4</v>
      </c>
      <c r="D957" s="23">
        <v>0.33</v>
      </c>
      <c r="E957" s="23">
        <v>0.31859999999999999</v>
      </c>
      <c r="F957" s="23">
        <v>0.29961761090627986</v>
      </c>
      <c r="G957" s="23">
        <v>0.33</v>
      </c>
      <c r="H957" s="23">
        <v>0.31</v>
      </c>
      <c r="I957" s="218">
        <v>0.35849999999999999</v>
      </c>
      <c r="J957" s="23">
        <v>0.30199999999999999</v>
      </c>
      <c r="K957" s="23">
        <v>0.30199999999999999</v>
      </c>
      <c r="L957" s="23">
        <v>0.3</v>
      </c>
      <c r="M957" s="23">
        <v>0.32200000000000001</v>
      </c>
      <c r="N957" s="23">
        <v>0.31358504241967267</v>
      </c>
      <c r="O957" s="23">
        <v>0.29399999999999998</v>
      </c>
      <c r="P957" s="23">
        <v>0.32200000000000001</v>
      </c>
      <c r="Q957" s="23">
        <v>0.31656700000000004</v>
      </c>
      <c r="R957" s="23">
        <v>0.316</v>
      </c>
      <c r="S957" s="23">
        <v>0.309</v>
      </c>
      <c r="T957" s="23">
        <v>0.29599999999999999</v>
      </c>
      <c r="U957" s="23">
        <v>0.30099999999999999</v>
      </c>
      <c r="V957" s="23">
        <v>0.29699999999999999</v>
      </c>
      <c r="W957" s="23">
        <v>0.30399999999999999</v>
      </c>
      <c r="X957" s="23">
        <v>0.30399999999999999</v>
      </c>
      <c r="Y957" s="23">
        <v>0.3</v>
      </c>
      <c r="Z957" s="23">
        <v>0.316</v>
      </c>
      <c r="AA957" s="23">
        <v>0.30299999999999999</v>
      </c>
      <c r="AB957" s="23">
        <v>0.3115</v>
      </c>
      <c r="AC957" s="23">
        <v>0.315</v>
      </c>
      <c r="AD957" s="23">
        <v>0.326125</v>
      </c>
      <c r="AE957" s="212"/>
      <c r="AF957" s="213"/>
      <c r="AG957" s="213"/>
      <c r="AH957" s="213"/>
      <c r="AI957" s="213"/>
      <c r="AJ957" s="213"/>
      <c r="AK957" s="213"/>
      <c r="AL957" s="213"/>
      <c r="AM957" s="213"/>
      <c r="AN957" s="213"/>
      <c r="AO957" s="213"/>
      <c r="AP957" s="213"/>
      <c r="AQ957" s="213"/>
      <c r="AR957" s="213"/>
      <c r="AS957" s="213"/>
      <c r="AT957" s="213"/>
      <c r="AU957" s="213"/>
      <c r="AV957" s="213"/>
      <c r="AW957" s="213"/>
      <c r="AX957" s="213"/>
      <c r="AY957" s="213"/>
      <c r="AZ957" s="213"/>
      <c r="BA957" s="213"/>
      <c r="BB957" s="213"/>
      <c r="BC957" s="213"/>
      <c r="BD957" s="213"/>
      <c r="BE957" s="213"/>
      <c r="BF957" s="213"/>
      <c r="BG957" s="213"/>
      <c r="BH957" s="213"/>
      <c r="BI957" s="213"/>
      <c r="BJ957" s="213"/>
      <c r="BK957" s="213"/>
      <c r="BL957" s="213"/>
      <c r="BM957" s="214">
        <v>0.31169344513140668</v>
      </c>
    </row>
    <row r="958" spans="1:65">
      <c r="A958" s="30"/>
      <c r="B958" s="19">
        <v>1</v>
      </c>
      <c r="C958" s="9">
        <v>5</v>
      </c>
      <c r="D958" s="23">
        <v>0.34</v>
      </c>
      <c r="E958" s="23">
        <v>0.32130000000000003</v>
      </c>
      <c r="F958" s="23">
        <v>0.30233424166617728</v>
      </c>
      <c r="G958" s="23">
        <v>0.33</v>
      </c>
      <c r="H958" s="23">
        <v>0.3</v>
      </c>
      <c r="I958" s="218">
        <v>0.35010000000000002</v>
      </c>
      <c r="J958" s="23">
        <v>0.29299999999999998</v>
      </c>
      <c r="K958" s="219">
        <v>0.29099999999999998</v>
      </c>
      <c r="L958" s="23">
        <v>0.3</v>
      </c>
      <c r="M958" s="23">
        <v>0.32500000000000001</v>
      </c>
      <c r="N958" s="23">
        <v>0.31499725215205954</v>
      </c>
      <c r="O958" s="23">
        <v>0.30399999999999999</v>
      </c>
      <c r="P958" s="23">
        <v>0.32200000000000001</v>
      </c>
      <c r="Q958" s="23">
        <v>0.3216772</v>
      </c>
      <c r="R958" s="23">
        <v>0.316</v>
      </c>
      <c r="S958" s="23">
        <v>0.315</v>
      </c>
      <c r="T958" s="23">
        <v>0.315</v>
      </c>
      <c r="U958" s="23">
        <v>0.29799999999999999</v>
      </c>
      <c r="V958" s="23">
        <v>0.311</v>
      </c>
      <c r="W958" s="23">
        <v>0.31</v>
      </c>
      <c r="X958" s="23">
        <v>0.30099999999999999</v>
      </c>
      <c r="Y958" s="23">
        <v>0.28999999999999998</v>
      </c>
      <c r="Z958" s="23">
        <v>0.34</v>
      </c>
      <c r="AA958" s="23">
        <v>0.32100000000000001</v>
      </c>
      <c r="AB958" s="23">
        <v>0.31530000000000002</v>
      </c>
      <c r="AC958" s="23">
        <v>0.32</v>
      </c>
      <c r="AD958" s="23">
        <v>0.34048800000000001</v>
      </c>
      <c r="AE958" s="212"/>
      <c r="AF958" s="213"/>
      <c r="AG958" s="213"/>
      <c r="AH958" s="213"/>
      <c r="AI958" s="213"/>
      <c r="AJ958" s="213"/>
      <c r="AK958" s="213"/>
      <c r="AL958" s="213"/>
      <c r="AM958" s="213"/>
      <c r="AN958" s="213"/>
      <c r="AO958" s="213"/>
      <c r="AP958" s="213"/>
      <c r="AQ958" s="213"/>
      <c r="AR958" s="213"/>
      <c r="AS958" s="213"/>
      <c r="AT958" s="213"/>
      <c r="AU958" s="213"/>
      <c r="AV958" s="213"/>
      <c r="AW958" s="213"/>
      <c r="AX958" s="213"/>
      <c r="AY958" s="213"/>
      <c r="AZ958" s="213"/>
      <c r="BA958" s="213"/>
      <c r="BB958" s="213"/>
      <c r="BC958" s="213"/>
      <c r="BD958" s="213"/>
      <c r="BE958" s="213"/>
      <c r="BF958" s="213"/>
      <c r="BG958" s="213"/>
      <c r="BH958" s="213"/>
      <c r="BI958" s="213"/>
      <c r="BJ958" s="213"/>
      <c r="BK958" s="213"/>
      <c r="BL958" s="213"/>
      <c r="BM958" s="214">
        <v>58</v>
      </c>
    </row>
    <row r="959" spans="1:65">
      <c r="A959" s="30"/>
      <c r="B959" s="19">
        <v>1</v>
      </c>
      <c r="C959" s="9">
        <v>6</v>
      </c>
      <c r="D959" s="23">
        <v>0.33</v>
      </c>
      <c r="E959" s="23">
        <v>0.31830000000000003</v>
      </c>
      <c r="F959" s="23">
        <v>0.29392655930756989</v>
      </c>
      <c r="G959" s="23">
        <v>0.33</v>
      </c>
      <c r="H959" s="23">
        <v>0.31</v>
      </c>
      <c r="I959" s="218">
        <v>0.35370000000000001</v>
      </c>
      <c r="J959" s="23">
        <v>0.29699999999999999</v>
      </c>
      <c r="K959" s="23">
        <v>0.307</v>
      </c>
      <c r="L959" s="23">
        <v>0.31</v>
      </c>
      <c r="M959" s="23">
        <v>0.32500000000000001</v>
      </c>
      <c r="N959" s="23">
        <v>0.32159486085691247</v>
      </c>
      <c r="O959" s="23">
        <v>0.29199999999999998</v>
      </c>
      <c r="P959" s="23">
        <v>0.32300000000000001</v>
      </c>
      <c r="Q959" s="23">
        <v>0.32300320000000005</v>
      </c>
      <c r="R959" s="23">
        <v>0.312</v>
      </c>
      <c r="S959" s="23">
        <v>0.309</v>
      </c>
      <c r="T959" s="23">
        <v>0.29899999999999999</v>
      </c>
      <c r="U959" s="23">
        <v>0.308</v>
      </c>
      <c r="V959" s="23">
        <v>0.312</v>
      </c>
      <c r="W959" s="23">
        <v>0.307</v>
      </c>
      <c r="X959" s="23">
        <v>0.31</v>
      </c>
      <c r="Y959" s="23">
        <v>0.28999999999999998</v>
      </c>
      <c r="Z959" s="23">
        <v>0.312</v>
      </c>
      <c r="AA959" s="23">
        <v>0.30399999999999999</v>
      </c>
      <c r="AB959" s="23">
        <v>0.31340000000000001</v>
      </c>
      <c r="AC959" s="23">
        <v>0.32</v>
      </c>
      <c r="AD959" s="23">
        <v>0.33224199999999998</v>
      </c>
      <c r="AE959" s="212"/>
      <c r="AF959" s="213"/>
      <c r="AG959" s="213"/>
      <c r="AH959" s="213"/>
      <c r="AI959" s="213"/>
      <c r="AJ959" s="213"/>
      <c r="AK959" s="213"/>
      <c r="AL959" s="213"/>
      <c r="AM959" s="213"/>
      <c r="AN959" s="213"/>
      <c r="AO959" s="213"/>
      <c r="AP959" s="213"/>
      <c r="AQ959" s="213"/>
      <c r="AR959" s="213"/>
      <c r="AS959" s="213"/>
      <c r="AT959" s="213"/>
      <c r="AU959" s="213"/>
      <c r="AV959" s="213"/>
      <c r="AW959" s="213"/>
      <c r="AX959" s="213"/>
      <c r="AY959" s="213"/>
      <c r="AZ959" s="213"/>
      <c r="BA959" s="213"/>
      <c r="BB959" s="213"/>
      <c r="BC959" s="213"/>
      <c r="BD959" s="213"/>
      <c r="BE959" s="213"/>
      <c r="BF959" s="213"/>
      <c r="BG959" s="213"/>
      <c r="BH959" s="213"/>
      <c r="BI959" s="213"/>
      <c r="BJ959" s="213"/>
      <c r="BK959" s="213"/>
      <c r="BL959" s="213"/>
      <c r="BM959" s="57"/>
    </row>
    <row r="960" spans="1:65">
      <c r="A960" s="30"/>
      <c r="B960" s="20" t="s">
        <v>282</v>
      </c>
      <c r="C960" s="12"/>
      <c r="D960" s="216">
        <v>0.33</v>
      </c>
      <c r="E960" s="216">
        <v>0.32048333333333334</v>
      </c>
      <c r="F960" s="216">
        <v>0.29931674861945418</v>
      </c>
      <c r="G960" s="216">
        <v>0.33</v>
      </c>
      <c r="H960" s="216">
        <v>0.31333333333333335</v>
      </c>
      <c r="I960" s="216">
        <v>0.35400000000000004</v>
      </c>
      <c r="J960" s="216">
        <v>0.30016666666666664</v>
      </c>
      <c r="K960" s="216">
        <v>0.30099999999999999</v>
      </c>
      <c r="L960" s="216">
        <v>0.30166666666666669</v>
      </c>
      <c r="M960" s="216">
        <v>0.32416666666666666</v>
      </c>
      <c r="N960" s="216">
        <v>0.31746012479712032</v>
      </c>
      <c r="O960" s="216">
        <v>0.29966666666666669</v>
      </c>
      <c r="P960" s="216">
        <v>0.32200000000000001</v>
      </c>
      <c r="Q960" s="216">
        <v>0.31963720000000001</v>
      </c>
      <c r="R960" s="216">
        <v>0.3111666666666667</v>
      </c>
      <c r="S960" s="216">
        <v>0.31</v>
      </c>
      <c r="T960" s="216">
        <v>0.30499999999999999</v>
      </c>
      <c r="U960" s="216">
        <v>0.29849999999999999</v>
      </c>
      <c r="V960" s="216">
        <v>0.30083333333333334</v>
      </c>
      <c r="W960" s="216">
        <v>0.30399999999999999</v>
      </c>
      <c r="X960" s="216">
        <v>0.30633333333333335</v>
      </c>
      <c r="Y960" s="216">
        <v>0.29333333333333333</v>
      </c>
      <c r="Z960" s="216">
        <v>0.31950000000000006</v>
      </c>
      <c r="AA960" s="216">
        <v>0.31466666666666665</v>
      </c>
      <c r="AB960" s="216">
        <v>0.31281666666666669</v>
      </c>
      <c r="AC960" s="216">
        <v>0.31333333333333335</v>
      </c>
      <c r="AD960" s="216">
        <v>0.33431549999999999</v>
      </c>
      <c r="AE960" s="212"/>
      <c r="AF960" s="213"/>
      <c r="AG960" s="213"/>
      <c r="AH960" s="213"/>
      <c r="AI960" s="213"/>
      <c r="AJ960" s="213"/>
      <c r="AK960" s="213"/>
      <c r="AL960" s="213"/>
      <c r="AM960" s="213"/>
      <c r="AN960" s="213"/>
      <c r="AO960" s="213"/>
      <c r="AP960" s="213"/>
      <c r="AQ960" s="213"/>
      <c r="AR960" s="213"/>
      <c r="AS960" s="213"/>
      <c r="AT960" s="213"/>
      <c r="AU960" s="213"/>
      <c r="AV960" s="213"/>
      <c r="AW960" s="213"/>
      <c r="AX960" s="213"/>
      <c r="AY960" s="213"/>
      <c r="AZ960" s="213"/>
      <c r="BA960" s="213"/>
      <c r="BB960" s="213"/>
      <c r="BC960" s="213"/>
      <c r="BD960" s="213"/>
      <c r="BE960" s="213"/>
      <c r="BF960" s="213"/>
      <c r="BG960" s="213"/>
      <c r="BH960" s="213"/>
      <c r="BI960" s="213"/>
      <c r="BJ960" s="213"/>
      <c r="BK960" s="213"/>
      <c r="BL960" s="213"/>
      <c r="BM960" s="57"/>
    </row>
    <row r="961" spans="1:65">
      <c r="A961" s="30"/>
      <c r="B961" s="3" t="s">
        <v>283</v>
      </c>
      <c r="C961" s="29"/>
      <c r="D961" s="23">
        <v>0.33</v>
      </c>
      <c r="E961" s="23">
        <v>0.32035000000000002</v>
      </c>
      <c r="F961" s="23">
        <v>0.30010019809947286</v>
      </c>
      <c r="G961" s="23">
        <v>0.33</v>
      </c>
      <c r="H961" s="23">
        <v>0.31</v>
      </c>
      <c r="I961" s="23">
        <v>0.35489999999999999</v>
      </c>
      <c r="J961" s="23">
        <v>0.30049999999999999</v>
      </c>
      <c r="K961" s="23">
        <v>0.30149999999999999</v>
      </c>
      <c r="L961" s="23">
        <v>0.3</v>
      </c>
      <c r="M961" s="23">
        <v>0.32500000000000001</v>
      </c>
      <c r="N961" s="23">
        <v>0.31765649481163416</v>
      </c>
      <c r="O961" s="23">
        <v>0.29499999999999998</v>
      </c>
      <c r="P961" s="23">
        <v>0.32200000000000001</v>
      </c>
      <c r="Q961" s="23">
        <v>0.32005030000000001</v>
      </c>
      <c r="R961" s="23">
        <v>0.3115</v>
      </c>
      <c r="S961" s="23">
        <v>0.309</v>
      </c>
      <c r="T961" s="23">
        <v>0.30599999999999999</v>
      </c>
      <c r="U961" s="23">
        <v>0.29799999999999999</v>
      </c>
      <c r="V961" s="23">
        <v>0.29849999999999999</v>
      </c>
      <c r="W961" s="23">
        <v>0.307</v>
      </c>
      <c r="X961" s="23">
        <v>0.30599999999999999</v>
      </c>
      <c r="Y961" s="23">
        <v>0.28999999999999998</v>
      </c>
      <c r="Z961" s="23">
        <v>0.31850000000000001</v>
      </c>
      <c r="AA961" s="23">
        <v>0.3165</v>
      </c>
      <c r="AB961" s="23">
        <v>0.31320000000000003</v>
      </c>
      <c r="AC961" s="23">
        <v>0.315</v>
      </c>
      <c r="AD961" s="23">
        <v>0.33250649999999998</v>
      </c>
      <c r="AE961" s="212"/>
      <c r="AF961" s="213"/>
      <c r="AG961" s="213"/>
      <c r="AH961" s="213"/>
      <c r="AI961" s="213"/>
      <c r="AJ961" s="213"/>
      <c r="AK961" s="213"/>
      <c r="AL961" s="213"/>
      <c r="AM961" s="213"/>
      <c r="AN961" s="213"/>
      <c r="AO961" s="213"/>
      <c r="AP961" s="213"/>
      <c r="AQ961" s="213"/>
      <c r="AR961" s="213"/>
      <c r="AS961" s="213"/>
      <c r="AT961" s="213"/>
      <c r="AU961" s="213"/>
      <c r="AV961" s="213"/>
      <c r="AW961" s="213"/>
      <c r="AX961" s="213"/>
      <c r="AY961" s="213"/>
      <c r="AZ961" s="213"/>
      <c r="BA961" s="213"/>
      <c r="BB961" s="213"/>
      <c r="BC961" s="213"/>
      <c r="BD961" s="213"/>
      <c r="BE961" s="213"/>
      <c r="BF961" s="213"/>
      <c r="BG961" s="213"/>
      <c r="BH961" s="213"/>
      <c r="BI961" s="213"/>
      <c r="BJ961" s="213"/>
      <c r="BK961" s="213"/>
      <c r="BL961" s="213"/>
      <c r="BM961" s="57"/>
    </row>
    <row r="962" spans="1:65">
      <c r="A962" s="30"/>
      <c r="B962" s="3" t="s">
        <v>284</v>
      </c>
      <c r="C962" s="29"/>
      <c r="D962" s="23">
        <v>6.324555320336764E-3</v>
      </c>
      <c r="E962" s="23">
        <v>2.079823710478029E-3</v>
      </c>
      <c r="F962" s="23">
        <v>2.9685484979249154E-3</v>
      </c>
      <c r="G962" s="23">
        <v>0</v>
      </c>
      <c r="H962" s="23">
        <v>1.0327955589886455E-2</v>
      </c>
      <c r="I962" s="23">
        <v>4.6437054170134313E-3</v>
      </c>
      <c r="J962" s="23">
        <v>4.9159604012508793E-3</v>
      </c>
      <c r="K962" s="23">
        <v>5.4037024344425226E-3</v>
      </c>
      <c r="L962" s="23">
        <v>4.0824829046386341E-3</v>
      </c>
      <c r="M962" s="23">
        <v>1.3291601358251268E-3</v>
      </c>
      <c r="N962" s="23">
        <v>2.9526202002997095E-3</v>
      </c>
      <c r="O962" s="23">
        <v>9.9129544872690115E-3</v>
      </c>
      <c r="P962" s="23">
        <v>2.8982753492378904E-3</v>
      </c>
      <c r="Q962" s="23">
        <v>2.9558537040929472E-3</v>
      </c>
      <c r="R962" s="23">
        <v>5.4924190177613654E-3</v>
      </c>
      <c r="S962" s="23">
        <v>2.5298221281347057E-3</v>
      </c>
      <c r="T962" s="23">
        <v>6.782329983125274E-3</v>
      </c>
      <c r="U962" s="23">
        <v>5.7532599454570149E-3</v>
      </c>
      <c r="V962" s="23">
        <v>9.1524131608372444E-3</v>
      </c>
      <c r="W962" s="23">
        <v>7.5894663844041166E-3</v>
      </c>
      <c r="X962" s="23">
        <v>3.9327683210007031E-3</v>
      </c>
      <c r="Y962" s="23">
        <v>5.1639777949432277E-3</v>
      </c>
      <c r="Z962" s="23">
        <v>1.2259690045021542E-2</v>
      </c>
      <c r="AA962" s="23">
        <v>9.7911524687682629E-3</v>
      </c>
      <c r="AB962" s="23">
        <v>2.0133719643093046E-3</v>
      </c>
      <c r="AC962" s="23">
        <v>7.5277265270908174E-3</v>
      </c>
      <c r="AD962" s="23">
        <v>6.8256675790724086E-3</v>
      </c>
      <c r="AE962" s="212"/>
      <c r="AF962" s="213"/>
      <c r="AG962" s="213"/>
      <c r="AH962" s="213"/>
      <c r="AI962" s="213"/>
      <c r="AJ962" s="213"/>
      <c r="AK962" s="213"/>
      <c r="AL962" s="213"/>
      <c r="AM962" s="213"/>
      <c r="AN962" s="213"/>
      <c r="AO962" s="213"/>
      <c r="AP962" s="213"/>
      <c r="AQ962" s="213"/>
      <c r="AR962" s="213"/>
      <c r="AS962" s="213"/>
      <c r="AT962" s="213"/>
      <c r="AU962" s="213"/>
      <c r="AV962" s="213"/>
      <c r="AW962" s="213"/>
      <c r="AX962" s="213"/>
      <c r="AY962" s="213"/>
      <c r="AZ962" s="213"/>
      <c r="BA962" s="213"/>
      <c r="BB962" s="213"/>
      <c r="BC962" s="213"/>
      <c r="BD962" s="213"/>
      <c r="BE962" s="213"/>
      <c r="BF962" s="213"/>
      <c r="BG962" s="213"/>
      <c r="BH962" s="213"/>
      <c r="BI962" s="213"/>
      <c r="BJ962" s="213"/>
      <c r="BK962" s="213"/>
      <c r="BL962" s="213"/>
      <c r="BM962" s="57"/>
    </row>
    <row r="963" spans="1:65">
      <c r="A963" s="30"/>
      <c r="B963" s="3" t="s">
        <v>87</v>
      </c>
      <c r="C963" s="29"/>
      <c r="D963" s="13">
        <v>1.9165319152535647E-2</v>
      </c>
      <c r="E963" s="13">
        <v>6.4896470242176785E-3</v>
      </c>
      <c r="F963" s="13">
        <v>9.9177493796014527E-3</v>
      </c>
      <c r="G963" s="13">
        <v>0</v>
      </c>
      <c r="H963" s="13">
        <v>3.2961560393254645E-2</v>
      </c>
      <c r="I963" s="13">
        <v>1.3117811912467319E-2</v>
      </c>
      <c r="J963" s="13">
        <v>1.6377436095227807E-2</v>
      </c>
      <c r="K963" s="13">
        <v>1.7952499782201072E-2</v>
      </c>
      <c r="L963" s="13">
        <v>1.3533092501564531E-2</v>
      </c>
      <c r="M963" s="13">
        <v>4.1002369228538612E-3</v>
      </c>
      <c r="N963" s="13">
        <v>9.3007592754732419E-3</v>
      </c>
      <c r="O963" s="13">
        <v>3.3079937109907712E-2</v>
      </c>
      <c r="P963" s="13">
        <v>9.0008551218568027E-3</v>
      </c>
      <c r="Q963" s="13">
        <v>9.2475272092639622E-3</v>
      </c>
      <c r="R963" s="13">
        <v>1.7651052012087942E-2</v>
      </c>
      <c r="S963" s="13">
        <v>8.1607165423700188E-3</v>
      </c>
      <c r="T963" s="13">
        <v>2.2237147485656635E-2</v>
      </c>
      <c r="U963" s="13">
        <v>1.927390266484762E-2</v>
      </c>
      <c r="V963" s="13">
        <v>3.0423534052644578E-2</v>
      </c>
      <c r="W963" s="13">
        <v>2.4965349948697754E-2</v>
      </c>
      <c r="X963" s="13">
        <v>1.2838199089229715E-2</v>
      </c>
      <c r="Y963" s="13">
        <v>1.7604469755488277E-2</v>
      </c>
      <c r="Z963" s="13">
        <v>3.8371486838878061E-2</v>
      </c>
      <c r="AA963" s="13">
        <v>3.1115950642272024E-2</v>
      </c>
      <c r="AB963" s="13">
        <v>6.4362682006797525E-3</v>
      </c>
      <c r="AC963" s="13">
        <v>2.4024659129013245E-2</v>
      </c>
      <c r="AD963" s="13">
        <v>2.0416844504883586E-2</v>
      </c>
      <c r="AE963" s="15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6"/>
    </row>
    <row r="964" spans="1:65">
      <c r="A964" s="30"/>
      <c r="B964" s="3" t="s">
        <v>285</v>
      </c>
      <c r="C964" s="29"/>
      <c r="D964" s="13">
        <v>5.8732562890039253E-2</v>
      </c>
      <c r="E964" s="13">
        <v>2.8200426859220418E-2</v>
      </c>
      <c r="F964" s="13">
        <v>-3.9707913994580846E-2</v>
      </c>
      <c r="G964" s="13">
        <v>5.8732562890039253E-2</v>
      </c>
      <c r="H964" s="13">
        <v>5.2612213299363386E-3</v>
      </c>
      <c r="I964" s="13">
        <v>0.13573129473658763</v>
      </c>
      <c r="J964" s="13">
        <v>-3.6981138502545252E-2</v>
      </c>
      <c r="K964" s="13">
        <v>-3.4307571424539995E-2</v>
      </c>
      <c r="L964" s="13">
        <v>-3.2168717762135812E-2</v>
      </c>
      <c r="M964" s="13">
        <v>4.0017593344003011E-2</v>
      </c>
      <c r="N964" s="13">
        <v>1.8501125884384573E-2</v>
      </c>
      <c r="O964" s="13">
        <v>-3.858527874934814E-2</v>
      </c>
      <c r="P964" s="13">
        <v>3.3066318941189721E-2</v>
      </c>
      <c r="Q964" s="13">
        <v>2.5485793790897215E-2</v>
      </c>
      <c r="R964" s="13">
        <v>-1.6900530728770624E-3</v>
      </c>
      <c r="S964" s="13">
        <v>-5.4330469820843552E-3</v>
      </c>
      <c r="T964" s="13">
        <v>-2.147444945011534E-2</v>
      </c>
      <c r="U964" s="13">
        <v>-4.2328272658555544E-2</v>
      </c>
      <c r="V964" s="13">
        <v>-3.4842284840140958E-2</v>
      </c>
      <c r="W964" s="13">
        <v>-2.4682729943721449E-2</v>
      </c>
      <c r="X964" s="13">
        <v>-1.7196742125306974E-2</v>
      </c>
      <c r="Y964" s="13">
        <v>-5.890438854218738E-2</v>
      </c>
      <c r="Z964" s="13">
        <v>2.5045617707174506E-2</v>
      </c>
      <c r="AA964" s="13">
        <v>9.5389286547444829E-3</v>
      </c>
      <c r="AB964" s="13">
        <v>3.6036097415730328E-3</v>
      </c>
      <c r="AC964" s="13">
        <v>5.2612213299363386E-3</v>
      </c>
      <c r="AD964" s="13">
        <v>7.2577897360196708E-2</v>
      </c>
      <c r="AE964" s="15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6"/>
    </row>
    <row r="965" spans="1:65">
      <c r="A965" s="30"/>
      <c r="B965" s="46" t="s">
        <v>286</v>
      </c>
      <c r="C965" s="47"/>
      <c r="D965" s="45">
        <v>1.26</v>
      </c>
      <c r="E965" s="45">
        <v>0.56000000000000005</v>
      </c>
      <c r="F965" s="45">
        <v>0.99</v>
      </c>
      <c r="G965" s="45">
        <v>1.26</v>
      </c>
      <c r="H965" s="45">
        <v>0.04</v>
      </c>
      <c r="I965" s="45">
        <v>3.02</v>
      </c>
      <c r="J965" s="45">
        <v>0.93</v>
      </c>
      <c r="K965" s="45">
        <v>0.87</v>
      </c>
      <c r="L965" s="45">
        <v>0.82</v>
      </c>
      <c r="M965" s="45">
        <v>0.83</v>
      </c>
      <c r="N965" s="45">
        <v>0.34</v>
      </c>
      <c r="O965" s="45">
        <v>0.97</v>
      </c>
      <c r="P965" s="45">
        <v>0.67</v>
      </c>
      <c r="Q965" s="45">
        <v>0.5</v>
      </c>
      <c r="R965" s="45">
        <v>0.12</v>
      </c>
      <c r="S965" s="45">
        <v>0.21</v>
      </c>
      <c r="T965" s="45">
        <v>0.56999999999999995</v>
      </c>
      <c r="U965" s="45">
        <v>1.05</v>
      </c>
      <c r="V965" s="45">
        <v>0.88</v>
      </c>
      <c r="W965" s="45">
        <v>0.65</v>
      </c>
      <c r="X965" s="45">
        <v>0.48</v>
      </c>
      <c r="Y965" s="45">
        <v>1.43</v>
      </c>
      <c r="Z965" s="45">
        <v>0.49</v>
      </c>
      <c r="AA965" s="45">
        <v>0.14000000000000001</v>
      </c>
      <c r="AB965" s="45">
        <v>0</v>
      </c>
      <c r="AC965" s="45">
        <v>0.04</v>
      </c>
      <c r="AD965" s="45">
        <v>1.58</v>
      </c>
      <c r="AE965" s="15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6"/>
    </row>
    <row r="966" spans="1:65">
      <c r="B966" s="31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  <c r="AA966" s="20"/>
      <c r="AB966" s="20"/>
      <c r="AC966" s="20"/>
      <c r="AD966" s="20"/>
      <c r="BM966" s="56"/>
    </row>
    <row r="967" spans="1:65" ht="15">
      <c r="B967" s="8" t="s">
        <v>561</v>
      </c>
      <c r="BM967" s="28" t="s">
        <v>67</v>
      </c>
    </row>
    <row r="968" spans="1:65" ht="15">
      <c r="A968" s="25" t="s">
        <v>64</v>
      </c>
      <c r="B968" s="18" t="s">
        <v>119</v>
      </c>
      <c r="C968" s="15" t="s">
        <v>120</v>
      </c>
      <c r="D968" s="16" t="s">
        <v>243</v>
      </c>
      <c r="E968" s="17" t="s">
        <v>243</v>
      </c>
      <c r="F968" s="17" t="s">
        <v>243</v>
      </c>
      <c r="G968" s="17" t="s">
        <v>243</v>
      </c>
      <c r="H968" s="17" t="s">
        <v>243</v>
      </c>
      <c r="I968" s="17" t="s">
        <v>243</v>
      </c>
      <c r="J968" s="17" t="s">
        <v>243</v>
      </c>
      <c r="K968" s="17" t="s">
        <v>243</v>
      </c>
      <c r="L968" s="17" t="s">
        <v>243</v>
      </c>
      <c r="M968" s="17" t="s">
        <v>243</v>
      </c>
      <c r="N968" s="17" t="s">
        <v>243</v>
      </c>
      <c r="O968" s="17" t="s">
        <v>243</v>
      </c>
      <c r="P968" s="17" t="s">
        <v>243</v>
      </c>
      <c r="Q968" s="17" t="s">
        <v>243</v>
      </c>
      <c r="R968" s="17" t="s">
        <v>243</v>
      </c>
      <c r="S968" s="17" t="s">
        <v>243</v>
      </c>
      <c r="T968" s="17" t="s">
        <v>243</v>
      </c>
      <c r="U968" s="17" t="s">
        <v>243</v>
      </c>
      <c r="V968" s="17" t="s">
        <v>243</v>
      </c>
      <c r="W968" s="17" t="s">
        <v>243</v>
      </c>
      <c r="X968" s="17" t="s">
        <v>243</v>
      </c>
      <c r="Y968" s="17" t="s">
        <v>243</v>
      </c>
      <c r="Z968" s="17" t="s">
        <v>243</v>
      </c>
      <c r="AA968" s="17" t="s">
        <v>243</v>
      </c>
      <c r="AB968" s="17" t="s">
        <v>243</v>
      </c>
      <c r="AC968" s="15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1</v>
      </c>
    </row>
    <row r="969" spans="1:65">
      <c r="A969" s="30"/>
      <c r="B969" s="19" t="s">
        <v>244</v>
      </c>
      <c r="C969" s="9" t="s">
        <v>244</v>
      </c>
      <c r="D969" s="151" t="s">
        <v>247</v>
      </c>
      <c r="E969" s="152" t="s">
        <v>248</v>
      </c>
      <c r="F969" s="152" t="s">
        <v>249</v>
      </c>
      <c r="G969" s="152" t="s">
        <v>250</v>
      </c>
      <c r="H969" s="152" t="s">
        <v>252</v>
      </c>
      <c r="I969" s="152" t="s">
        <v>253</v>
      </c>
      <c r="J969" s="152" t="s">
        <v>254</v>
      </c>
      <c r="K969" s="152" t="s">
        <v>255</v>
      </c>
      <c r="L969" s="152" t="s">
        <v>256</v>
      </c>
      <c r="M969" s="152" t="s">
        <v>258</v>
      </c>
      <c r="N969" s="152" t="s">
        <v>259</v>
      </c>
      <c r="O969" s="152" t="s">
        <v>260</v>
      </c>
      <c r="P969" s="152" t="s">
        <v>262</v>
      </c>
      <c r="Q969" s="152" t="s">
        <v>263</v>
      </c>
      <c r="R969" s="152" t="s">
        <v>264</v>
      </c>
      <c r="S969" s="152" t="s">
        <v>265</v>
      </c>
      <c r="T969" s="152" t="s">
        <v>288</v>
      </c>
      <c r="U969" s="152" t="s">
        <v>266</v>
      </c>
      <c r="V969" s="152" t="s">
        <v>267</v>
      </c>
      <c r="W969" s="152" t="s">
        <v>268</v>
      </c>
      <c r="X969" s="152" t="s">
        <v>269</v>
      </c>
      <c r="Y969" s="152" t="s">
        <v>271</v>
      </c>
      <c r="Z969" s="152" t="s">
        <v>272</v>
      </c>
      <c r="AA969" s="152" t="s">
        <v>273</v>
      </c>
      <c r="AB969" s="152" t="s">
        <v>274</v>
      </c>
      <c r="AC969" s="15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 t="s">
        <v>3</v>
      </c>
    </row>
    <row r="970" spans="1:65">
      <c r="A970" s="30"/>
      <c r="B970" s="19"/>
      <c r="C970" s="9"/>
      <c r="D970" s="10" t="s">
        <v>293</v>
      </c>
      <c r="E970" s="11" t="s">
        <v>293</v>
      </c>
      <c r="F970" s="11" t="s">
        <v>293</v>
      </c>
      <c r="G970" s="11" t="s">
        <v>293</v>
      </c>
      <c r="H970" s="11" t="s">
        <v>293</v>
      </c>
      <c r="I970" s="11" t="s">
        <v>293</v>
      </c>
      <c r="J970" s="11" t="s">
        <v>293</v>
      </c>
      <c r="K970" s="11" t="s">
        <v>293</v>
      </c>
      <c r="L970" s="11" t="s">
        <v>123</v>
      </c>
      <c r="M970" s="11" t="s">
        <v>293</v>
      </c>
      <c r="N970" s="11" t="s">
        <v>294</v>
      </c>
      <c r="O970" s="11" t="s">
        <v>293</v>
      </c>
      <c r="P970" s="11" t="s">
        <v>294</v>
      </c>
      <c r="Q970" s="11" t="s">
        <v>294</v>
      </c>
      <c r="R970" s="11" t="s">
        <v>294</v>
      </c>
      <c r="S970" s="11" t="s">
        <v>294</v>
      </c>
      <c r="T970" s="11" t="s">
        <v>294</v>
      </c>
      <c r="U970" s="11" t="s">
        <v>293</v>
      </c>
      <c r="V970" s="11" t="s">
        <v>294</v>
      </c>
      <c r="W970" s="11" t="s">
        <v>294</v>
      </c>
      <c r="X970" s="11" t="s">
        <v>294</v>
      </c>
      <c r="Y970" s="11" t="s">
        <v>293</v>
      </c>
      <c r="Z970" s="11" t="s">
        <v>293</v>
      </c>
      <c r="AA970" s="11" t="s">
        <v>293</v>
      </c>
      <c r="AB970" s="11" t="s">
        <v>294</v>
      </c>
      <c r="AC970" s="15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2</v>
      </c>
    </row>
    <row r="971" spans="1:65">
      <c r="A971" s="30"/>
      <c r="B971" s="19"/>
      <c r="C971" s="9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  <c r="AA971" s="26"/>
      <c r="AB971" s="26"/>
      <c r="AC971" s="15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3</v>
      </c>
    </row>
    <row r="972" spans="1:65">
      <c r="A972" s="30"/>
      <c r="B972" s="18">
        <v>1</v>
      </c>
      <c r="C972" s="14">
        <v>1</v>
      </c>
      <c r="D972" s="21">
        <v>0.72</v>
      </c>
      <c r="E972" s="21">
        <v>0.71575021865963628</v>
      </c>
      <c r="F972" s="154">
        <v>0.47</v>
      </c>
      <c r="G972" s="154">
        <v>0.77</v>
      </c>
      <c r="H972" s="21">
        <v>0.62</v>
      </c>
      <c r="I972" s="21">
        <v>0.69</v>
      </c>
      <c r="J972" s="21">
        <v>0.71</v>
      </c>
      <c r="K972" s="154">
        <v>0.6</v>
      </c>
      <c r="L972" s="21">
        <v>0.72596528808596461</v>
      </c>
      <c r="M972" s="21">
        <v>0.69</v>
      </c>
      <c r="N972" s="21">
        <v>0.72</v>
      </c>
      <c r="O972" s="21">
        <v>0.75407999999999997</v>
      </c>
      <c r="P972" s="21">
        <v>0.64</v>
      </c>
      <c r="Q972" s="21">
        <v>0.69</v>
      </c>
      <c r="R972" s="21">
        <v>0.61</v>
      </c>
      <c r="S972" s="21">
        <v>0.72</v>
      </c>
      <c r="T972" s="21">
        <v>0.66</v>
      </c>
      <c r="U972" s="21">
        <v>0.68</v>
      </c>
      <c r="V972" s="154">
        <v>0.6</v>
      </c>
      <c r="W972" s="21">
        <v>0.7</v>
      </c>
      <c r="X972" s="21">
        <v>0.76</v>
      </c>
      <c r="Y972" s="21">
        <v>0.68600000000000005</v>
      </c>
      <c r="Z972" s="21">
        <v>0.72</v>
      </c>
      <c r="AA972" s="154">
        <v>0.7</v>
      </c>
      <c r="AB972" s="21">
        <v>0.76</v>
      </c>
      <c r="AC972" s="15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1</v>
      </c>
    </row>
    <row r="973" spans="1:65">
      <c r="A973" s="30"/>
      <c r="B973" s="19">
        <v>1</v>
      </c>
      <c r="C973" s="9">
        <v>2</v>
      </c>
      <c r="D973" s="11">
        <v>0.72</v>
      </c>
      <c r="E973" s="11">
        <v>0.70624066307096012</v>
      </c>
      <c r="F973" s="155">
        <v>0.47</v>
      </c>
      <c r="G973" s="155">
        <v>0.68</v>
      </c>
      <c r="H973" s="11">
        <v>0.63</v>
      </c>
      <c r="I973" s="11">
        <v>0.7</v>
      </c>
      <c r="J973" s="11">
        <v>0.72</v>
      </c>
      <c r="K973" s="155">
        <v>0.57999999999999996</v>
      </c>
      <c r="L973" s="11">
        <v>0.72714893871936659</v>
      </c>
      <c r="M973" s="11">
        <v>0.68</v>
      </c>
      <c r="N973" s="11">
        <v>0.72</v>
      </c>
      <c r="O973" s="11">
        <v>0.72395999999999994</v>
      </c>
      <c r="P973" s="11">
        <v>0.63</v>
      </c>
      <c r="Q973" s="11">
        <v>0.71</v>
      </c>
      <c r="R973" s="11">
        <v>0.64</v>
      </c>
      <c r="S973" s="11">
        <v>0.7</v>
      </c>
      <c r="T973" s="11">
        <v>0.68</v>
      </c>
      <c r="U973" s="11">
        <v>0.67</v>
      </c>
      <c r="V973" s="155">
        <v>0.6</v>
      </c>
      <c r="W973" s="11">
        <v>0.69</v>
      </c>
      <c r="X973" s="11">
        <v>0.75</v>
      </c>
      <c r="Y973" s="11">
        <v>0.68600000000000005</v>
      </c>
      <c r="Z973" s="11">
        <v>0.69</v>
      </c>
      <c r="AA973" s="155">
        <v>0.8</v>
      </c>
      <c r="AB973" s="11">
        <v>0.74</v>
      </c>
      <c r="AC973" s="15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19</v>
      </c>
    </row>
    <row r="974" spans="1:65">
      <c r="A974" s="30"/>
      <c r="B974" s="19">
        <v>1</v>
      </c>
      <c r="C974" s="9">
        <v>3</v>
      </c>
      <c r="D974" s="11">
        <v>0.7</v>
      </c>
      <c r="E974" s="11">
        <v>0.71941769602982286</v>
      </c>
      <c r="F974" s="155">
        <v>0.44</v>
      </c>
      <c r="G974" s="155">
        <v>0.91</v>
      </c>
      <c r="H974" s="11">
        <v>0.61</v>
      </c>
      <c r="I974" s="11">
        <v>0.71</v>
      </c>
      <c r="J974" s="156">
        <v>0.69</v>
      </c>
      <c r="K974" s="155">
        <v>0.56999999999999995</v>
      </c>
      <c r="L974" s="11">
        <v>0.70766700574402763</v>
      </c>
      <c r="M974" s="11">
        <v>0.67</v>
      </c>
      <c r="N974" s="11">
        <v>0.72</v>
      </c>
      <c r="O974" s="11">
        <v>0.74639999999999995</v>
      </c>
      <c r="P974" s="11">
        <v>0.64</v>
      </c>
      <c r="Q974" s="11">
        <v>0.71</v>
      </c>
      <c r="R974" s="11">
        <v>0.66</v>
      </c>
      <c r="S974" s="11">
        <v>0.73</v>
      </c>
      <c r="T974" s="11">
        <v>0.67</v>
      </c>
      <c r="U974" s="11">
        <v>0.68</v>
      </c>
      <c r="V974" s="155">
        <v>0.8</v>
      </c>
      <c r="W974" s="11">
        <v>0.72</v>
      </c>
      <c r="X974" s="11">
        <v>0.76</v>
      </c>
      <c r="Y974" s="11">
        <v>0.71199999999999997</v>
      </c>
      <c r="Z974" s="11">
        <v>0.73</v>
      </c>
      <c r="AA974" s="155">
        <v>0.7</v>
      </c>
      <c r="AB974" s="11">
        <v>0.76</v>
      </c>
      <c r="AC974" s="15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16</v>
      </c>
    </row>
    <row r="975" spans="1:65">
      <c r="A975" s="30"/>
      <c r="B975" s="19">
        <v>1</v>
      </c>
      <c r="C975" s="9">
        <v>4</v>
      </c>
      <c r="D975" s="11">
        <v>0.71</v>
      </c>
      <c r="E975" s="11">
        <v>0.72195433839332335</v>
      </c>
      <c r="F975" s="155">
        <v>0.49</v>
      </c>
      <c r="G975" s="155">
        <v>0.83</v>
      </c>
      <c r="H975" s="11">
        <v>0.62</v>
      </c>
      <c r="I975" s="11">
        <v>0.7</v>
      </c>
      <c r="J975" s="11">
        <v>0.72</v>
      </c>
      <c r="K975" s="155">
        <v>0.59</v>
      </c>
      <c r="L975" s="11">
        <v>0.73057161518292058</v>
      </c>
      <c r="M975" s="156">
        <v>0.61</v>
      </c>
      <c r="N975" s="11">
        <v>0.71</v>
      </c>
      <c r="O975" s="11">
        <v>0.76139999999999997</v>
      </c>
      <c r="P975" s="11">
        <v>0.67</v>
      </c>
      <c r="Q975" s="11">
        <v>0.76</v>
      </c>
      <c r="R975" s="11">
        <v>0.62</v>
      </c>
      <c r="S975" s="11">
        <v>0.69</v>
      </c>
      <c r="T975" s="11">
        <v>0.66</v>
      </c>
      <c r="U975" s="11">
        <v>0.67</v>
      </c>
      <c r="V975" s="155">
        <v>0.8</v>
      </c>
      <c r="W975" s="11">
        <v>0.72</v>
      </c>
      <c r="X975" s="11">
        <v>0.77</v>
      </c>
      <c r="Y975" s="11">
        <v>0.75900000000000001</v>
      </c>
      <c r="Z975" s="11">
        <v>0.71</v>
      </c>
      <c r="AA975" s="155">
        <v>0.7</v>
      </c>
      <c r="AB975" s="11">
        <v>0.74</v>
      </c>
      <c r="AC975" s="15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0.69918103655912378</v>
      </c>
    </row>
    <row r="976" spans="1:65">
      <c r="A976" s="30"/>
      <c r="B976" s="19">
        <v>1</v>
      </c>
      <c r="C976" s="9">
        <v>5</v>
      </c>
      <c r="D976" s="11">
        <v>0.7</v>
      </c>
      <c r="E976" s="11">
        <v>0.72372228822481044</v>
      </c>
      <c r="F976" s="155">
        <v>0.43</v>
      </c>
      <c r="G976" s="155">
        <v>0.91</v>
      </c>
      <c r="H976" s="11">
        <v>0.62</v>
      </c>
      <c r="I976" s="11">
        <v>0.71</v>
      </c>
      <c r="J976" s="11">
        <v>0.73</v>
      </c>
      <c r="K976" s="155">
        <v>0.59</v>
      </c>
      <c r="L976" s="11">
        <v>0.69310918961942003</v>
      </c>
      <c r="M976" s="11">
        <v>0.68</v>
      </c>
      <c r="N976" s="11">
        <v>0.72</v>
      </c>
      <c r="O976" s="11">
        <v>0.75172000000000005</v>
      </c>
      <c r="P976" s="11">
        <v>0.64</v>
      </c>
      <c r="Q976" s="11">
        <v>0.7</v>
      </c>
      <c r="R976" s="11">
        <v>0.67</v>
      </c>
      <c r="S976" s="11">
        <v>0.69</v>
      </c>
      <c r="T976" s="11">
        <v>0.64</v>
      </c>
      <c r="U976" s="11">
        <v>0.65</v>
      </c>
      <c r="V976" s="155">
        <v>0.8</v>
      </c>
      <c r="W976" s="11">
        <v>0.68</v>
      </c>
      <c r="X976" s="11">
        <v>0.75</v>
      </c>
      <c r="Y976" s="11">
        <v>0.70799999999999996</v>
      </c>
      <c r="Z976" s="11">
        <v>0.7</v>
      </c>
      <c r="AA976" s="155">
        <v>0.7</v>
      </c>
      <c r="AB976" s="11">
        <v>0.76</v>
      </c>
      <c r="AC976" s="15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8">
        <v>59</v>
      </c>
    </row>
    <row r="977" spans="1:65">
      <c r="A977" s="30"/>
      <c r="B977" s="19">
        <v>1</v>
      </c>
      <c r="C977" s="9">
        <v>6</v>
      </c>
      <c r="D977" s="11">
        <v>0.71</v>
      </c>
      <c r="E977" s="11">
        <v>0.71279398656440351</v>
      </c>
      <c r="F977" s="155">
        <v>0.48</v>
      </c>
      <c r="G977" s="155">
        <v>0.94</v>
      </c>
      <c r="H977" s="11">
        <v>0.62</v>
      </c>
      <c r="I977" s="11">
        <v>0.72</v>
      </c>
      <c r="J977" s="11">
        <v>0.72</v>
      </c>
      <c r="K977" s="155">
        <v>0.57999999999999996</v>
      </c>
      <c r="L977" s="11">
        <v>0.6943431588001856</v>
      </c>
      <c r="M977" s="11">
        <v>0.68</v>
      </c>
      <c r="N977" s="11">
        <v>0.72</v>
      </c>
      <c r="O977" s="11">
        <v>0.74447999999999992</v>
      </c>
      <c r="P977" s="11">
        <v>0.66</v>
      </c>
      <c r="Q977" s="11">
        <v>0.67</v>
      </c>
      <c r="R977" s="11">
        <v>0.61</v>
      </c>
      <c r="S977" s="11">
        <v>0.67</v>
      </c>
      <c r="T977" s="11">
        <v>0.71</v>
      </c>
      <c r="U977" s="11">
        <v>0.68</v>
      </c>
      <c r="V977" s="155">
        <v>0.4</v>
      </c>
      <c r="W977" s="11">
        <v>0.68</v>
      </c>
      <c r="X977" s="11">
        <v>0.73</v>
      </c>
      <c r="Y977" s="11">
        <v>0.71799999999999997</v>
      </c>
      <c r="Z977" s="11">
        <v>0.7</v>
      </c>
      <c r="AA977" s="155">
        <v>0.6</v>
      </c>
      <c r="AB977" s="156">
        <v>0.84</v>
      </c>
      <c r="AC977" s="15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6"/>
    </row>
    <row r="978" spans="1:65">
      <c r="A978" s="30"/>
      <c r="B978" s="20" t="s">
        <v>282</v>
      </c>
      <c r="C978" s="12"/>
      <c r="D978" s="22">
        <v>0.71</v>
      </c>
      <c r="E978" s="22">
        <v>0.71664653182382609</v>
      </c>
      <c r="F978" s="22">
        <v>0.46333333333333332</v>
      </c>
      <c r="G978" s="22">
        <v>0.84000000000000019</v>
      </c>
      <c r="H978" s="22">
        <v>0.62</v>
      </c>
      <c r="I978" s="22">
        <v>0.70499999999999996</v>
      </c>
      <c r="J978" s="22">
        <v>0.71499999999999997</v>
      </c>
      <c r="K978" s="22">
        <v>0.58499999999999996</v>
      </c>
      <c r="L978" s="22">
        <v>0.71313419935864752</v>
      </c>
      <c r="M978" s="22">
        <v>0.66833333333333333</v>
      </c>
      <c r="N978" s="22">
        <v>0.71833333333333327</v>
      </c>
      <c r="O978" s="22">
        <v>0.74700666666666671</v>
      </c>
      <c r="P978" s="22">
        <v>0.64666666666666672</v>
      </c>
      <c r="Q978" s="22">
        <v>0.70666666666666667</v>
      </c>
      <c r="R978" s="22">
        <v>0.63500000000000001</v>
      </c>
      <c r="S978" s="22">
        <v>0.70000000000000007</v>
      </c>
      <c r="T978" s="22">
        <v>0.67</v>
      </c>
      <c r="U978" s="22">
        <v>0.67166666666666675</v>
      </c>
      <c r="V978" s="22">
        <v>0.66666666666666663</v>
      </c>
      <c r="W978" s="22">
        <v>0.69833333333333336</v>
      </c>
      <c r="X978" s="22">
        <v>0.7533333333333333</v>
      </c>
      <c r="Y978" s="22">
        <v>0.71150000000000002</v>
      </c>
      <c r="Z978" s="22">
        <v>0.70833333333333337</v>
      </c>
      <c r="AA978" s="22">
        <v>0.70000000000000007</v>
      </c>
      <c r="AB978" s="22">
        <v>0.76666666666666661</v>
      </c>
      <c r="AC978" s="15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6"/>
    </row>
    <row r="979" spans="1:65">
      <c r="A979" s="30"/>
      <c r="B979" s="3" t="s">
        <v>283</v>
      </c>
      <c r="C979" s="29"/>
      <c r="D979" s="11">
        <v>0.71</v>
      </c>
      <c r="E979" s="11">
        <v>0.71758395734472957</v>
      </c>
      <c r="F979" s="11">
        <v>0.47</v>
      </c>
      <c r="G979" s="11">
        <v>0.87</v>
      </c>
      <c r="H979" s="11">
        <v>0.62</v>
      </c>
      <c r="I979" s="11">
        <v>0.70499999999999996</v>
      </c>
      <c r="J979" s="11">
        <v>0.72</v>
      </c>
      <c r="K979" s="11">
        <v>0.58499999999999996</v>
      </c>
      <c r="L979" s="11">
        <v>0.71681614691499607</v>
      </c>
      <c r="M979" s="11">
        <v>0.68</v>
      </c>
      <c r="N979" s="11">
        <v>0.72</v>
      </c>
      <c r="O979" s="11">
        <v>0.74906000000000006</v>
      </c>
      <c r="P979" s="11">
        <v>0.64</v>
      </c>
      <c r="Q979" s="11">
        <v>0.70499999999999996</v>
      </c>
      <c r="R979" s="11">
        <v>0.63</v>
      </c>
      <c r="S979" s="11">
        <v>0.69499999999999995</v>
      </c>
      <c r="T979" s="11">
        <v>0.66500000000000004</v>
      </c>
      <c r="U979" s="11">
        <v>0.67500000000000004</v>
      </c>
      <c r="V979" s="11">
        <v>0.7</v>
      </c>
      <c r="W979" s="11">
        <v>0.69499999999999995</v>
      </c>
      <c r="X979" s="11">
        <v>0.755</v>
      </c>
      <c r="Y979" s="11">
        <v>0.71</v>
      </c>
      <c r="Z979" s="11">
        <v>0.70499999999999996</v>
      </c>
      <c r="AA979" s="11">
        <v>0.7</v>
      </c>
      <c r="AB979" s="11">
        <v>0.76</v>
      </c>
      <c r="AC979" s="15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6"/>
    </row>
    <row r="980" spans="1:65">
      <c r="A980" s="30"/>
      <c r="B980" s="3" t="s">
        <v>284</v>
      </c>
      <c r="C980" s="29"/>
      <c r="D980" s="23">
        <v>8.9442719099991665E-3</v>
      </c>
      <c r="E980" s="23">
        <v>6.4783651803203982E-3</v>
      </c>
      <c r="F980" s="23">
        <v>2.3380903889000236E-2</v>
      </c>
      <c r="G980" s="23">
        <v>0.10039920318408796</v>
      </c>
      <c r="H980" s="23">
        <v>6.324555320336764E-3</v>
      </c>
      <c r="I980" s="23">
        <v>1.0488088481701525E-2</v>
      </c>
      <c r="J980" s="23">
        <v>1.3784048752090234E-2</v>
      </c>
      <c r="K980" s="23">
        <v>1.0488088481701525E-2</v>
      </c>
      <c r="L980" s="23">
        <v>1.7024145524821135E-2</v>
      </c>
      <c r="M980" s="23">
        <v>2.9268868558020262E-2</v>
      </c>
      <c r="N980" s="23">
        <v>4.0824829046386341E-3</v>
      </c>
      <c r="O980" s="23">
        <v>1.2785276949157855E-2</v>
      </c>
      <c r="P980" s="23">
        <v>1.5055453054181633E-2</v>
      </c>
      <c r="Q980" s="23">
        <v>3.0110906108363238E-2</v>
      </c>
      <c r="R980" s="23">
        <v>2.588435821108959E-2</v>
      </c>
      <c r="S980" s="23">
        <v>2.1908902300206635E-2</v>
      </c>
      <c r="T980" s="23">
        <v>2.3664319132398446E-2</v>
      </c>
      <c r="U980" s="23">
        <v>1.1690451944500132E-2</v>
      </c>
      <c r="V980" s="23">
        <v>0.16329931618554575</v>
      </c>
      <c r="W980" s="23">
        <v>1.8348478592697153E-2</v>
      </c>
      <c r="X980" s="23">
        <v>1.3662601021279476E-2</v>
      </c>
      <c r="Y980" s="23">
        <v>2.6875639527274491E-2</v>
      </c>
      <c r="Z980" s="23">
        <v>1.4719601443879758E-2</v>
      </c>
      <c r="AA980" s="23">
        <v>6.3245553203367597E-2</v>
      </c>
      <c r="AB980" s="23">
        <v>3.7237973450050497E-2</v>
      </c>
      <c r="AC980" s="212"/>
      <c r="AD980" s="213"/>
      <c r="AE980" s="213"/>
      <c r="AF980" s="213"/>
      <c r="AG980" s="213"/>
      <c r="AH980" s="213"/>
      <c r="AI980" s="213"/>
      <c r="AJ980" s="213"/>
      <c r="AK980" s="213"/>
      <c r="AL980" s="213"/>
      <c r="AM980" s="213"/>
      <c r="AN980" s="213"/>
      <c r="AO980" s="213"/>
      <c r="AP980" s="213"/>
      <c r="AQ980" s="213"/>
      <c r="AR980" s="213"/>
      <c r="AS980" s="213"/>
      <c r="AT980" s="213"/>
      <c r="AU980" s="213"/>
      <c r="AV980" s="213"/>
      <c r="AW980" s="213"/>
      <c r="AX980" s="213"/>
      <c r="AY980" s="213"/>
      <c r="AZ980" s="213"/>
      <c r="BA980" s="213"/>
      <c r="BB980" s="213"/>
      <c r="BC980" s="213"/>
      <c r="BD980" s="213"/>
      <c r="BE980" s="213"/>
      <c r="BF980" s="213"/>
      <c r="BG980" s="213"/>
      <c r="BH980" s="213"/>
      <c r="BI980" s="213"/>
      <c r="BJ980" s="213"/>
      <c r="BK980" s="213"/>
      <c r="BL980" s="213"/>
      <c r="BM980" s="57"/>
    </row>
    <row r="981" spans="1:65">
      <c r="A981" s="30"/>
      <c r="B981" s="3" t="s">
        <v>87</v>
      </c>
      <c r="C981" s="29"/>
      <c r="D981" s="13">
        <v>1.2597566070421362E-2</v>
      </c>
      <c r="E981" s="13">
        <v>9.0398332966648339E-3</v>
      </c>
      <c r="F981" s="13">
        <v>5.0462382494245117E-2</v>
      </c>
      <c r="G981" s="13">
        <v>0.11952286093343802</v>
      </c>
      <c r="H981" s="13">
        <v>1.0200895677962523E-2</v>
      </c>
      <c r="I981" s="13">
        <v>1.4876721250640462E-2</v>
      </c>
      <c r="J981" s="13">
        <v>1.9278389863063267E-2</v>
      </c>
      <c r="K981" s="13">
        <v>1.7928356378976967E-2</v>
      </c>
      <c r="L981" s="13">
        <v>2.3872288750324534E-2</v>
      </c>
      <c r="M981" s="13">
        <v>4.379381829130214E-2</v>
      </c>
      <c r="N981" s="13">
        <v>5.683270864926173E-3</v>
      </c>
      <c r="O981" s="13">
        <v>1.7115345176514963E-2</v>
      </c>
      <c r="P981" s="13">
        <v>2.3281628434301493E-2</v>
      </c>
      <c r="Q981" s="13">
        <v>4.2609772794853638E-2</v>
      </c>
      <c r="R981" s="13">
        <v>4.0762768836361561E-2</v>
      </c>
      <c r="S981" s="13">
        <v>3.1298431857438046E-2</v>
      </c>
      <c r="T981" s="13">
        <v>3.5319879302087229E-2</v>
      </c>
      <c r="U981" s="13">
        <v>1.7405139371464214E-2</v>
      </c>
      <c r="V981" s="13">
        <v>0.24494897427831863</v>
      </c>
      <c r="W981" s="13">
        <v>2.6274671015795444E-2</v>
      </c>
      <c r="X981" s="13">
        <v>1.8136196045946209E-2</v>
      </c>
      <c r="Y981" s="13">
        <v>3.7773210860540397E-2</v>
      </c>
      <c r="Z981" s="13">
        <v>2.0780613803124362E-2</v>
      </c>
      <c r="AA981" s="13">
        <v>9.0350790290525132E-2</v>
      </c>
      <c r="AB981" s="13">
        <v>4.8571269717457177E-2</v>
      </c>
      <c r="AC981" s="15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6"/>
    </row>
    <row r="982" spans="1:65">
      <c r="A982" s="30"/>
      <c r="B982" s="3" t="s">
        <v>285</v>
      </c>
      <c r="C982" s="29"/>
      <c r="D982" s="13">
        <v>1.5473765555941599E-2</v>
      </c>
      <c r="E982" s="13">
        <v>2.4979932737671406E-2</v>
      </c>
      <c r="F982" s="13">
        <v>-0.3373199370315686</v>
      </c>
      <c r="G982" s="13">
        <v>0.20140558178449464</v>
      </c>
      <c r="H982" s="13">
        <v>-0.11324826106382557</v>
      </c>
      <c r="I982" s="13">
        <v>8.3225418548436014E-3</v>
      </c>
      <c r="J982" s="13">
        <v>2.2624989257039818E-2</v>
      </c>
      <c r="K982" s="13">
        <v>-0.16330682697151289</v>
      </c>
      <c r="L982" s="13">
        <v>1.9956437703447127E-2</v>
      </c>
      <c r="M982" s="13">
        <v>-4.4119765286543045E-2</v>
      </c>
      <c r="N982" s="13">
        <v>2.7392471724438705E-2</v>
      </c>
      <c r="O982" s="13">
        <v>6.8402355909003232E-2</v>
      </c>
      <c r="P982" s="13">
        <v>-7.5108401324635143E-2</v>
      </c>
      <c r="Q982" s="13">
        <v>1.0706283088542934E-2</v>
      </c>
      <c r="R982" s="13">
        <v>-9.1794589960530915E-2</v>
      </c>
      <c r="S982" s="13">
        <v>1.1713181537453821E-3</v>
      </c>
      <c r="T982" s="13">
        <v>-4.1736024052843601E-2</v>
      </c>
      <c r="U982" s="13">
        <v>-3.9352282819144158E-2</v>
      </c>
      <c r="V982" s="13">
        <v>-4.6503506520242488E-2</v>
      </c>
      <c r="W982" s="13">
        <v>-1.2124230799539504E-3</v>
      </c>
      <c r="X982" s="13">
        <v>7.7451037632126019E-2</v>
      </c>
      <c r="Y982" s="13">
        <v>1.7619132666271131E-2</v>
      </c>
      <c r="Z982" s="13">
        <v>1.3090024322242488E-2</v>
      </c>
      <c r="AA982" s="13">
        <v>1.1713181537453821E-3</v>
      </c>
      <c r="AB982" s="13">
        <v>9.6520967501721122E-2</v>
      </c>
      <c r="AC982" s="15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6"/>
    </row>
    <row r="983" spans="1:65">
      <c r="A983" s="30"/>
      <c r="B983" s="46" t="s">
        <v>286</v>
      </c>
      <c r="C983" s="47"/>
      <c r="D983" s="45">
        <v>0.06</v>
      </c>
      <c r="E983" s="45">
        <v>0.19</v>
      </c>
      <c r="F983" s="45">
        <v>4.6900000000000004</v>
      </c>
      <c r="G983" s="45">
        <v>2.57</v>
      </c>
      <c r="H983" s="45">
        <v>1.67</v>
      </c>
      <c r="I983" s="45">
        <v>0.03</v>
      </c>
      <c r="J983" s="45">
        <v>0.16</v>
      </c>
      <c r="K983" s="45">
        <v>2.34</v>
      </c>
      <c r="L983" s="45">
        <v>0.12</v>
      </c>
      <c r="M983" s="45">
        <v>0.74</v>
      </c>
      <c r="N983" s="45">
        <v>0.22</v>
      </c>
      <c r="O983" s="45">
        <v>0.78</v>
      </c>
      <c r="P983" s="45">
        <v>1.1599999999999999</v>
      </c>
      <c r="Q983" s="45">
        <v>0</v>
      </c>
      <c r="R983" s="45">
        <v>1.38</v>
      </c>
      <c r="S983" s="45">
        <v>0.13</v>
      </c>
      <c r="T983" s="45">
        <v>0.71</v>
      </c>
      <c r="U983" s="45">
        <v>0.67</v>
      </c>
      <c r="V983" s="45" t="s">
        <v>287</v>
      </c>
      <c r="W983" s="45">
        <v>0.16</v>
      </c>
      <c r="X983" s="45">
        <v>0.9</v>
      </c>
      <c r="Y983" s="45">
        <v>0.09</v>
      </c>
      <c r="Z983" s="45">
        <v>0.03</v>
      </c>
      <c r="AA983" s="45" t="s">
        <v>287</v>
      </c>
      <c r="AB983" s="45">
        <v>1.1599999999999999</v>
      </c>
      <c r="AC983" s="15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6"/>
    </row>
    <row r="984" spans="1:65">
      <c r="B984" s="31" t="s">
        <v>311</v>
      </c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  <c r="AA984" s="20"/>
      <c r="AB984" s="20"/>
      <c r="BM984" s="56"/>
    </row>
    <row r="985" spans="1:65">
      <c r="BM985" s="56"/>
    </row>
    <row r="986" spans="1:65" ht="15">
      <c r="B986" s="8" t="s">
        <v>562</v>
      </c>
      <c r="BM986" s="28" t="s">
        <v>67</v>
      </c>
    </row>
    <row r="987" spans="1:65" ht="15">
      <c r="A987" s="25" t="s">
        <v>65</v>
      </c>
      <c r="B987" s="18" t="s">
        <v>119</v>
      </c>
      <c r="C987" s="15" t="s">
        <v>120</v>
      </c>
      <c r="D987" s="16" t="s">
        <v>243</v>
      </c>
      <c r="E987" s="17" t="s">
        <v>243</v>
      </c>
      <c r="F987" s="17" t="s">
        <v>243</v>
      </c>
      <c r="G987" s="17" t="s">
        <v>243</v>
      </c>
      <c r="H987" s="17" t="s">
        <v>243</v>
      </c>
      <c r="I987" s="17" t="s">
        <v>243</v>
      </c>
      <c r="J987" s="17" t="s">
        <v>243</v>
      </c>
      <c r="K987" s="17" t="s">
        <v>243</v>
      </c>
      <c r="L987" s="17" t="s">
        <v>243</v>
      </c>
      <c r="M987" s="17" t="s">
        <v>243</v>
      </c>
      <c r="N987" s="15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1</v>
      </c>
    </row>
    <row r="988" spans="1:65">
      <c r="A988" s="30"/>
      <c r="B988" s="19" t="s">
        <v>244</v>
      </c>
      <c r="C988" s="9" t="s">
        <v>244</v>
      </c>
      <c r="D988" s="151" t="s">
        <v>246</v>
      </c>
      <c r="E988" s="152" t="s">
        <v>247</v>
      </c>
      <c r="F988" s="152" t="s">
        <v>248</v>
      </c>
      <c r="G988" s="152" t="s">
        <v>255</v>
      </c>
      <c r="H988" s="152" t="s">
        <v>258</v>
      </c>
      <c r="I988" s="152" t="s">
        <v>259</v>
      </c>
      <c r="J988" s="152" t="s">
        <v>260</v>
      </c>
      <c r="K988" s="152" t="s">
        <v>266</v>
      </c>
      <c r="L988" s="152" t="s">
        <v>269</v>
      </c>
      <c r="M988" s="152" t="s">
        <v>273</v>
      </c>
      <c r="N988" s="15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 t="s">
        <v>3</v>
      </c>
    </row>
    <row r="989" spans="1:65">
      <c r="A989" s="30"/>
      <c r="B989" s="19"/>
      <c r="C989" s="9"/>
      <c r="D989" s="10" t="s">
        <v>293</v>
      </c>
      <c r="E989" s="11" t="s">
        <v>293</v>
      </c>
      <c r="F989" s="11" t="s">
        <v>293</v>
      </c>
      <c r="G989" s="11" t="s">
        <v>293</v>
      </c>
      <c r="H989" s="11" t="s">
        <v>293</v>
      </c>
      <c r="I989" s="11" t="s">
        <v>294</v>
      </c>
      <c r="J989" s="11" t="s">
        <v>293</v>
      </c>
      <c r="K989" s="11" t="s">
        <v>293</v>
      </c>
      <c r="L989" s="11" t="s">
        <v>294</v>
      </c>
      <c r="M989" s="11" t="s">
        <v>293</v>
      </c>
      <c r="N989" s="15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2</v>
      </c>
    </row>
    <row r="990" spans="1:65">
      <c r="A990" s="30"/>
      <c r="B990" s="19"/>
      <c r="C990" s="9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15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3</v>
      </c>
    </row>
    <row r="991" spans="1:65">
      <c r="A991" s="30"/>
      <c r="B991" s="18">
        <v>1</v>
      </c>
      <c r="C991" s="14">
        <v>1</v>
      </c>
      <c r="D991" s="21">
        <v>0.19</v>
      </c>
      <c r="E991" s="21">
        <v>0.21</v>
      </c>
      <c r="F991" s="21">
        <v>0.20355490235617202</v>
      </c>
      <c r="G991" s="154">
        <v>0.19</v>
      </c>
      <c r="H991" s="154">
        <v>0.2</v>
      </c>
      <c r="I991" s="154">
        <v>0.2</v>
      </c>
      <c r="J991" s="21">
        <v>0.20868</v>
      </c>
      <c r="K991" s="21">
        <v>0.22</v>
      </c>
      <c r="L991" s="154">
        <v>0.2</v>
      </c>
      <c r="M991" s="21">
        <v>0.2</v>
      </c>
      <c r="N991" s="15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1</v>
      </c>
    </row>
    <row r="992" spans="1:65">
      <c r="A992" s="30"/>
      <c r="B992" s="19">
        <v>1</v>
      </c>
      <c r="C992" s="9">
        <v>2</v>
      </c>
      <c r="D992" s="11">
        <v>0.21</v>
      </c>
      <c r="E992" s="11">
        <v>0.22</v>
      </c>
      <c r="F992" s="11">
        <v>0.2018822146660515</v>
      </c>
      <c r="G992" s="155">
        <v>0.18</v>
      </c>
      <c r="H992" s="155">
        <v>0.2</v>
      </c>
      <c r="I992" s="155">
        <v>0.2</v>
      </c>
      <c r="J992" s="11">
        <v>0.21468000000000001</v>
      </c>
      <c r="K992" s="11">
        <v>0.2</v>
      </c>
      <c r="L992" s="155">
        <v>0.2</v>
      </c>
      <c r="M992" s="11">
        <v>0.25</v>
      </c>
      <c r="N992" s="15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52</v>
      </c>
    </row>
    <row r="993" spans="1:65">
      <c r="A993" s="30"/>
      <c r="B993" s="19">
        <v>1</v>
      </c>
      <c r="C993" s="9">
        <v>3</v>
      </c>
      <c r="D993" s="11">
        <v>0.21</v>
      </c>
      <c r="E993" s="11">
        <v>0.23</v>
      </c>
      <c r="F993" s="11">
        <v>0.20470660405828045</v>
      </c>
      <c r="G993" s="155">
        <v>0.18</v>
      </c>
      <c r="H993" s="155">
        <v>0.2</v>
      </c>
      <c r="I993" s="155">
        <v>0.2</v>
      </c>
      <c r="J993" s="11">
        <v>0.20316000000000001</v>
      </c>
      <c r="K993" s="11">
        <v>0.21</v>
      </c>
      <c r="L993" s="155">
        <v>0.2</v>
      </c>
      <c r="M993" s="156">
        <v>0.3</v>
      </c>
      <c r="N993" s="15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16</v>
      </c>
    </row>
    <row r="994" spans="1:65">
      <c r="A994" s="30"/>
      <c r="B994" s="19">
        <v>1</v>
      </c>
      <c r="C994" s="9">
        <v>4</v>
      </c>
      <c r="D994" s="11">
        <v>0.2</v>
      </c>
      <c r="E994" s="11">
        <v>0.21</v>
      </c>
      <c r="F994" s="11">
        <v>0.20729464313193025</v>
      </c>
      <c r="G994" s="155">
        <v>0.18</v>
      </c>
      <c r="H994" s="155">
        <v>0.2</v>
      </c>
      <c r="I994" s="155">
        <v>0.2</v>
      </c>
      <c r="J994" s="11">
        <v>0.23831999999999998</v>
      </c>
      <c r="K994" s="11">
        <v>0.21</v>
      </c>
      <c r="L994" s="155">
        <v>0.2</v>
      </c>
      <c r="M994" s="11">
        <v>0.2</v>
      </c>
      <c r="N994" s="15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8">
        <v>0.21237457975481688</v>
      </c>
    </row>
    <row r="995" spans="1:65">
      <c r="A995" s="30"/>
      <c r="B995" s="19">
        <v>1</v>
      </c>
      <c r="C995" s="9">
        <v>5</v>
      </c>
      <c r="D995" s="11">
        <v>0.2</v>
      </c>
      <c r="E995" s="11">
        <v>0.21</v>
      </c>
      <c r="F995" s="11">
        <v>0.20874892505959702</v>
      </c>
      <c r="G995" s="155">
        <v>0.18</v>
      </c>
      <c r="H995" s="155">
        <v>0.2</v>
      </c>
      <c r="I995" s="155">
        <v>0.2</v>
      </c>
      <c r="J995" s="11">
        <v>0.2298</v>
      </c>
      <c r="K995" s="11">
        <v>0.23</v>
      </c>
      <c r="L995" s="155">
        <v>0.2</v>
      </c>
      <c r="M995" s="11">
        <v>0.25</v>
      </c>
      <c r="N995" s="15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8">
        <v>60</v>
      </c>
    </row>
    <row r="996" spans="1:65">
      <c r="A996" s="30"/>
      <c r="B996" s="19">
        <v>1</v>
      </c>
      <c r="C996" s="9">
        <v>6</v>
      </c>
      <c r="D996" s="11">
        <v>0.2</v>
      </c>
      <c r="E996" s="11">
        <v>0.22</v>
      </c>
      <c r="F996" s="11">
        <v>0.20717758190137642</v>
      </c>
      <c r="G996" s="155">
        <v>0.18</v>
      </c>
      <c r="H996" s="155">
        <v>0.2</v>
      </c>
      <c r="I996" s="155">
        <v>0.2</v>
      </c>
      <c r="J996" s="11">
        <v>0.20748</v>
      </c>
      <c r="K996" s="11">
        <v>0.21</v>
      </c>
      <c r="L996" s="155">
        <v>0.2</v>
      </c>
      <c r="M996" s="11">
        <v>0.2</v>
      </c>
      <c r="N996" s="15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6"/>
    </row>
    <row r="997" spans="1:65">
      <c r="A997" s="30"/>
      <c r="B997" s="20" t="s">
        <v>282</v>
      </c>
      <c r="C997" s="12"/>
      <c r="D997" s="22">
        <v>0.20166666666666666</v>
      </c>
      <c r="E997" s="22">
        <v>0.21666666666666667</v>
      </c>
      <c r="F997" s="22">
        <v>0.2055608118622346</v>
      </c>
      <c r="G997" s="22">
        <v>0.18166666666666664</v>
      </c>
      <c r="H997" s="22">
        <v>0.19999999999999998</v>
      </c>
      <c r="I997" s="22">
        <v>0.19999999999999998</v>
      </c>
      <c r="J997" s="22">
        <v>0.21701999999999999</v>
      </c>
      <c r="K997" s="22">
        <v>0.21333333333333335</v>
      </c>
      <c r="L997" s="22">
        <v>0.19999999999999998</v>
      </c>
      <c r="M997" s="22">
        <v>0.23333333333333331</v>
      </c>
      <c r="N997" s="15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6"/>
    </row>
    <row r="998" spans="1:65">
      <c r="A998" s="30"/>
      <c r="B998" s="3" t="s">
        <v>283</v>
      </c>
      <c r="C998" s="29"/>
      <c r="D998" s="11">
        <v>0.2</v>
      </c>
      <c r="E998" s="11">
        <v>0.215</v>
      </c>
      <c r="F998" s="11">
        <v>0.20594209297982843</v>
      </c>
      <c r="G998" s="11">
        <v>0.18</v>
      </c>
      <c r="H998" s="11">
        <v>0.2</v>
      </c>
      <c r="I998" s="11">
        <v>0.2</v>
      </c>
      <c r="J998" s="11">
        <v>0.21168000000000001</v>
      </c>
      <c r="K998" s="11">
        <v>0.21</v>
      </c>
      <c r="L998" s="11">
        <v>0.2</v>
      </c>
      <c r="M998" s="11">
        <v>0.22500000000000001</v>
      </c>
      <c r="N998" s="15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6"/>
    </row>
    <row r="999" spans="1:65">
      <c r="A999" s="30"/>
      <c r="B999" s="3" t="s">
        <v>284</v>
      </c>
      <c r="C999" s="29"/>
      <c r="D999" s="23">
        <v>7.5277265270908035E-3</v>
      </c>
      <c r="E999" s="23">
        <v>8.1649658092772665E-3</v>
      </c>
      <c r="F999" s="23">
        <v>2.6103487598806447E-3</v>
      </c>
      <c r="G999" s="23">
        <v>4.0824829046386332E-3</v>
      </c>
      <c r="H999" s="23">
        <v>3.0404709722440586E-17</v>
      </c>
      <c r="I999" s="23">
        <v>3.0404709722440586E-17</v>
      </c>
      <c r="J999" s="23">
        <v>1.3965391509012548E-2</v>
      </c>
      <c r="K999" s="23">
        <v>1.0327955589886448E-2</v>
      </c>
      <c r="L999" s="23">
        <v>3.0404709722440586E-17</v>
      </c>
      <c r="M999" s="23">
        <v>4.0824829046386638E-2</v>
      </c>
      <c r="N999" s="212"/>
      <c r="O999" s="213"/>
      <c r="P999" s="213"/>
      <c r="Q999" s="213"/>
      <c r="R999" s="213"/>
      <c r="S999" s="213"/>
      <c r="T999" s="213"/>
      <c r="U999" s="213"/>
      <c r="V999" s="213"/>
      <c r="W999" s="213"/>
      <c r="X999" s="213"/>
      <c r="Y999" s="213"/>
      <c r="Z999" s="213"/>
      <c r="AA999" s="213"/>
      <c r="AB999" s="213"/>
      <c r="AC999" s="213"/>
      <c r="AD999" s="213"/>
      <c r="AE999" s="213"/>
      <c r="AF999" s="213"/>
      <c r="AG999" s="213"/>
      <c r="AH999" s="213"/>
      <c r="AI999" s="213"/>
      <c r="AJ999" s="213"/>
      <c r="AK999" s="213"/>
      <c r="AL999" s="213"/>
      <c r="AM999" s="213"/>
      <c r="AN999" s="213"/>
      <c r="AO999" s="213"/>
      <c r="AP999" s="213"/>
      <c r="AQ999" s="213"/>
      <c r="AR999" s="213"/>
      <c r="AS999" s="213"/>
      <c r="AT999" s="213"/>
      <c r="AU999" s="213"/>
      <c r="AV999" s="213"/>
      <c r="AW999" s="213"/>
      <c r="AX999" s="213"/>
      <c r="AY999" s="213"/>
      <c r="AZ999" s="213"/>
      <c r="BA999" s="213"/>
      <c r="BB999" s="213"/>
      <c r="BC999" s="213"/>
      <c r="BD999" s="213"/>
      <c r="BE999" s="213"/>
      <c r="BF999" s="213"/>
      <c r="BG999" s="213"/>
      <c r="BH999" s="213"/>
      <c r="BI999" s="213"/>
      <c r="BJ999" s="213"/>
      <c r="BK999" s="213"/>
      <c r="BL999" s="213"/>
      <c r="BM999" s="57"/>
    </row>
    <row r="1000" spans="1:65">
      <c r="A1000" s="30"/>
      <c r="B1000" s="3" t="s">
        <v>87</v>
      </c>
      <c r="C1000" s="29"/>
      <c r="D1000" s="13">
        <v>3.7327569555822164E-2</v>
      </c>
      <c r="E1000" s="13">
        <v>3.7684457581279689E-2</v>
      </c>
      <c r="F1000" s="13">
        <v>1.2698669246500554E-2</v>
      </c>
      <c r="G1000" s="13">
        <v>2.247238296131358E-2</v>
      </c>
      <c r="H1000" s="13">
        <v>1.5202354861220294E-16</v>
      </c>
      <c r="I1000" s="13">
        <v>1.5202354861220294E-16</v>
      </c>
      <c r="J1000" s="13">
        <v>6.4350711957481099E-2</v>
      </c>
      <c r="K1000" s="13">
        <v>4.8412291827592727E-2</v>
      </c>
      <c r="L1000" s="13">
        <v>1.5202354861220294E-16</v>
      </c>
      <c r="M1000" s="13">
        <v>0.17496355305594274</v>
      </c>
      <c r="N1000" s="15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6"/>
    </row>
    <row r="1001" spans="1:65">
      <c r="A1001" s="30"/>
      <c r="B1001" s="3" t="s">
        <v>285</v>
      </c>
      <c r="C1001" s="29"/>
      <c r="D1001" s="13">
        <v>-5.0419937736956744E-2</v>
      </c>
      <c r="E1001" s="13">
        <v>2.0209984249550672E-2</v>
      </c>
      <c r="F1001" s="13">
        <v>-3.2083726312483685E-2</v>
      </c>
      <c r="G1001" s="13">
        <v>-0.14459316705229996</v>
      </c>
      <c r="H1001" s="13">
        <v>-5.8267706846568679E-2</v>
      </c>
      <c r="I1001" s="13">
        <v>-5.8267706846568679E-2</v>
      </c>
      <c r="J1001" s="13">
        <v>2.1873711300788301E-2</v>
      </c>
      <c r="K1001" s="13">
        <v>4.5144460303268019E-3</v>
      </c>
      <c r="L1001" s="13">
        <v>-5.8267706846568679E-2</v>
      </c>
      <c r="M1001" s="13">
        <v>9.8687675345669801E-2</v>
      </c>
      <c r="N1001" s="15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6"/>
    </row>
    <row r="1002" spans="1:65">
      <c r="A1002" s="30"/>
      <c r="B1002" s="46" t="s">
        <v>286</v>
      </c>
      <c r="C1002" s="47"/>
      <c r="D1002" s="45">
        <v>1.01</v>
      </c>
      <c r="E1002" s="45">
        <v>0.28999999999999998</v>
      </c>
      <c r="F1002" s="45">
        <v>0.67</v>
      </c>
      <c r="G1002" s="45">
        <v>2.75</v>
      </c>
      <c r="H1002" s="45" t="s">
        <v>287</v>
      </c>
      <c r="I1002" s="45" t="s">
        <v>287</v>
      </c>
      <c r="J1002" s="45">
        <v>0.32</v>
      </c>
      <c r="K1002" s="45">
        <v>0</v>
      </c>
      <c r="L1002" s="45" t="s">
        <v>287</v>
      </c>
      <c r="M1002" s="45">
        <v>1.74</v>
      </c>
      <c r="N1002" s="15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6"/>
    </row>
    <row r="1003" spans="1:65">
      <c r="B1003" s="31" t="s">
        <v>304</v>
      </c>
      <c r="C1003" s="20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BM1003" s="56"/>
    </row>
    <row r="1004" spans="1:65">
      <c r="BM1004" s="56"/>
    </row>
    <row r="1005" spans="1:65" ht="15">
      <c r="B1005" s="8" t="s">
        <v>563</v>
      </c>
      <c r="BM1005" s="28" t="s">
        <v>67</v>
      </c>
    </row>
    <row r="1006" spans="1:65" ht="15">
      <c r="A1006" s="25" t="s">
        <v>32</v>
      </c>
      <c r="B1006" s="18" t="s">
        <v>119</v>
      </c>
      <c r="C1006" s="15" t="s">
        <v>120</v>
      </c>
      <c r="D1006" s="16" t="s">
        <v>243</v>
      </c>
      <c r="E1006" s="17" t="s">
        <v>243</v>
      </c>
      <c r="F1006" s="17" t="s">
        <v>243</v>
      </c>
      <c r="G1006" s="17" t="s">
        <v>243</v>
      </c>
      <c r="H1006" s="17" t="s">
        <v>243</v>
      </c>
      <c r="I1006" s="17" t="s">
        <v>243</v>
      </c>
      <c r="J1006" s="17" t="s">
        <v>243</v>
      </c>
      <c r="K1006" s="17" t="s">
        <v>243</v>
      </c>
      <c r="L1006" s="17" t="s">
        <v>243</v>
      </c>
      <c r="M1006" s="17" t="s">
        <v>243</v>
      </c>
      <c r="N1006" s="17" t="s">
        <v>243</v>
      </c>
      <c r="O1006" s="17" t="s">
        <v>243</v>
      </c>
      <c r="P1006" s="17" t="s">
        <v>243</v>
      </c>
      <c r="Q1006" s="17" t="s">
        <v>243</v>
      </c>
      <c r="R1006" s="17" t="s">
        <v>243</v>
      </c>
      <c r="S1006" s="17" t="s">
        <v>243</v>
      </c>
      <c r="T1006" s="17" t="s">
        <v>243</v>
      </c>
      <c r="U1006" s="17" t="s">
        <v>243</v>
      </c>
      <c r="V1006" s="17" t="s">
        <v>243</v>
      </c>
      <c r="W1006" s="17" t="s">
        <v>243</v>
      </c>
      <c r="X1006" s="17" t="s">
        <v>243</v>
      </c>
      <c r="Y1006" s="17" t="s">
        <v>243</v>
      </c>
      <c r="Z1006" s="17" t="s">
        <v>243</v>
      </c>
      <c r="AA1006" s="17" t="s">
        <v>243</v>
      </c>
      <c r="AB1006" s="17" t="s">
        <v>243</v>
      </c>
      <c r="AC1006" s="17" t="s">
        <v>243</v>
      </c>
      <c r="AD1006" s="17" t="s">
        <v>243</v>
      </c>
      <c r="AE1006" s="17" t="s">
        <v>243</v>
      </c>
      <c r="AF1006" s="15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1</v>
      </c>
    </row>
    <row r="1007" spans="1:65">
      <c r="A1007" s="30"/>
      <c r="B1007" s="19" t="s">
        <v>244</v>
      </c>
      <c r="C1007" s="9" t="s">
        <v>244</v>
      </c>
      <c r="D1007" s="151" t="s">
        <v>246</v>
      </c>
      <c r="E1007" s="152" t="s">
        <v>247</v>
      </c>
      <c r="F1007" s="152" t="s">
        <v>248</v>
      </c>
      <c r="G1007" s="152" t="s">
        <v>249</v>
      </c>
      <c r="H1007" s="152" t="s">
        <v>250</v>
      </c>
      <c r="I1007" s="152" t="s">
        <v>251</v>
      </c>
      <c r="J1007" s="152" t="s">
        <v>252</v>
      </c>
      <c r="K1007" s="152" t="s">
        <v>253</v>
      </c>
      <c r="L1007" s="152" t="s">
        <v>254</v>
      </c>
      <c r="M1007" s="152" t="s">
        <v>255</v>
      </c>
      <c r="N1007" s="152" t="s">
        <v>256</v>
      </c>
      <c r="O1007" s="152" t="s">
        <v>258</v>
      </c>
      <c r="P1007" s="152" t="s">
        <v>259</v>
      </c>
      <c r="Q1007" s="152" t="s">
        <v>260</v>
      </c>
      <c r="R1007" s="152" t="s">
        <v>262</v>
      </c>
      <c r="S1007" s="152" t="s">
        <v>263</v>
      </c>
      <c r="T1007" s="152" t="s">
        <v>264</v>
      </c>
      <c r="U1007" s="152" t="s">
        <v>265</v>
      </c>
      <c r="V1007" s="152" t="s">
        <v>288</v>
      </c>
      <c r="W1007" s="152" t="s">
        <v>266</v>
      </c>
      <c r="X1007" s="152" t="s">
        <v>267</v>
      </c>
      <c r="Y1007" s="152" t="s">
        <v>268</v>
      </c>
      <c r="Z1007" s="152" t="s">
        <v>269</v>
      </c>
      <c r="AA1007" s="152" t="s">
        <v>270</v>
      </c>
      <c r="AB1007" s="152" t="s">
        <v>271</v>
      </c>
      <c r="AC1007" s="152" t="s">
        <v>272</v>
      </c>
      <c r="AD1007" s="152" t="s">
        <v>273</v>
      </c>
      <c r="AE1007" s="152" t="s">
        <v>274</v>
      </c>
      <c r="AF1007" s="15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8" t="s">
        <v>3</v>
      </c>
    </row>
    <row r="1008" spans="1:65">
      <c r="A1008" s="30"/>
      <c r="B1008" s="19"/>
      <c r="C1008" s="9"/>
      <c r="D1008" s="10" t="s">
        <v>293</v>
      </c>
      <c r="E1008" s="11" t="s">
        <v>293</v>
      </c>
      <c r="F1008" s="11" t="s">
        <v>293</v>
      </c>
      <c r="G1008" s="11" t="s">
        <v>293</v>
      </c>
      <c r="H1008" s="11" t="s">
        <v>293</v>
      </c>
      <c r="I1008" s="11" t="s">
        <v>293</v>
      </c>
      <c r="J1008" s="11" t="s">
        <v>293</v>
      </c>
      <c r="K1008" s="11" t="s">
        <v>293</v>
      </c>
      <c r="L1008" s="11" t="s">
        <v>293</v>
      </c>
      <c r="M1008" s="11" t="s">
        <v>293</v>
      </c>
      <c r="N1008" s="11" t="s">
        <v>123</v>
      </c>
      <c r="O1008" s="11" t="s">
        <v>293</v>
      </c>
      <c r="P1008" s="11" t="s">
        <v>294</v>
      </c>
      <c r="Q1008" s="11" t="s">
        <v>293</v>
      </c>
      <c r="R1008" s="11" t="s">
        <v>294</v>
      </c>
      <c r="S1008" s="11" t="s">
        <v>294</v>
      </c>
      <c r="T1008" s="11" t="s">
        <v>294</v>
      </c>
      <c r="U1008" s="11" t="s">
        <v>294</v>
      </c>
      <c r="V1008" s="11" t="s">
        <v>294</v>
      </c>
      <c r="W1008" s="11" t="s">
        <v>293</v>
      </c>
      <c r="X1008" s="11" t="s">
        <v>294</v>
      </c>
      <c r="Y1008" s="11" t="s">
        <v>294</v>
      </c>
      <c r="Z1008" s="11" t="s">
        <v>294</v>
      </c>
      <c r="AA1008" s="11" t="s">
        <v>294</v>
      </c>
      <c r="AB1008" s="11" t="s">
        <v>293</v>
      </c>
      <c r="AC1008" s="11" t="s">
        <v>293</v>
      </c>
      <c r="AD1008" s="11" t="s">
        <v>293</v>
      </c>
      <c r="AE1008" s="11" t="s">
        <v>294</v>
      </c>
      <c r="AF1008" s="15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8">
        <v>1</v>
      </c>
    </row>
    <row r="1009" spans="1:65">
      <c r="A1009" s="30"/>
      <c r="B1009" s="19"/>
      <c r="C1009" s="9"/>
      <c r="D1009" s="26"/>
      <c r="E1009" s="26"/>
      <c r="F1009" s="26"/>
      <c r="G1009" s="26"/>
      <c r="H1009" s="26"/>
      <c r="I1009" s="26"/>
      <c r="J1009" s="26"/>
      <c r="K1009" s="26"/>
      <c r="L1009" s="26"/>
      <c r="M1009" s="26"/>
      <c r="N1009" s="26"/>
      <c r="O1009" s="26"/>
      <c r="P1009" s="26"/>
      <c r="Q1009" s="26"/>
      <c r="R1009" s="26"/>
      <c r="S1009" s="26"/>
      <c r="T1009" s="26"/>
      <c r="U1009" s="26"/>
      <c r="V1009" s="26"/>
      <c r="W1009" s="26"/>
      <c r="X1009" s="26"/>
      <c r="Y1009" s="26"/>
      <c r="Z1009" s="26"/>
      <c r="AA1009" s="26"/>
      <c r="AB1009" s="26"/>
      <c r="AC1009" s="26"/>
      <c r="AD1009" s="26"/>
      <c r="AE1009" s="26"/>
      <c r="AF1009" s="15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8">
        <v>2</v>
      </c>
    </row>
    <row r="1010" spans="1:65">
      <c r="A1010" s="30"/>
      <c r="B1010" s="18">
        <v>1</v>
      </c>
      <c r="C1010" s="14">
        <v>1</v>
      </c>
      <c r="D1010" s="240">
        <v>12</v>
      </c>
      <c r="E1010" s="240">
        <v>11.86</v>
      </c>
      <c r="F1010" s="240">
        <v>11.726172717589137</v>
      </c>
      <c r="G1010" s="234">
        <v>9.9</v>
      </c>
      <c r="H1010" s="240">
        <v>10.8</v>
      </c>
      <c r="I1010" s="240">
        <v>12.4</v>
      </c>
      <c r="J1010" s="240">
        <v>11.6</v>
      </c>
      <c r="K1010" s="240">
        <v>11.5</v>
      </c>
      <c r="L1010" s="240">
        <v>12.17</v>
      </c>
      <c r="M1010" s="240">
        <v>11.27</v>
      </c>
      <c r="N1010" s="240">
        <v>11.734361262141245</v>
      </c>
      <c r="O1010" s="240">
        <v>11.3</v>
      </c>
      <c r="P1010" s="240">
        <v>12.3</v>
      </c>
      <c r="Q1010" s="234">
        <v>10.539949999999999</v>
      </c>
      <c r="R1010" s="240">
        <v>11.9</v>
      </c>
      <c r="S1010" s="240">
        <v>10.8</v>
      </c>
      <c r="T1010" s="234">
        <v>13.8</v>
      </c>
      <c r="U1010" s="240">
        <v>12.2</v>
      </c>
      <c r="V1010" s="240">
        <v>10.5</v>
      </c>
      <c r="W1010" s="240">
        <v>12.9</v>
      </c>
      <c r="X1010" s="240">
        <v>11.2</v>
      </c>
      <c r="Y1010" s="240">
        <v>12.7</v>
      </c>
      <c r="Z1010" s="240">
        <v>12.1</v>
      </c>
      <c r="AA1010" s="240">
        <v>11.7</v>
      </c>
      <c r="AB1010" s="234">
        <v>12.86</v>
      </c>
      <c r="AC1010" s="240">
        <v>12.34</v>
      </c>
      <c r="AD1010" s="240">
        <v>11.8</v>
      </c>
      <c r="AE1010" s="240">
        <v>12.6</v>
      </c>
      <c r="AF1010" s="231"/>
      <c r="AG1010" s="232"/>
      <c r="AH1010" s="232"/>
      <c r="AI1010" s="232"/>
      <c r="AJ1010" s="232"/>
      <c r="AK1010" s="232"/>
      <c r="AL1010" s="232"/>
      <c r="AM1010" s="232"/>
      <c r="AN1010" s="232"/>
      <c r="AO1010" s="232"/>
      <c r="AP1010" s="232"/>
      <c r="AQ1010" s="232"/>
      <c r="AR1010" s="232"/>
      <c r="AS1010" s="232"/>
      <c r="AT1010" s="232"/>
      <c r="AU1010" s="232"/>
      <c r="AV1010" s="232"/>
      <c r="AW1010" s="232"/>
      <c r="AX1010" s="232"/>
      <c r="AY1010" s="232"/>
      <c r="AZ1010" s="232"/>
      <c r="BA1010" s="232"/>
      <c r="BB1010" s="232"/>
      <c r="BC1010" s="232"/>
      <c r="BD1010" s="232"/>
      <c r="BE1010" s="232"/>
      <c r="BF1010" s="232"/>
      <c r="BG1010" s="232"/>
      <c r="BH1010" s="232"/>
      <c r="BI1010" s="232"/>
      <c r="BJ1010" s="232"/>
      <c r="BK1010" s="232"/>
      <c r="BL1010" s="232"/>
      <c r="BM1010" s="235">
        <v>1</v>
      </c>
    </row>
    <row r="1011" spans="1:65">
      <c r="A1011" s="30"/>
      <c r="B1011" s="19">
        <v>1</v>
      </c>
      <c r="C1011" s="9">
        <v>2</v>
      </c>
      <c r="D1011" s="230">
        <v>12.2</v>
      </c>
      <c r="E1011" s="230">
        <v>11.88</v>
      </c>
      <c r="F1011" s="230">
        <v>11.79989940154679</v>
      </c>
      <c r="G1011" s="236">
        <v>9.9</v>
      </c>
      <c r="H1011" s="242">
        <v>9.1999999999999993</v>
      </c>
      <c r="I1011" s="230">
        <v>11.8</v>
      </c>
      <c r="J1011" s="230">
        <v>11.86</v>
      </c>
      <c r="K1011" s="230">
        <v>11.5</v>
      </c>
      <c r="L1011" s="230">
        <v>12.34</v>
      </c>
      <c r="M1011" s="230">
        <v>10.95</v>
      </c>
      <c r="N1011" s="230">
        <v>11.837350347734001</v>
      </c>
      <c r="O1011" s="230">
        <v>11.2</v>
      </c>
      <c r="P1011" s="230">
        <v>12.5</v>
      </c>
      <c r="Q1011" s="236">
        <v>10.57925</v>
      </c>
      <c r="R1011" s="230">
        <v>12.1</v>
      </c>
      <c r="S1011" s="230">
        <v>11.3</v>
      </c>
      <c r="T1011" s="236">
        <v>12.8</v>
      </c>
      <c r="U1011" s="230">
        <v>12.3</v>
      </c>
      <c r="V1011" s="230">
        <v>10.8</v>
      </c>
      <c r="W1011" s="230">
        <v>12.41</v>
      </c>
      <c r="X1011" s="230">
        <v>11.8</v>
      </c>
      <c r="Y1011" s="230">
        <v>12.6</v>
      </c>
      <c r="Z1011" s="230">
        <v>12</v>
      </c>
      <c r="AA1011" s="230">
        <v>11.9</v>
      </c>
      <c r="AB1011" s="236">
        <v>12.77</v>
      </c>
      <c r="AC1011" s="230">
        <v>11.84</v>
      </c>
      <c r="AD1011" s="230">
        <v>12</v>
      </c>
      <c r="AE1011" s="230">
        <v>12.1</v>
      </c>
      <c r="AF1011" s="231"/>
      <c r="AG1011" s="232"/>
      <c r="AH1011" s="232"/>
      <c r="AI1011" s="232"/>
      <c r="AJ1011" s="232"/>
      <c r="AK1011" s="232"/>
      <c r="AL1011" s="232"/>
      <c r="AM1011" s="232"/>
      <c r="AN1011" s="232"/>
      <c r="AO1011" s="232"/>
      <c r="AP1011" s="232"/>
      <c r="AQ1011" s="232"/>
      <c r="AR1011" s="232"/>
      <c r="AS1011" s="232"/>
      <c r="AT1011" s="232"/>
      <c r="AU1011" s="232"/>
      <c r="AV1011" s="232"/>
      <c r="AW1011" s="232"/>
      <c r="AX1011" s="232"/>
      <c r="AY1011" s="232"/>
      <c r="AZ1011" s="232"/>
      <c r="BA1011" s="232"/>
      <c r="BB1011" s="232"/>
      <c r="BC1011" s="232"/>
      <c r="BD1011" s="232"/>
      <c r="BE1011" s="232"/>
      <c r="BF1011" s="232"/>
      <c r="BG1011" s="232"/>
      <c r="BH1011" s="232"/>
      <c r="BI1011" s="232"/>
      <c r="BJ1011" s="232"/>
      <c r="BK1011" s="232"/>
      <c r="BL1011" s="232"/>
      <c r="BM1011" s="235">
        <v>20</v>
      </c>
    </row>
    <row r="1012" spans="1:65">
      <c r="A1012" s="30"/>
      <c r="B1012" s="19">
        <v>1</v>
      </c>
      <c r="C1012" s="9">
        <v>3</v>
      </c>
      <c r="D1012" s="230">
        <v>12.2</v>
      </c>
      <c r="E1012" s="230">
        <v>12.04</v>
      </c>
      <c r="F1012" s="230">
        <v>11.827382329208394</v>
      </c>
      <c r="G1012" s="236">
        <v>10</v>
      </c>
      <c r="H1012" s="230">
        <v>12.4</v>
      </c>
      <c r="I1012" s="230">
        <v>12.6</v>
      </c>
      <c r="J1012" s="230">
        <v>12.01</v>
      </c>
      <c r="K1012" s="230">
        <v>11.8</v>
      </c>
      <c r="L1012" s="230">
        <v>12.46</v>
      </c>
      <c r="M1012" s="230">
        <v>11.54</v>
      </c>
      <c r="N1012" s="230">
        <v>11.713902342560573</v>
      </c>
      <c r="O1012" s="230">
        <v>11.1</v>
      </c>
      <c r="P1012" s="230">
        <v>12.4</v>
      </c>
      <c r="Q1012" s="236">
        <v>10.56405</v>
      </c>
      <c r="R1012" s="230">
        <v>12.4</v>
      </c>
      <c r="S1012" s="230">
        <v>11.2</v>
      </c>
      <c r="T1012" s="236">
        <v>13.4</v>
      </c>
      <c r="U1012" s="230">
        <v>12.3</v>
      </c>
      <c r="V1012" s="230">
        <v>10.8</v>
      </c>
      <c r="W1012" s="230">
        <v>12.88</v>
      </c>
      <c r="X1012" s="230">
        <v>11.5</v>
      </c>
      <c r="Y1012" s="230">
        <v>12.9</v>
      </c>
      <c r="Z1012" s="230">
        <v>12.2</v>
      </c>
      <c r="AA1012" s="230">
        <v>12.2</v>
      </c>
      <c r="AB1012" s="236">
        <v>13.19</v>
      </c>
      <c r="AC1012" s="230">
        <v>12.03</v>
      </c>
      <c r="AD1012" s="230">
        <v>12.2</v>
      </c>
      <c r="AE1012" s="230">
        <v>12.1</v>
      </c>
      <c r="AF1012" s="231"/>
      <c r="AG1012" s="232"/>
      <c r="AH1012" s="232"/>
      <c r="AI1012" s="232"/>
      <c r="AJ1012" s="232"/>
      <c r="AK1012" s="232"/>
      <c r="AL1012" s="232"/>
      <c r="AM1012" s="232"/>
      <c r="AN1012" s="232"/>
      <c r="AO1012" s="232"/>
      <c r="AP1012" s="232"/>
      <c r="AQ1012" s="232"/>
      <c r="AR1012" s="232"/>
      <c r="AS1012" s="232"/>
      <c r="AT1012" s="232"/>
      <c r="AU1012" s="232"/>
      <c r="AV1012" s="232"/>
      <c r="AW1012" s="232"/>
      <c r="AX1012" s="232"/>
      <c r="AY1012" s="232"/>
      <c r="AZ1012" s="232"/>
      <c r="BA1012" s="232"/>
      <c r="BB1012" s="232"/>
      <c r="BC1012" s="232"/>
      <c r="BD1012" s="232"/>
      <c r="BE1012" s="232"/>
      <c r="BF1012" s="232"/>
      <c r="BG1012" s="232"/>
      <c r="BH1012" s="232"/>
      <c r="BI1012" s="232"/>
      <c r="BJ1012" s="232"/>
      <c r="BK1012" s="232"/>
      <c r="BL1012" s="232"/>
      <c r="BM1012" s="235">
        <v>16</v>
      </c>
    </row>
    <row r="1013" spans="1:65">
      <c r="A1013" s="30"/>
      <c r="B1013" s="19">
        <v>1</v>
      </c>
      <c r="C1013" s="9">
        <v>4</v>
      </c>
      <c r="D1013" s="230">
        <v>11.9</v>
      </c>
      <c r="E1013" s="230">
        <v>12.11</v>
      </c>
      <c r="F1013" s="230">
        <v>11.87171390686343</v>
      </c>
      <c r="G1013" s="236">
        <v>10</v>
      </c>
      <c r="H1013" s="230">
        <v>11.8</v>
      </c>
      <c r="I1013" s="230">
        <v>12</v>
      </c>
      <c r="J1013" s="230">
        <v>11.71</v>
      </c>
      <c r="K1013" s="230">
        <v>11.5</v>
      </c>
      <c r="L1013" s="230">
        <v>12.26</v>
      </c>
      <c r="M1013" s="230">
        <v>11.16</v>
      </c>
      <c r="N1013" s="230">
        <v>11.835002492115704</v>
      </c>
      <c r="O1013" s="242">
        <v>10.3</v>
      </c>
      <c r="P1013" s="230">
        <v>12.2</v>
      </c>
      <c r="Q1013" s="236">
        <v>10.6107</v>
      </c>
      <c r="R1013" s="230">
        <v>12.4</v>
      </c>
      <c r="S1013" s="230">
        <v>11.3</v>
      </c>
      <c r="T1013" s="236">
        <v>13.2</v>
      </c>
      <c r="U1013" s="242">
        <v>11.6</v>
      </c>
      <c r="V1013" s="230">
        <v>11.2</v>
      </c>
      <c r="W1013" s="230">
        <v>13.07</v>
      </c>
      <c r="X1013" s="230">
        <v>12.1</v>
      </c>
      <c r="Y1013" s="230">
        <v>13.1</v>
      </c>
      <c r="Z1013" s="230">
        <v>12.2</v>
      </c>
      <c r="AA1013" s="230">
        <v>11.4</v>
      </c>
      <c r="AB1013" s="236">
        <v>14.07</v>
      </c>
      <c r="AC1013" s="230">
        <v>12.08</v>
      </c>
      <c r="AD1013" s="230">
        <v>11.6</v>
      </c>
      <c r="AE1013" s="230">
        <v>12.1</v>
      </c>
      <c r="AF1013" s="231"/>
      <c r="AG1013" s="232"/>
      <c r="AH1013" s="232"/>
      <c r="AI1013" s="232"/>
      <c r="AJ1013" s="232"/>
      <c r="AK1013" s="232"/>
      <c r="AL1013" s="232"/>
      <c r="AM1013" s="232"/>
      <c r="AN1013" s="232"/>
      <c r="AO1013" s="232"/>
      <c r="AP1013" s="232"/>
      <c r="AQ1013" s="232"/>
      <c r="AR1013" s="232"/>
      <c r="AS1013" s="232"/>
      <c r="AT1013" s="232"/>
      <c r="AU1013" s="232"/>
      <c r="AV1013" s="232"/>
      <c r="AW1013" s="232"/>
      <c r="AX1013" s="232"/>
      <c r="AY1013" s="232"/>
      <c r="AZ1013" s="232"/>
      <c r="BA1013" s="232"/>
      <c r="BB1013" s="232"/>
      <c r="BC1013" s="232"/>
      <c r="BD1013" s="232"/>
      <c r="BE1013" s="232"/>
      <c r="BF1013" s="232"/>
      <c r="BG1013" s="232"/>
      <c r="BH1013" s="232"/>
      <c r="BI1013" s="232"/>
      <c r="BJ1013" s="232"/>
      <c r="BK1013" s="232"/>
      <c r="BL1013" s="232"/>
      <c r="BM1013" s="235">
        <v>11.902765719175543</v>
      </c>
    </row>
    <row r="1014" spans="1:65">
      <c r="A1014" s="30"/>
      <c r="B1014" s="19">
        <v>1</v>
      </c>
      <c r="C1014" s="9">
        <v>5</v>
      </c>
      <c r="D1014" s="230">
        <v>12.1</v>
      </c>
      <c r="E1014" s="230">
        <v>11.5</v>
      </c>
      <c r="F1014" s="230">
        <v>11.802309821807563</v>
      </c>
      <c r="G1014" s="236">
        <v>9.9</v>
      </c>
      <c r="H1014" s="230">
        <v>13.1</v>
      </c>
      <c r="I1014" s="230">
        <v>11.9</v>
      </c>
      <c r="J1014" s="230">
        <v>11.81</v>
      </c>
      <c r="K1014" s="230">
        <v>11.6</v>
      </c>
      <c r="L1014" s="230">
        <v>12.54</v>
      </c>
      <c r="M1014" s="230">
        <v>10.95</v>
      </c>
      <c r="N1014" s="230">
        <v>11.77368822642214</v>
      </c>
      <c r="O1014" s="230">
        <v>11</v>
      </c>
      <c r="P1014" s="230">
        <v>12.4</v>
      </c>
      <c r="Q1014" s="236">
        <v>10.526899999999999</v>
      </c>
      <c r="R1014" s="230">
        <v>11.7</v>
      </c>
      <c r="S1014" s="230">
        <v>11</v>
      </c>
      <c r="T1014" s="236">
        <v>13.9</v>
      </c>
      <c r="U1014" s="230">
        <v>12.2</v>
      </c>
      <c r="V1014" s="242">
        <v>13.3</v>
      </c>
      <c r="W1014" s="230">
        <v>13.21</v>
      </c>
      <c r="X1014" s="230">
        <v>11.4</v>
      </c>
      <c r="Y1014" s="230">
        <v>12.3</v>
      </c>
      <c r="Z1014" s="230">
        <v>11.9</v>
      </c>
      <c r="AA1014" s="230">
        <v>11.9</v>
      </c>
      <c r="AB1014" s="236">
        <v>13.33</v>
      </c>
      <c r="AC1014" s="230">
        <v>12.1</v>
      </c>
      <c r="AD1014" s="230">
        <v>11.8</v>
      </c>
      <c r="AE1014" s="230">
        <v>12.8</v>
      </c>
      <c r="AF1014" s="231"/>
      <c r="AG1014" s="232"/>
      <c r="AH1014" s="232"/>
      <c r="AI1014" s="232"/>
      <c r="AJ1014" s="232"/>
      <c r="AK1014" s="232"/>
      <c r="AL1014" s="232"/>
      <c r="AM1014" s="232"/>
      <c r="AN1014" s="232"/>
      <c r="AO1014" s="232"/>
      <c r="AP1014" s="232"/>
      <c r="AQ1014" s="232"/>
      <c r="AR1014" s="232"/>
      <c r="AS1014" s="232"/>
      <c r="AT1014" s="232"/>
      <c r="AU1014" s="232"/>
      <c r="AV1014" s="232"/>
      <c r="AW1014" s="232"/>
      <c r="AX1014" s="232"/>
      <c r="AY1014" s="232"/>
      <c r="AZ1014" s="232"/>
      <c r="BA1014" s="232"/>
      <c r="BB1014" s="232"/>
      <c r="BC1014" s="232"/>
      <c r="BD1014" s="232"/>
      <c r="BE1014" s="232"/>
      <c r="BF1014" s="232"/>
      <c r="BG1014" s="232"/>
      <c r="BH1014" s="232"/>
      <c r="BI1014" s="232"/>
      <c r="BJ1014" s="232"/>
      <c r="BK1014" s="232"/>
      <c r="BL1014" s="232"/>
      <c r="BM1014" s="235">
        <v>61</v>
      </c>
    </row>
    <row r="1015" spans="1:65">
      <c r="A1015" s="30"/>
      <c r="B1015" s="19">
        <v>1</v>
      </c>
      <c r="C1015" s="9">
        <v>6</v>
      </c>
      <c r="D1015" s="230">
        <v>11.9</v>
      </c>
      <c r="E1015" s="230">
        <v>11.8</v>
      </c>
      <c r="F1015" s="230">
        <v>11.647137244301126</v>
      </c>
      <c r="G1015" s="236">
        <v>10</v>
      </c>
      <c r="H1015" s="230">
        <v>11.9</v>
      </c>
      <c r="I1015" s="230">
        <v>11.7</v>
      </c>
      <c r="J1015" s="230">
        <v>11.58</v>
      </c>
      <c r="K1015" s="230">
        <v>11.7</v>
      </c>
      <c r="L1015" s="230">
        <v>12.45</v>
      </c>
      <c r="M1015" s="230">
        <v>11.17</v>
      </c>
      <c r="N1015" s="230">
        <v>11.729343468988638</v>
      </c>
      <c r="O1015" s="230">
        <v>11.1</v>
      </c>
      <c r="P1015" s="230">
        <v>12.3</v>
      </c>
      <c r="Q1015" s="236">
        <v>10.5402</v>
      </c>
      <c r="R1015" s="230">
        <v>11.9</v>
      </c>
      <c r="S1015" s="230">
        <v>11.4</v>
      </c>
      <c r="T1015" s="236">
        <v>13.2</v>
      </c>
      <c r="U1015" s="230">
        <v>12.2</v>
      </c>
      <c r="V1015" s="230">
        <v>11.6</v>
      </c>
      <c r="W1015" s="230">
        <v>13.33</v>
      </c>
      <c r="X1015" s="230">
        <v>11.3</v>
      </c>
      <c r="Y1015" s="230">
        <v>12.7</v>
      </c>
      <c r="Z1015" s="230">
        <v>11.6</v>
      </c>
      <c r="AA1015" s="230">
        <v>11.3</v>
      </c>
      <c r="AB1015" s="236">
        <v>13.21</v>
      </c>
      <c r="AC1015" s="230">
        <v>12.13</v>
      </c>
      <c r="AD1015" s="230">
        <v>12</v>
      </c>
      <c r="AE1015" s="230">
        <v>12.3</v>
      </c>
      <c r="AF1015" s="231"/>
      <c r="AG1015" s="232"/>
      <c r="AH1015" s="232"/>
      <c r="AI1015" s="232"/>
      <c r="AJ1015" s="232"/>
      <c r="AK1015" s="232"/>
      <c r="AL1015" s="232"/>
      <c r="AM1015" s="232"/>
      <c r="AN1015" s="232"/>
      <c r="AO1015" s="232"/>
      <c r="AP1015" s="232"/>
      <c r="AQ1015" s="232"/>
      <c r="AR1015" s="232"/>
      <c r="AS1015" s="232"/>
      <c r="AT1015" s="232"/>
      <c r="AU1015" s="232"/>
      <c r="AV1015" s="232"/>
      <c r="AW1015" s="232"/>
      <c r="AX1015" s="232"/>
      <c r="AY1015" s="232"/>
      <c r="AZ1015" s="232"/>
      <c r="BA1015" s="232"/>
      <c r="BB1015" s="232"/>
      <c r="BC1015" s="232"/>
      <c r="BD1015" s="232"/>
      <c r="BE1015" s="232"/>
      <c r="BF1015" s="232"/>
      <c r="BG1015" s="232"/>
      <c r="BH1015" s="232"/>
      <c r="BI1015" s="232"/>
      <c r="BJ1015" s="232"/>
      <c r="BK1015" s="232"/>
      <c r="BL1015" s="232"/>
      <c r="BM1015" s="233"/>
    </row>
    <row r="1016" spans="1:65">
      <c r="A1016" s="30"/>
      <c r="B1016" s="20" t="s">
        <v>282</v>
      </c>
      <c r="C1016" s="12"/>
      <c r="D1016" s="237">
        <v>12.049999999999999</v>
      </c>
      <c r="E1016" s="237">
        <v>11.865</v>
      </c>
      <c r="F1016" s="237">
        <v>11.779102570219408</v>
      </c>
      <c r="G1016" s="237">
        <v>9.9499999999999993</v>
      </c>
      <c r="H1016" s="237">
        <v>11.533333333333333</v>
      </c>
      <c r="I1016" s="237">
        <v>12.066666666666668</v>
      </c>
      <c r="J1016" s="237">
        <v>11.761666666666668</v>
      </c>
      <c r="K1016" s="237">
        <v>11.6</v>
      </c>
      <c r="L1016" s="237">
        <v>12.37</v>
      </c>
      <c r="M1016" s="237">
        <v>11.173333333333334</v>
      </c>
      <c r="N1016" s="237">
        <v>11.77060802332705</v>
      </c>
      <c r="O1016" s="237">
        <v>11</v>
      </c>
      <c r="P1016" s="237">
        <v>12.350000000000001</v>
      </c>
      <c r="Q1016" s="237">
        <v>10.560174999999999</v>
      </c>
      <c r="R1016" s="237">
        <v>12.066666666666668</v>
      </c>
      <c r="S1016" s="237">
        <v>11.166666666666666</v>
      </c>
      <c r="T1016" s="237">
        <v>13.383333333333335</v>
      </c>
      <c r="U1016" s="237">
        <v>12.133333333333333</v>
      </c>
      <c r="V1016" s="237">
        <v>11.366666666666665</v>
      </c>
      <c r="W1016" s="237">
        <v>12.966666666666667</v>
      </c>
      <c r="X1016" s="237">
        <v>11.549999999999999</v>
      </c>
      <c r="Y1016" s="237">
        <v>12.716666666666667</v>
      </c>
      <c r="Z1016" s="237">
        <v>12</v>
      </c>
      <c r="AA1016" s="237">
        <v>11.733333333333333</v>
      </c>
      <c r="AB1016" s="237">
        <v>13.238333333333335</v>
      </c>
      <c r="AC1016" s="237">
        <v>12.086666666666666</v>
      </c>
      <c r="AD1016" s="237">
        <v>11.9</v>
      </c>
      <c r="AE1016" s="237">
        <v>12.333333333333334</v>
      </c>
      <c r="AF1016" s="231"/>
      <c r="AG1016" s="232"/>
      <c r="AH1016" s="232"/>
      <c r="AI1016" s="232"/>
      <c r="AJ1016" s="232"/>
      <c r="AK1016" s="232"/>
      <c r="AL1016" s="232"/>
      <c r="AM1016" s="232"/>
      <c r="AN1016" s="232"/>
      <c r="AO1016" s="232"/>
      <c r="AP1016" s="232"/>
      <c r="AQ1016" s="232"/>
      <c r="AR1016" s="232"/>
      <c r="AS1016" s="232"/>
      <c r="AT1016" s="232"/>
      <c r="AU1016" s="232"/>
      <c r="AV1016" s="232"/>
      <c r="AW1016" s="232"/>
      <c r="AX1016" s="232"/>
      <c r="AY1016" s="232"/>
      <c r="AZ1016" s="232"/>
      <c r="BA1016" s="232"/>
      <c r="BB1016" s="232"/>
      <c r="BC1016" s="232"/>
      <c r="BD1016" s="232"/>
      <c r="BE1016" s="232"/>
      <c r="BF1016" s="232"/>
      <c r="BG1016" s="232"/>
      <c r="BH1016" s="232"/>
      <c r="BI1016" s="232"/>
      <c r="BJ1016" s="232"/>
      <c r="BK1016" s="232"/>
      <c r="BL1016" s="232"/>
      <c r="BM1016" s="233"/>
    </row>
    <row r="1017" spans="1:65">
      <c r="A1017" s="30"/>
      <c r="B1017" s="3" t="s">
        <v>283</v>
      </c>
      <c r="C1017" s="29"/>
      <c r="D1017" s="230">
        <v>12.05</v>
      </c>
      <c r="E1017" s="230">
        <v>11.870000000000001</v>
      </c>
      <c r="F1017" s="230">
        <v>11.801104611677177</v>
      </c>
      <c r="G1017" s="230">
        <v>9.9499999999999993</v>
      </c>
      <c r="H1017" s="230">
        <v>11.850000000000001</v>
      </c>
      <c r="I1017" s="230">
        <v>11.95</v>
      </c>
      <c r="J1017" s="230">
        <v>11.760000000000002</v>
      </c>
      <c r="K1017" s="230">
        <v>11.55</v>
      </c>
      <c r="L1017" s="230">
        <v>12.395</v>
      </c>
      <c r="M1017" s="230">
        <v>11.164999999999999</v>
      </c>
      <c r="N1017" s="230">
        <v>11.754024744281693</v>
      </c>
      <c r="O1017" s="230">
        <v>11.1</v>
      </c>
      <c r="P1017" s="230">
        <v>12.350000000000001</v>
      </c>
      <c r="Q1017" s="230">
        <v>10.552125</v>
      </c>
      <c r="R1017" s="230">
        <v>12</v>
      </c>
      <c r="S1017" s="230">
        <v>11.25</v>
      </c>
      <c r="T1017" s="230">
        <v>13.3</v>
      </c>
      <c r="U1017" s="230">
        <v>12.2</v>
      </c>
      <c r="V1017" s="230">
        <v>11</v>
      </c>
      <c r="W1017" s="230">
        <v>12.984999999999999</v>
      </c>
      <c r="X1017" s="230">
        <v>11.45</v>
      </c>
      <c r="Y1017" s="230">
        <v>12.7</v>
      </c>
      <c r="Z1017" s="230">
        <v>12.05</v>
      </c>
      <c r="AA1017" s="230">
        <v>11.8</v>
      </c>
      <c r="AB1017" s="230">
        <v>13.2</v>
      </c>
      <c r="AC1017" s="230">
        <v>12.09</v>
      </c>
      <c r="AD1017" s="230">
        <v>11.9</v>
      </c>
      <c r="AE1017" s="230">
        <v>12.2</v>
      </c>
      <c r="AF1017" s="231"/>
      <c r="AG1017" s="232"/>
      <c r="AH1017" s="232"/>
      <c r="AI1017" s="232"/>
      <c r="AJ1017" s="232"/>
      <c r="AK1017" s="232"/>
      <c r="AL1017" s="232"/>
      <c r="AM1017" s="232"/>
      <c r="AN1017" s="232"/>
      <c r="AO1017" s="232"/>
      <c r="AP1017" s="232"/>
      <c r="AQ1017" s="232"/>
      <c r="AR1017" s="232"/>
      <c r="AS1017" s="232"/>
      <c r="AT1017" s="232"/>
      <c r="AU1017" s="232"/>
      <c r="AV1017" s="232"/>
      <c r="AW1017" s="232"/>
      <c r="AX1017" s="232"/>
      <c r="AY1017" s="232"/>
      <c r="AZ1017" s="232"/>
      <c r="BA1017" s="232"/>
      <c r="BB1017" s="232"/>
      <c r="BC1017" s="232"/>
      <c r="BD1017" s="232"/>
      <c r="BE1017" s="232"/>
      <c r="BF1017" s="232"/>
      <c r="BG1017" s="232"/>
      <c r="BH1017" s="232"/>
      <c r="BI1017" s="232"/>
      <c r="BJ1017" s="232"/>
      <c r="BK1017" s="232"/>
      <c r="BL1017" s="232"/>
      <c r="BM1017" s="233"/>
    </row>
    <row r="1018" spans="1:65">
      <c r="A1018" s="30"/>
      <c r="B1018" s="3" t="s">
        <v>284</v>
      </c>
      <c r="C1018" s="29"/>
      <c r="D1018" s="23">
        <v>0.13784048752090175</v>
      </c>
      <c r="E1018" s="23">
        <v>0.21370540470470059</v>
      </c>
      <c r="F1018" s="23">
        <v>8.0119031530271528E-2</v>
      </c>
      <c r="G1018" s="23">
        <v>5.4772255750516419E-2</v>
      </c>
      <c r="H1018" s="23">
        <v>1.3706446172026736</v>
      </c>
      <c r="I1018" s="23">
        <v>0.35590260840104371</v>
      </c>
      <c r="J1018" s="23">
        <v>0.16461065174121214</v>
      </c>
      <c r="K1018" s="23">
        <v>0.12649110640673528</v>
      </c>
      <c r="L1018" s="23">
        <v>0.13885243966167815</v>
      </c>
      <c r="M1018" s="23">
        <v>0.22078647301559634</v>
      </c>
      <c r="N1018" s="23">
        <v>5.4484490456130102E-2</v>
      </c>
      <c r="O1018" s="23">
        <v>0.35777087639996602</v>
      </c>
      <c r="P1018" s="23">
        <v>0.1048808848170153</v>
      </c>
      <c r="Q1018" s="23">
        <v>3.1134944194586265E-2</v>
      </c>
      <c r="R1018" s="23">
        <v>0.28751811537130462</v>
      </c>
      <c r="S1018" s="23">
        <v>0.22509257354845508</v>
      </c>
      <c r="T1018" s="23">
        <v>0.41190613817551541</v>
      </c>
      <c r="U1018" s="23">
        <v>0.26583202716502541</v>
      </c>
      <c r="V1018" s="23">
        <v>1.0211105065891091</v>
      </c>
      <c r="W1018" s="23">
        <v>0.32364589703357388</v>
      </c>
      <c r="X1018" s="23">
        <v>0.33911649915626341</v>
      </c>
      <c r="Y1018" s="23">
        <v>0.27141603981096352</v>
      </c>
      <c r="Z1018" s="23">
        <v>0.22803508501982742</v>
      </c>
      <c r="AA1018" s="23">
        <v>0.33862466931200752</v>
      </c>
      <c r="AB1018" s="23">
        <v>0.46166726835099209</v>
      </c>
      <c r="AC1018" s="23">
        <v>0.16145174717749786</v>
      </c>
      <c r="AD1018" s="23">
        <v>0.20976176963403007</v>
      </c>
      <c r="AE1018" s="23">
        <v>0.30110906108363272</v>
      </c>
      <c r="AF1018" s="15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6"/>
    </row>
    <row r="1019" spans="1:65">
      <c r="A1019" s="30"/>
      <c r="B1019" s="3" t="s">
        <v>87</v>
      </c>
      <c r="C1019" s="29"/>
      <c r="D1019" s="13">
        <v>1.1439044607543714E-2</v>
      </c>
      <c r="E1019" s="13">
        <v>1.8011412111647754E-2</v>
      </c>
      <c r="F1019" s="13">
        <v>6.8017941988919419E-3</v>
      </c>
      <c r="G1019" s="13">
        <v>5.5047493216599424E-3</v>
      </c>
      <c r="H1019" s="13">
        <v>0.11884201883260176</v>
      </c>
      <c r="I1019" s="13">
        <v>2.9494691303953893E-2</v>
      </c>
      <c r="J1019" s="13">
        <v>1.399552090757082E-2</v>
      </c>
      <c r="K1019" s="13">
        <v>1.0904405724718558E-2</v>
      </c>
      <c r="L1019" s="13">
        <v>1.1224934491647385E-2</v>
      </c>
      <c r="M1019" s="13">
        <v>1.9760125866550984E-2</v>
      </c>
      <c r="N1019" s="13">
        <v>4.6288594733723586E-3</v>
      </c>
      <c r="O1019" s="13">
        <v>3.2524625127269641E-2</v>
      </c>
      <c r="P1019" s="13">
        <v>8.4923793374101445E-3</v>
      </c>
      <c r="Q1019" s="13">
        <v>2.9483360071766111E-3</v>
      </c>
      <c r="R1019" s="13">
        <v>2.3827468124693749E-2</v>
      </c>
      <c r="S1019" s="13">
        <v>2.015754389986165E-2</v>
      </c>
      <c r="T1019" s="13">
        <v>3.077754457102232E-2</v>
      </c>
      <c r="U1019" s="13">
        <v>2.1909233008106491E-2</v>
      </c>
      <c r="V1019" s="13">
        <v>8.9833768908132772E-2</v>
      </c>
      <c r="W1019" s="13">
        <v>2.4959837817499272E-2</v>
      </c>
      <c r="X1019" s="13">
        <v>2.9360735857685148E-2</v>
      </c>
      <c r="Y1019" s="13">
        <v>2.1343332095226489E-2</v>
      </c>
      <c r="Z1019" s="13">
        <v>1.9002923751652284E-2</v>
      </c>
      <c r="AA1019" s="13">
        <v>2.8860057043637005E-2</v>
      </c>
      <c r="AB1019" s="13">
        <v>3.487351894883485E-2</v>
      </c>
      <c r="AC1019" s="13">
        <v>1.3357838983245824E-2</v>
      </c>
      <c r="AD1019" s="13">
        <v>1.7627039465044542E-2</v>
      </c>
      <c r="AE1019" s="13">
        <v>2.4414248195970219E-2</v>
      </c>
      <c r="AF1019" s="15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6"/>
    </row>
    <row r="1020" spans="1:65">
      <c r="A1020" s="30"/>
      <c r="B1020" s="3" t="s">
        <v>285</v>
      </c>
      <c r="C1020" s="29"/>
      <c r="D1020" s="13">
        <v>1.2369753744481349E-2</v>
      </c>
      <c r="E1020" s="13">
        <v>-3.1728524333383135E-3</v>
      </c>
      <c r="F1020" s="13">
        <v>-1.0389446610455599E-2</v>
      </c>
      <c r="G1020" s="13">
        <v>-0.16405982989563572</v>
      </c>
      <c r="H1020" s="13">
        <v>-3.1037524770150537E-2</v>
      </c>
      <c r="I1020" s="13">
        <v>1.3769988535276223E-2</v>
      </c>
      <c r="J1020" s="13">
        <v>-1.1854308136264646E-2</v>
      </c>
      <c r="K1020" s="13">
        <v>-2.5436585606972262E-2</v>
      </c>
      <c r="L1020" s="13">
        <v>3.9254261727737383E-2</v>
      </c>
      <c r="M1020" s="13">
        <v>-6.1282596251313382E-2</v>
      </c>
      <c r="N1020" s="13">
        <v>-1.1103108215898438E-2</v>
      </c>
      <c r="O1020" s="13">
        <v>-7.5845038075577076E-2</v>
      </c>
      <c r="P1020" s="13">
        <v>3.7573979978783978E-2</v>
      </c>
      <c r="Q1020" s="13">
        <v>-0.11279653408725077</v>
      </c>
      <c r="R1020" s="13">
        <v>1.3769988535276223E-2</v>
      </c>
      <c r="S1020" s="13">
        <v>-6.1842690167631331E-2</v>
      </c>
      <c r="T1020" s="13">
        <v>0.12438853700804797</v>
      </c>
      <c r="U1020" s="13">
        <v>1.9370927698454388E-2</v>
      </c>
      <c r="V1020" s="13">
        <v>-4.5039872678096393E-2</v>
      </c>
      <c r="W1020" s="13">
        <v>8.9382667238183444E-2</v>
      </c>
      <c r="X1020" s="13">
        <v>-2.9637289979355996E-2</v>
      </c>
      <c r="Y1020" s="13">
        <v>6.8379145376264772E-2</v>
      </c>
      <c r="Z1020" s="13">
        <v>8.1690493720976143E-3</v>
      </c>
      <c r="AA1020" s="13">
        <v>-1.4234707280615599E-2</v>
      </c>
      <c r="AB1020" s="13">
        <v>0.11220649432813512</v>
      </c>
      <c r="AC1020" s="13">
        <v>1.5450270284229406E-2</v>
      </c>
      <c r="AD1020" s="13">
        <v>-2.3235937266974371E-4</v>
      </c>
      <c r="AE1020" s="13">
        <v>3.6173745187989326E-2</v>
      </c>
      <c r="AF1020" s="15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6"/>
    </row>
    <row r="1021" spans="1:65">
      <c r="A1021" s="30"/>
      <c r="B1021" s="46" t="s">
        <v>286</v>
      </c>
      <c r="C1021" s="47"/>
      <c r="D1021" s="45">
        <v>0.33</v>
      </c>
      <c r="E1021" s="45">
        <v>0.03</v>
      </c>
      <c r="F1021" s="45">
        <v>0.2</v>
      </c>
      <c r="G1021" s="45">
        <v>3.82</v>
      </c>
      <c r="H1021" s="45">
        <v>0.69</v>
      </c>
      <c r="I1021" s="45">
        <v>0.36</v>
      </c>
      <c r="J1021" s="45">
        <v>0.24</v>
      </c>
      <c r="K1021" s="45">
        <v>0.56000000000000005</v>
      </c>
      <c r="L1021" s="45">
        <v>0.96</v>
      </c>
      <c r="M1021" s="45">
        <v>1.4</v>
      </c>
      <c r="N1021" s="45">
        <v>0.22</v>
      </c>
      <c r="O1021" s="45">
        <v>1.75</v>
      </c>
      <c r="P1021" s="45">
        <v>0.92</v>
      </c>
      <c r="Q1021" s="45">
        <v>2.62</v>
      </c>
      <c r="R1021" s="45">
        <v>0.36</v>
      </c>
      <c r="S1021" s="45">
        <v>1.42</v>
      </c>
      <c r="T1021" s="45">
        <v>2.97</v>
      </c>
      <c r="U1021" s="45">
        <v>0.5</v>
      </c>
      <c r="V1021" s="45">
        <v>1.02</v>
      </c>
      <c r="W1021" s="45">
        <v>2.14</v>
      </c>
      <c r="X1021" s="45">
        <v>0.66</v>
      </c>
      <c r="Y1021" s="45">
        <v>1.65</v>
      </c>
      <c r="Z1021" s="45">
        <v>0.23</v>
      </c>
      <c r="AA1021" s="45">
        <v>0.3</v>
      </c>
      <c r="AB1021" s="45">
        <v>2.68</v>
      </c>
      <c r="AC1021" s="45">
        <v>0.4</v>
      </c>
      <c r="AD1021" s="45">
        <v>0.03</v>
      </c>
      <c r="AE1021" s="45">
        <v>0.89</v>
      </c>
      <c r="AF1021" s="15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6"/>
    </row>
    <row r="1022" spans="1:65">
      <c r="B1022" s="31"/>
      <c r="C1022" s="20"/>
      <c r="D1022" s="20"/>
      <c r="E1022" s="20"/>
      <c r="F1022" s="20"/>
      <c r="G1022" s="20"/>
      <c r="H1022" s="20"/>
      <c r="I1022" s="20"/>
      <c r="J1022" s="20"/>
      <c r="K1022" s="20"/>
      <c r="L1022" s="20"/>
      <c r="M1022" s="20"/>
      <c r="N1022" s="20"/>
      <c r="O1022" s="20"/>
      <c r="P1022" s="20"/>
      <c r="Q1022" s="20"/>
      <c r="R1022" s="20"/>
      <c r="S1022" s="20"/>
      <c r="T1022" s="20"/>
      <c r="U1022" s="20"/>
      <c r="V1022" s="20"/>
      <c r="W1022" s="20"/>
      <c r="X1022" s="20"/>
      <c r="Y1022" s="20"/>
      <c r="Z1022" s="20"/>
      <c r="AA1022" s="20"/>
      <c r="AB1022" s="20"/>
      <c r="AC1022" s="20"/>
      <c r="AD1022" s="20"/>
      <c r="AE1022" s="20"/>
      <c r="BM1022" s="56"/>
    </row>
    <row r="1023" spans="1:65" ht="15">
      <c r="B1023" s="8" t="s">
        <v>564</v>
      </c>
      <c r="BM1023" s="28" t="s">
        <v>67</v>
      </c>
    </row>
    <row r="1024" spans="1:65" ht="15">
      <c r="A1024" s="25" t="s">
        <v>66</v>
      </c>
      <c r="B1024" s="18" t="s">
        <v>119</v>
      </c>
      <c r="C1024" s="15" t="s">
        <v>120</v>
      </c>
      <c r="D1024" s="16" t="s">
        <v>243</v>
      </c>
      <c r="E1024" s="17" t="s">
        <v>243</v>
      </c>
      <c r="F1024" s="17" t="s">
        <v>243</v>
      </c>
      <c r="G1024" s="17" t="s">
        <v>243</v>
      </c>
      <c r="H1024" s="17" t="s">
        <v>243</v>
      </c>
      <c r="I1024" s="17" t="s">
        <v>243</v>
      </c>
      <c r="J1024" s="17" t="s">
        <v>243</v>
      </c>
      <c r="K1024" s="17" t="s">
        <v>243</v>
      </c>
      <c r="L1024" s="17" t="s">
        <v>243</v>
      </c>
      <c r="M1024" s="17" t="s">
        <v>243</v>
      </c>
      <c r="N1024" s="17" t="s">
        <v>243</v>
      </c>
      <c r="O1024" s="17" t="s">
        <v>243</v>
      </c>
      <c r="P1024" s="17" t="s">
        <v>243</v>
      </c>
      <c r="Q1024" s="17" t="s">
        <v>243</v>
      </c>
      <c r="R1024" s="17" t="s">
        <v>243</v>
      </c>
      <c r="S1024" s="17" t="s">
        <v>243</v>
      </c>
      <c r="T1024" s="17" t="s">
        <v>243</v>
      </c>
      <c r="U1024" s="17" t="s">
        <v>243</v>
      </c>
      <c r="V1024" s="17" t="s">
        <v>243</v>
      </c>
      <c r="W1024" s="17" t="s">
        <v>243</v>
      </c>
      <c r="X1024" s="17" t="s">
        <v>243</v>
      </c>
      <c r="Y1024" s="17" t="s">
        <v>243</v>
      </c>
      <c r="Z1024" s="17" t="s">
        <v>243</v>
      </c>
      <c r="AA1024" s="17" t="s">
        <v>243</v>
      </c>
      <c r="AB1024" s="17" t="s">
        <v>243</v>
      </c>
      <c r="AC1024" s="17" t="s">
        <v>243</v>
      </c>
      <c r="AD1024" s="17" t="s">
        <v>243</v>
      </c>
      <c r="AE1024" s="17" t="s">
        <v>243</v>
      </c>
      <c r="AF1024" s="17" t="s">
        <v>243</v>
      </c>
      <c r="AG1024" s="15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1</v>
      </c>
    </row>
    <row r="1025" spans="1:65">
      <c r="A1025" s="30"/>
      <c r="B1025" s="19" t="s">
        <v>244</v>
      </c>
      <c r="C1025" s="9" t="s">
        <v>244</v>
      </c>
      <c r="D1025" s="151" t="s">
        <v>246</v>
      </c>
      <c r="E1025" s="152" t="s">
        <v>247</v>
      </c>
      <c r="F1025" s="152" t="s">
        <v>248</v>
      </c>
      <c r="G1025" s="152" t="s">
        <v>249</v>
      </c>
      <c r="H1025" s="152" t="s">
        <v>250</v>
      </c>
      <c r="I1025" s="152" t="s">
        <v>251</v>
      </c>
      <c r="J1025" s="152" t="s">
        <v>252</v>
      </c>
      <c r="K1025" s="152" t="s">
        <v>253</v>
      </c>
      <c r="L1025" s="152" t="s">
        <v>254</v>
      </c>
      <c r="M1025" s="152" t="s">
        <v>255</v>
      </c>
      <c r="N1025" s="152" t="s">
        <v>256</v>
      </c>
      <c r="O1025" s="152" t="s">
        <v>257</v>
      </c>
      <c r="P1025" s="152" t="s">
        <v>258</v>
      </c>
      <c r="Q1025" s="152" t="s">
        <v>259</v>
      </c>
      <c r="R1025" s="152" t="s">
        <v>260</v>
      </c>
      <c r="S1025" s="152" t="s">
        <v>262</v>
      </c>
      <c r="T1025" s="152" t="s">
        <v>263</v>
      </c>
      <c r="U1025" s="152" t="s">
        <v>264</v>
      </c>
      <c r="V1025" s="152" t="s">
        <v>265</v>
      </c>
      <c r="W1025" s="152" t="s">
        <v>288</v>
      </c>
      <c r="X1025" s="152" t="s">
        <v>266</v>
      </c>
      <c r="Y1025" s="152" t="s">
        <v>267</v>
      </c>
      <c r="Z1025" s="152" t="s">
        <v>268</v>
      </c>
      <c r="AA1025" s="152" t="s">
        <v>269</v>
      </c>
      <c r="AB1025" s="152" t="s">
        <v>270</v>
      </c>
      <c r="AC1025" s="152" t="s">
        <v>271</v>
      </c>
      <c r="AD1025" s="152" t="s">
        <v>272</v>
      </c>
      <c r="AE1025" s="152" t="s">
        <v>273</v>
      </c>
      <c r="AF1025" s="152" t="s">
        <v>274</v>
      </c>
      <c r="AG1025" s="15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 t="s">
        <v>3</v>
      </c>
    </row>
    <row r="1026" spans="1:65">
      <c r="A1026" s="30"/>
      <c r="B1026" s="19"/>
      <c r="C1026" s="9"/>
      <c r="D1026" s="10" t="s">
        <v>123</v>
      </c>
      <c r="E1026" s="11" t="s">
        <v>123</v>
      </c>
      <c r="F1026" s="11" t="s">
        <v>293</v>
      </c>
      <c r="G1026" s="11" t="s">
        <v>293</v>
      </c>
      <c r="H1026" s="11" t="s">
        <v>123</v>
      </c>
      <c r="I1026" s="11" t="s">
        <v>123</v>
      </c>
      <c r="J1026" s="11" t="s">
        <v>294</v>
      </c>
      <c r="K1026" s="11" t="s">
        <v>123</v>
      </c>
      <c r="L1026" s="11" t="s">
        <v>123</v>
      </c>
      <c r="M1026" s="11" t="s">
        <v>123</v>
      </c>
      <c r="N1026" s="11" t="s">
        <v>123</v>
      </c>
      <c r="O1026" s="11" t="s">
        <v>123</v>
      </c>
      <c r="P1026" s="11" t="s">
        <v>293</v>
      </c>
      <c r="Q1026" s="11" t="s">
        <v>294</v>
      </c>
      <c r="R1026" s="11" t="s">
        <v>123</v>
      </c>
      <c r="S1026" s="11" t="s">
        <v>294</v>
      </c>
      <c r="T1026" s="11" t="s">
        <v>294</v>
      </c>
      <c r="U1026" s="11" t="s">
        <v>294</v>
      </c>
      <c r="V1026" s="11" t="s">
        <v>294</v>
      </c>
      <c r="W1026" s="11" t="s">
        <v>294</v>
      </c>
      <c r="X1026" s="11" t="s">
        <v>123</v>
      </c>
      <c r="Y1026" s="11" t="s">
        <v>294</v>
      </c>
      <c r="Z1026" s="11" t="s">
        <v>294</v>
      </c>
      <c r="AA1026" s="11" t="s">
        <v>294</v>
      </c>
      <c r="AB1026" s="11" t="s">
        <v>294</v>
      </c>
      <c r="AC1026" s="11" t="s">
        <v>293</v>
      </c>
      <c r="AD1026" s="11" t="s">
        <v>293</v>
      </c>
      <c r="AE1026" s="11" t="s">
        <v>123</v>
      </c>
      <c r="AF1026" s="11" t="s">
        <v>294</v>
      </c>
      <c r="AG1026" s="15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0</v>
      </c>
    </row>
    <row r="1027" spans="1:65">
      <c r="A1027" s="30"/>
      <c r="B1027" s="19"/>
      <c r="C1027" s="9"/>
      <c r="D1027" s="26"/>
      <c r="E1027" s="26"/>
      <c r="F1027" s="26"/>
      <c r="G1027" s="26"/>
      <c r="H1027" s="26"/>
      <c r="I1027" s="26"/>
      <c r="J1027" s="26"/>
      <c r="K1027" s="26"/>
      <c r="L1027" s="26"/>
      <c r="M1027" s="26"/>
      <c r="N1027" s="26"/>
      <c r="O1027" s="26"/>
      <c r="P1027" s="26"/>
      <c r="Q1027" s="26"/>
      <c r="R1027" s="26"/>
      <c r="S1027" s="26"/>
      <c r="T1027" s="26"/>
      <c r="U1027" s="26"/>
      <c r="V1027" s="26"/>
      <c r="W1027" s="26"/>
      <c r="X1027" s="26"/>
      <c r="Y1027" s="26"/>
      <c r="Z1027" s="26"/>
      <c r="AA1027" s="26"/>
      <c r="AB1027" s="26"/>
      <c r="AC1027" s="26"/>
      <c r="AD1027" s="26"/>
      <c r="AE1027" s="26"/>
      <c r="AF1027" s="26"/>
      <c r="AG1027" s="15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1</v>
      </c>
    </row>
    <row r="1028" spans="1:65">
      <c r="A1028" s="30"/>
      <c r="B1028" s="18">
        <v>1</v>
      </c>
      <c r="C1028" s="14">
        <v>1</v>
      </c>
      <c r="D1028" s="220">
        <v>58</v>
      </c>
      <c r="E1028" s="220">
        <v>59</v>
      </c>
      <c r="F1028" s="220">
        <v>57.509110788654681</v>
      </c>
      <c r="G1028" s="220">
        <v>55</v>
      </c>
      <c r="H1028" s="220">
        <v>59</v>
      </c>
      <c r="I1028" s="220">
        <v>57.9</v>
      </c>
      <c r="J1028" s="220">
        <v>53</v>
      </c>
      <c r="K1028" s="220">
        <v>61</v>
      </c>
      <c r="L1028" s="222">
        <v>40.5</v>
      </c>
      <c r="M1028" s="220">
        <v>60</v>
      </c>
      <c r="N1028" s="220">
        <v>56.760656356441956</v>
      </c>
      <c r="O1028" s="222">
        <v>50.33</v>
      </c>
      <c r="P1028" s="220">
        <v>57</v>
      </c>
      <c r="Q1028" s="220">
        <v>61</v>
      </c>
      <c r="R1028" s="220">
        <v>60.370199999999997</v>
      </c>
      <c r="S1028" s="220">
        <v>55</v>
      </c>
      <c r="T1028" s="220">
        <v>55</v>
      </c>
      <c r="U1028" s="220">
        <v>56</v>
      </c>
      <c r="V1028" s="220">
        <v>53</v>
      </c>
      <c r="W1028" s="220">
        <v>51</v>
      </c>
      <c r="X1028" s="222">
        <v>65</v>
      </c>
      <c r="Y1028" s="220">
        <v>55</v>
      </c>
      <c r="Z1028" s="220">
        <v>60</v>
      </c>
      <c r="AA1028" s="220">
        <v>55</v>
      </c>
      <c r="AB1028" s="220">
        <v>54.5</v>
      </c>
      <c r="AC1028" s="220">
        <v>58</v>
      </c>
      <c r="AD1028" s="220">
        <v>58</v>
      </c>
      <c r="AE1028" s="222">
        <v>55</v>
      </c>
      <c r="AF1028" s="220">
        <v>57.59</v>
      </c>
      <c r="AG1028" s="223"/>
      <c r="AH1028" s="224"/>
      <c r="AI1028" s="224"/>
      <c r="AJ1028" s="224"/>
      <c r="AK1028" s="224"/>
      <c r="AL1028" s="224"/>
      <c r="AM1028" s="224"/>
      <c r="AN1028" s="224"/>
      <c r="AO1028" s="224"/>
      <c r="AP1028" s="224"/>
      <c r="AQ1028" s="224"/>
      <c r="AR1028" s="224"/>
      <c r="AS1028" s="224"/>
      <c r="AT1028" s="224"/>
      <c r="AU1028" s="224"/>
      <c r="AV1028" s="224"/>
      <c r="AW1028" s="224"/>
      <c r="AX1028" s="224"/>
      <c r="AY1028" s="224"/>
      <c r="AZ1028" s="224"/>
      <c r="BA1028" s="224"/>
      <c r="BB1028" s="224"/>
      <c r="BC1028" s="224"/>
      <c r="BD1028" s="224"/>
      <c r="BE1028" s="224"/>
      <c r="BF1028" s="224"/>
      <c r="BG1028" s="224"/>
      <c r="BH1028" s="224"/>
      <c r="BI1028" s="224"/>
      <c r="BJ1028" s="224"/>
      <c r="BK1028" s="224"/>
      <c r="BL1028" s="224"/>
      <c r="BM1028" s="225">
        <v>1</v>
      </c>
    </row>
    <row r="1029" spans="1:65">
      <c r="A1029" s="30"/>
      <c r="B1029" s="19">
        <v>1</v>
      </c>
      <c r="C1029" s="9">
        <v>2</v>
      </c>
      <c r="D1029" s="226">
        <v>58</v>
      </c>
      <c r="E1029" s="226">
        <v>58</v>
      </c>
      <c r="F1029" s="226">
        <v>57.283075976235764</v>
      </c>
      <c r="G1029" s="226">
        <v>61</v>
      </c>
      <c r="H1029" s="226">
        <v>56</v>
      </c>
      <c r="I1029" s="226">
        <v>56.3</v>
      </c>
      <c r="J1029" s="226">
        <v>53</v>
      </c>
      <c r="K1029" s="226">
        <v>60</v>
      </c>
      <c r="L1029" s="227">
        <v>42.42</v>
      </c>
      <c r="M1029" s="226">
        <v>57</v>
      </c>
      <c r="N1029" s="226">
        <v>58.062007481189056</v>
      </c>
      <c r="O1029" s="227">
        <v>50.38</v>
      </c>
      <c r="P1029" s="226">
        <v>56</v>
      </c>
      <c r="Q1029" s="226">
        <v>59</v>
      </c>
      <c r="R1029" s="226">
        <v>60.1721</v>
      </c>
      <c r="S1029" s="226">
        <v>56</v>
      </c>
      <c r="T1029" s="226">
        <v>55</v>
      </c>
      <c r="U1029" s="226">
        <v>56</v>
      </c>
      <c r="V1029" s="226">
        <v>54</v>
      </c>
      <c r="W1029" s="226">
        <v>52</v>
      </c>
      <c r="X1029" s="227">
        <v>63</v>
      </c>
      <c r="Y1029" s="226">
        <v>58</v>
      </c>
      <c r="Z1029" s="226">
        <v>57</v>
      </c>
      <c r="AA1029" s="226">
        <v>56</v>
      </c>
      <c r="AB1029" s="226">
        <v>54.5</v>
      </c>
      <c r="AC1029" s="226">
        <v>57</v>
      </c>
      <c r="AD1029" s="226">
        <v>54</v>
      </c>
      <c r="AE1029" s="227">
        <v>50</v>
      </c>
      <c r="AF1029" s="226">
        <v>57.36</v>
      </c>
      <c r="AG1029" s="223"/>
      <c r="AH1029" s="224"/>
      <c r="AI1029" s="224"/>
      <c r="AJ1029" s="224"/>
      <c r="AK1029" s="224"/>
      <c r="AL1029" s="224"/>
      <c r="AM1029" s="224"/>
      <c r="AN1029" s="224"/>
      <c r="AO1029" s="224"/>
      <c r="AP1029" s="224"/>
      <c r="AQ1029" s="224"/>
      <c r="AR1029" s="224"/>
      <c r="AS1029" s="224"/>
      <c r="AT1029" s="224"/>
      <c r="AU1029" s="224"/>
      <c r="AV1029" s="224"/>
      <c r="AW1029" s="224"/>
      <c r="AX1029" s="224"/>
      <c r="AY1029" s="224"/>
      <c r="AZ1029" s="224"/>
      <c r="BA1029" s="224"/>
      <c r="BB1029" s="224"/>
      <c r="BC1029" s="224"/>
      <c r="BD1029" s="224"/>
      <c r="BE1029" s="224"/>
      <c r="BF1029" s="224"/>
      <c r="BG1029" s="224"/>
      <c r="BH1029" s="224"/>
      <c r="BI1029" s="224"/>
      <c r="BJ1029" s="224"/>
      <c r="BK1029" s="224"/>
      <c r="BL1029" s="224"/>
      <c r="BM1029" s="225">
        <v>21</v>
      </c>
    </row>
    <row r="1030" spans="1:65">
      <c r="A1030" s="30"/>
      <c r="B1030" s="19">
        <v>1</v>
      </c>
      <c r="C1030" s="9">
        <v>3</v>
      </c>
      <c r="D1030" s="226">
        <v>59</v>
      </c>
      <c r="E1030" s="226">
        <v>57</v>
      </c>
      <c r="F1030" s="226">
        <v>57.237298324210641</v>
      </c>
      <c r="G1030" s="226">
        <v>60</v>
      </c>
      <c r="H1030" s="226">
        <v>59</v>
      </c>
      <c r="I1030" s="226">
        <v>58</v>
      </c>
      <c r="J1030" s="226">
        <v>52</v>
      </c>
      <c r="K1030" s="226">
        <v>59</v>
      </c>
      <c r="L1030" s="227">
        <v>40.49</v>
      </c>
      <c r="M1030" s="226">
        <v>60</v>
      </c>
      <c r="N1030" s="226">
        <v>58.286697738187087</v>
      </c>
      <c r="O1030" s="227">
        <v>49.62</v>
      </c>
      <c r="P1030" s="226">
        <v>59</v>
      </c>
      <c r="Q1030" s="226">
        <v>61</v>
      </c>
      <c r="R1030" s="226">
        <v>60.924499999999995</v>
      </c>
      <c r="S1030" s="226">
        <v>57</v>
      </c>
      <c r="T1030" s="226">
        <v>55</v>
      </c>
      <c r="U1030" s="226">
        <v>57</v>
      </c>
      <c r="V1030" s="226">
        <v>54</v>
      </c>
      <c r="W1030" s="226">
        <v>53</v>
      </c>
      <c r="X1030" s="227">
        <v>67</v>
      </c>
      <c r="Y1030" s="226">
        <v>58</v>
      </c>
      <c r="Z1030" s="226">
        <v>58</v>
      </c>
      <c r="AA1030" s="226">
        <v>56</v>
      </c>
      <c r="AB1030" s="226">
        <v>54.7</v>
      </c>
      <c r="AC1030" s="226">
        <v>59</v>
      </c>
      <c r="AD1030" s="226">
        <v>56</v>
      </c>
      <c r="AE1030" s="238">
        <v>60</v>
      </c>
      <c r="AF1030" s="226">
        <v>54.94</v>
      </c>
      <c r="AG1030" s="223"/>
      <c r="AH1030" s="224"/>
      <c r="AI1030" s="224"/>
      <c r="AJ1030" s="224"/>
      <c r="AK1030" s="224"/>
      <c r="AL1030" s="224"/>
      <c r="AM1030" s="224"/>
      <c r="AN1030" s="224"/>
      <c r="AO1030" s="224"/>
      <c r="AP1030" s="224"/>
      <c r="AQ1030" s="224"/>
      <c r="AR1030" s="224"/>
      <c r="AS1030" s="224"/>
      <c r="AT1030" s="224"/>
      <c r="AU1030" s="224"/>
      <c r="AV1030" s="224"/>
      <c r="AW1030" s="224"/>
      <c r="AX1030" s="224"/>
      <c r="AY1030" s="224"/>
      <c r="AZ1030" s="224"/>
      <c r="BA1030" s="224"/>
      <c r="BB1030" s="224"/>
      <c r="BC1030" s="224"/>
      <c r="BD1030" s="224"/>
      <c r="BE1030" s="224"/>
      <c r="BF1030" s="224"/>
      <c r="BG1030" s="224"/>
      <c r="BH1030" s="224"/>
      <c r="BI1030" s="224"/>
      <c r="BJ1030" s="224"/>
      <c r="BK1030" s="224"/>
      <c r="BL1030" s="224"/>
      <c r="BM1030" s="225">
        <v>16</v>
      </c>
    </row>
    <row r="1031" spans="1:65">
      <c r="A1031" s="30"/>
      <c r="B1031" s="19">
        <v>1</v>
      </c>
      <c r="C1031" s="9">
        <v>4</v>
      </c>
      <c r="D1031" s="226">
        <v>58</v>
      </c>
      <c r="E1031" s="226">
        <v>57</v>
      </c>
      <c r="F1031" s="226">
        <v>57.79616152304574</v>
      </c>
      <c r="G1031" s="226">
        <v>56</v>
      </c>
      <c r="H1031" s="226">
        <v>56</v>
      </c>
      <c r="I1031" s="226">
        <v>58.5</v>
      </c>
      <c r="J1031" s="226">
        <v>52</v>
      </c>
      <c r="K1031" s="226">
        <v>60</v>
      </c>
      <c r="L1031" s="227">
        <v>42.38</v>
      </c>
      <c r="M1031" s="226">
        <v>58</v>
      </c>
      <c r="N1031" s="226">
        <v>57.369603521057414</v>
      </c>
      <c r="O1031" s="227">
        <v>50.26</v>
      </c>
      <c r="P1031" s="226">
        <v>56</v>
      </c>
      <c r="Q1031" s="226">
        <v>58</v>
      </c>
      <c r="R1031" s="226">
        <v>61.5383</v>
      </c>
      <c r="S1031" s="226">
        <v>57</v>
      </c>
      <c r="T1031" s="226">
        <v>55</v>
      </c>
      <c r="U1031" s="226">
        <v>55</v>
      </c>
      <c r="V1031" s="226">
        <v>54</v>
      </c>
      <c r="W1031" s="226">
        <v>52</v>
      </c>
      <c r="X1031" s="227">
        <v>65</v>
      </c>
      <c r="Y1031" s="226">
        <v>60</v>
      </c>
      <c r="Z1031" s="226">
        <v>59</v>
      </c>
      <c r="AA1031" s="226">
        <v>57</v>
      </c>
      <c r="AB1031" s="226">
        <v>55.2</v>
      </c>
      <c r="AC1031" s="226">
        <v>60</v>
      </c>
      <c r="AD1031" s="226">
        <v>56</v>
      </c>
      <c r="AE1031" s="227">
        <v>50</v>
      </c>
      <c r="AF1031" s="226">
        <v>55.68</v>
      </c>
      <c r="AG1031" s="223"/>
      <c r="AH1031" s="224"/>
      <c r="AI1031" s="224"/>
      <c r="AJ1031" s="224"/>
      <c r="AK1031" s="224"/>
      <c r="AL1031" s="224"/>
      <c r="AM1031" s="224"/>
      <c r="AN1031" s="224"/>
      <c r="AO1031" s="224"/>
      <c r="AP1031" s="224"/>
      <c r="AQ1031" s="224"/>
      <c r="AR1031" s="224"/>
      <c r="AS1031" s="224"/>
      <c r="AT1031" s="224"/>
      <c r="AU1031" s="224"/>
      <c r="AV1031" s="224"/>
      <c r="AW1031" s="224"/>
      <c r="AX1031" s="224"/>
      <c r="AY1031" s="224"/>
      <c r="AZ1031" s="224"/>
      <c r="BA1031" s="224"/>
      <c r="BB1031" s="224"/>
      <c r="BC1031" s="224"/>
      <c r="BD1031" s="224"/>
      <c r="BE1031" s="224"/>
      <c r="BF1031" s="224"/>
      <c r="BG1031" s="224"/>
      <c r="BH1031" s="224"/>
      <c r="BI1031" s="224"/>
      <c r="BJ1031" s="224"/>
      <c r="BK1031" s="224"/>
      <c r="BL1031" s="224"/>
      <c r="BM1031" s="225">
        <v>57.013544490069435</v>
      </c>
    </row>
    <row r="1032" spans="1:65">
      <c r="A1032" s="30"/>
      <c r="B1032" s="19">
        <v>1</v>
      </c>
      <c r="C1032" s="9">
        <v>5</v>
      </c>
      <c r="D1032" s="226">
        <v>58</v>
      </c>
      <c r="E1032" s="226">
        <v>60</v>
      </c>
      <c r="F1032" s="226">
        <v>57.98339514458111</v>
      </c>
      <c r="G1032" s="226">
        <v>55</v>
      </c>
      <c r="H1032" s="226">
        <v>54</v>
      </c>
      <c r="I1032" s="226">
        <v>58</v>
      </c>
      <c r="J1032" s="226">
        <v>52</v>
      </c>
      <c r="K1032" s="226">
        <v>61</v>
      </c>
      <c r="L1032" s="227">
        <v>43.33</v>
      </c>
      <c r="M1032" s="226">
        <v>56</v>
      </c>
      <c r="N1032" s="226">
        <v>58.707455116345834</v>
      </c>
      <c r="O1032" s="227">
        <v>50.24</v>
      </c>
      <c r="P1032" s="226">
        <v>57</v>
      </c>
      <c r="Q1032" s="226">
        <v>59</v>
      </c>
      <c r="R1032" s="226">
        <v>61.716499999999996</v>
      </c>
      <c r="S1032" s="226">
        <v>57</v>
      </c>
      <c r="T1032" s="226">
        <v>56</v>
      </c>
      <c r="U1032" s="226">
        <v>58</v>
      </c>
      <c r="V1032" s="226">
        <v>55</v>
      </c>
      <c r="W1032" s="226">
        <v>56</v>
      </c>
      <c r="X1032" s="227">
        <v>68</v>
      </c>
      <c r="Y1032" s="226">
        <v>57</v>
      </c>
      <c r="Z1032" s="226">
        <v>56</v>
      </c>
      <c r="AA1032" s="226">
        <v>56</v>
      </c>
      <c r="AB1032" s="226">
        <v>55.2</v>
      </c>
      <c r="AC1032" s="226">
        <v>58</v>
      </c>
      <c r="AD1032" s="226">
        <v>56</v>
      </c>
      <c r="AE1032" s="227">
        <v>50</v>
      </c>
      <c r="AF1032" s="226">
        <v>59.14</v>
      </c>
      <c r="AG1032" s="223"/>
      <c r="AH1032" s="224"/>
      <c r="AI1032" s="224"/>
      <c r="AJ1032" s="224"/>
      <c r="AK1032" s="224"/>
      <c r="AL1032" s="224"/>
      <c r="AM1032" s="224"/>
      <c r="AN1032" s="224"/>
      <c r="AO1032" s="224"/>
      <c r="AP1032" s="224"/>
      <c r="AQ1032" s="224"/>
      <c r="AR1032" s="224"/>
      <c r="AS1032" s="224"/>
      <c r="AT1032" s="224"/>
      <c r="AU1032" s="224"/>
      <c r="AV1032" s="224"/>
      <c r="AW1032" s="224"/>
      <c r="AX1032" s="224"/>
      <c r="AY1032" s="224"/>
      <c r="AZ1032" s="224"/>
      <c r="BA1032" s="224"/>
      <c r="BB1032" s="224"/>
      <c r="BC1032" s="224"/>
      <c r="BD1032" s="224"/>
      <c r="BE1032" s="224"/>
      <c r="BF1032" s="224"/>
      <c r="BG1032" s="224"/>
      <c r="BH1032" s="224"/>
      <c r="BI1032" s="224"/>
      <c r="BJ1032" s="224"/>
      <c r="BK1032" s="224"/>
      <c r="BL1032" s="224"/>
      <c r="BM1032" s="225">
        <v>62</v>
      </c>
    </row>
    <row r="1033" spans="1:65">
      <c r="A1033" s="30"/>
      <c r="B1033" s="19">
        <v>1</v>
      </c>
      <c r="C1033" s="9">
        <v>6</v>
      </c>
      <c r="D1033" s="226">
        <v>57</v>
      </c>
      <c r="E1033" s="226">
        <v>58</v>
      </c>
      <c r="F1033" s="226">
        <v>57.168724436301503</v>
      </c>
      <c r="G1033" s="226">
        <v>60</v>
      </c>
      <c r="H1033" s="226">
        <v>57</v>
      </c>
      <c r="I1033" s="226">
        <v>56.3</v>
      </c>
      <c r="J1033" s="226">
        <v>53</v>
      </c>
      <c r="K1033" s="226">
        <v>60</v>
      </c>
      <c r="L1033" s="227">
        <v>41.95</v>
      </c>
      <c r="M1033" s="226">
        <v>60</v>
      </c>
      <c r="N1033" s="226">
        <v>56.813287104163713</v>
      </c>
      <c r="O1033" s="227">
        <v>50.31</v>
      </c>
      <c r="P1033" s="226">
        <v>56</v>
      </c>
      <c r="Q1033" s="226">
        <v>62</v>
      </c>
      <c r="R1033" s="226">
        <v>62.102599999999995</v>
      </c>
      <c r="S1033" s="226">
        <v>56</v>
      </c>
      <c r="T1033" s="226">
        <v>55</v>
      </c>
      <c r="U1033" s="226">
        <v>56</v>
      </c>
      <c r="V1033" s="226">
        <v>53</v>
      </c>
      <c r="W1033" s="226">
        <v>55</v>
      </c>
      <c r="X1033" s="227">
        <v>66</v>
      </c>
      <c r="Y1033" s="226">
        <v>58</v>
      </c>
      <c r="Z1033" s="226">
        <v>59</v>
      </c>
      <c r="AA1033" s="226">
        <v>56</v>
      </c>
      <c r="AB1033" s="226">
        <v>54.3</v>
      </c>
      <c r="AC1033" s="226">
        <v>58</v>
      </c>
      <c r="AD1033" s="226">
        <v>58</v>
      </c>
      <c r="AE1033" s="227">
        <v>50</v>
      </c>
      <c r="AF1033" s="226">
        <v>55.12</v>
      </c>
      <c r="AG1033" s="223"/>
      <c r="AH1033" s="224"/>
      <c r="AI1033" s="224"/>
      <c r="AJ1033" s="224"/>
      <c r="AK1033" s="224"/>
      <c r="AL1033" s="224"/>
      <c r="AM1033" s="224"/>
      <c r="AN1033" s="224"/>
      <c r="AO1033" s="224"/>
      <c r="AP1033" s="224"/>
      <c r="AQ1033" s="224"/>
      <c r="AR1033" s="224"/>
      <c r="AS1033" s="224"/>
      <c r="AT1033" s="224"/>
      <c r="AU1033" s="224"/>
      <c r="AV1033" s="224"/>
      <c r="AW1033" s="224"/>
      <c r="AX1033" s="224"/>
      <c r="AY1033" s="224"/>
      <c r="AZ1033" s="224"/>
      <c r="BA1033" s="224"/>
      <c r="BB1033" s="224"/>
      <c r="BC1033" s="224"/>
      <c r="BD1033" s="224"/>
      <c r="BE1033" s="224"/>
      <c r="BF1033" s="224"/>
      <c r="BG1033" s="224"/>
      <c r="BH1033" s="224"/>
      <c r="BI1033" s="224"/>
      <c r="BJ1033" s="224"/>
      <c r="BK1033" s="224"/>
      <c r="BL1033" s="224"/>
      <c r="BM1033" s="228"/>
    </row>
    <row r="1034" spans="1:65">
      <c r="A1034" s="30"/>
      <c r="B1034" s="20" t="s">
        <v>282</v>
      </c>
      <c r="C1034" s="12"/>
      <c r="D1034" s="229">
        <v>58</v>
      </c>
      <c r="E1034" s="229">
        <v>58.166666666666664</v>
      </c>
      <c r="F1034" s="229">
        <v>57.496294365504902</v>
      </c>
      <c r="G1034" s="229">
        <v>57.833333333333336</v>
      </c>
      <c r="H1034" s="229">
        <v>56.833333333333336</v>
      </c>
      <c r="I1034" s="229">
        <v>57.5</v>
      </c>
      <c r="J1034" s="229">
        <v>52.5</v>
      </c>
      <c r="K1034" s="229">
        <v>60.166666666666664</v>
      </c>
      <c r="L1034" s="229">
        <v>41.844999999999999</v>
      </c>
      <c r="M1034" s="229">
        <v>58.5</v>
      </c>
      <c r="N1034" s="229">
        <v>57.666617886230846</v>
      </c>
      <c r="O1034" s="229">
        <v>50.19</v>
      </c>
      <c r="P1034" s="229">
        <v>56.833333333333336</v>
      </c>
      <c r="Q1034" s="229">
        <v>60</v>
      </c>
      <c r="R1034" s="229">
        <v>61.137366666666658</v>
      </c>
      <c r="S1034" s="229">
        <v>56.333333333333336</v>
      </c>
      <c r="T1034" s="229">
        <v>55.166666666666664</v>
      </c>
      <c r="U1034" s="229">
        <v>56.333333333333336</v>
      </c>
      <c r="V1034" s="229">
        <v>53.833333333333336</v>
      </c>
      <c r="W1034" s="229">
        <v>53.166666666666664</v>
      </c>
      <c r="X1034" s="229">
        <v>65.666666666666671</v>
      </c>
      <c r="Y1034" s="229">
        <v>57.666666666666664</v>
      </c>
      <c r="Z1034" s="229">
        <v>58.166666666666664</v>
      </c>
      <c r="AA1034" s="229">
        <v>56</v>
      </c>
      <c r="AB1034" s="229">
        <v>54.733333333333327</v>
      </c>
      <c r="AC1034" s="229">
        <v>58.333333333333336</v>
      </c>
      <c r="AD1034" s="229">
        <v>56.333333333333336</v>
      </c>
      <c r="AE1034" s="229">
        <v>52.5</v>
      </c>
      <c r="AF1034" s="229">
        <v>56.638333333333328</v>
      </c>
      <c r="AG1034" s="223"/>
      <c r="AH1034" s="224"/>
      <c r="AI1034" s="224"/>
      <c r="AJ1034" s="224"/>
      <c r="AK1034" s="224"/>
      <c r="AL1034" s="224"/>
      <c r="AM1034" s="224"/>
      <c r="AN1034" s="224"/>
      <c r="AO1034" s="224"/>
      <c r="AP1034" s="224"/>
      <c r="AQ1034" s="224"/>
      <c r="AR1034" s="224"/>
      <c r="AS1034" s="224"/>
      <c r="AT1034" s="224"/>
      <c r="AU1034" s="224"/>
      <c r="AV1034" s="224"/>
      <c r="AW1034" s="224"/>
      <c r="AX1034" s="224"/>
      <c r="AY1034" s="224"/>
      <c r="AZ1034" s="224"/>
      <c r="BA1034" s="224"/>
      <c r="BB1034" s="224"/>
      <c r="BC1034" s="224"/>
      <c r="BD1034" s="224"/>
      <c r="BE1034" s="224"/>
      <c r="BF1034" s="224"/>
      <c r="BG1034" s="224"/>
      <c r="BH1034" s="224"/>
      <c r="BI1034" s="224"/>
      <c r="BJ1034" s="224"/>
      <c r="BK1034" s="224"/>
      <c r="BL1034" s="224"/>
      <c r="BM1034" s="228"/>
    </row>
    <row r="1035" spans="1:65">
      <c r="A1035" s="30"/>
      <c r="B1035" s="3" t="s">
        <v>283</v>
      </c>
      <c r="C1035" s="29"/>
      <c r="D1035" s="226">
        <v>58</v>
      </c>
      <c r="E1035" s="226">
        <v>58</v>
      </c>
      <c r="F1035" s="226">
        <v>57.396093382445223</v>
      </c>
      <c r="G1035" s="226">
        <v>58</v>
      </c>
      <c r="H1035" s="226">
        <v>56.5</v>
      </c>
      <c r="I1035" s="226">
        <v>57.95</v>
      </c>
      <c r="J1035" s="226">
        <v>52.5</v>
      </c>
      <c r="K1035" s="226">
        <v>60</v>
      </c>
      <c r="L1035" s="226">
        <v>42.165000000000006</v>
      </c>
      <c r="M1035" s="226">
        <v>59</v>
      </c>
      <c r="N1035" s="226">
        <v>57.715805501123235</v>
      </c>
      <c r="O1035" s="226">
        <v>50.284999999999997</v>
      </c>
      <c r="P1035" s="226">
        <v>56.5</v>
      </c>
      <c r="Q1035" s="226">
        <v>60</v>
      </c>
      <c r="R1035" s="226">
        <v>61.231399999999994</v>
      </c>
      <c r="S1035" s="226">
        <v>56.5</v>
      </c>
      <c r="T1035" s="226">
        <v>55</v>
      </c>
      <c r="U1035" s="226">
        <v>56</v>
      </c>
      <c r="V1035" s="226">
        <v>54</v>
      </c>
      <c r="W1035" s="226">
        <v>52.5</v>
      </c>
      <c r="X1035" s="226">
        <v>65.5</v>
      </c>
      <c r="Y1035" s="226">
        <v>58</v>
      </c>
      <c r="Z1035" s="226">
        <v>58.5</v>
      </c>
      <c r="AA1035" s="226">
        <v>56</v>
      </c>
      <c r="AB1035" s="226">
        <v>54.6</v>
      </c>
      <c r="AC1035" s="226">
        <v>58</v>
      </c>
      <c r="AD1035" s="226">
        <v>56</v>
      </c>
      <c r="AE1035" s="226">
        <v>50</v>
      </c>
      <c r="AF1035" s="226">
        <v>56.519999999999996</v>
      </c>
      <c r="AG1035" s="223"/>
      <c r="AH1035" s="224"/>
      <c r="AI1035" s="224"/>
      <c r="AJ1035" s="224"/>
      <c r="AK1035" s="224"/>
      <c r="AL1035" s="224"/>
      <c r="AM1035" s="224"/>
      <c r="AN1035" s="224"/>
      <c r="AO1035" s="224"/>
      <c r="AP1035" s="224"/>
      <c r="AQ1035" s="224"/>
      <c r="AR1035" s="224"/>
      <c r="AS1035" s="224"/>
      <c r="AT1035" s="224"/>
      <c r="AU1035" s="224"/>
      <c r="AV1035" s="224"/>
      <c r="AW1035" s="224"/>
      <c r="AX1035" s="224"/>
      <c r="AY1035" s="224"/>
      <c r="AZ1035" s="224"/>
      <c r="BA1035" s="224"/>
      <c r="BB1035" s="224"/>
      <c r="BC1035" s="224"/>
      <c r="BD1035" s="224"/>
      <c r="BE1035" s="224"/>
      <c r="BF1035" s="224"/>
      <c r="BG1035" s="224"/>
      <c r="BH1035" s="224"/>
      <c r="BI1035" s="224"/>
      <c r="BJ1035" s="224"/>
      <c r="BK1035" s="224"/>
      <c r="BL1035" s="224"/>
      <c r="BM1035" s="228"/>
    </row>
    <row r="1036" spans="1:65">
      <c r="A1036" s="30"/>
      <c r="B1036" s="3" t="s">
        <v>284</v>
      </c>
      <c r="C1036" s="29"/>
      <c r="D1036" s="230">
        <v>0.63245553203367588</v>
      </c>
      <c r="E1036" s="230">
        <v>1.1690451944500122</v>
      </c>
      <c r="F1036" s="230">
        <v>0.3308156076419515</v>
      </c>
      <c r="G1036" s="230">
        <v>2.7868739954771309</v>
      </c>
      <c r="H1036" s="230">
        <v>1.9407902170679516</v>
      </c>
      <c r="I1036" s="230">
        <v>0.95289033996572892</v>
      </c>
      <c r="J1036" s="230">
        <v>0.54772255750516607</v>
      </c>
      <c r="K1036" s="230">
        <v>0.752772652709081</v>
      </c>
      <c r="L1036" s="230">
        <v>1.1382574401250356</v>
      </c>
      <c r="M1036" s="230">
        <v>1.7606816861659009</v>
      </c>
      <c r="N1036" s="230">
        <v>0.80763003218018559</v>
      </c>
      <c r="O1036" s="230">
        <v>0.28368997162395565</v>
      </c>
      <c r="P1036" s="230">
        <v>1.169045194450012</v>
      </c>
      <c r="Q1036" s="230">
        <v>1.5491933384829668</v>
      </c>
      <c r="R1036" s="230">
        <v>0.77374608151942537</v>
      </c>
      <c r="S1036" s="230">
        <v>0.81649658092772603</v>
      </c>
      <c r="T1036" s="230">
        <v>0.40824829046386302</v>
      </c>
      <c r="U1036" s="230">
        <v>1.0327955589886444</v>
      </c>
      <c r="V1036" s="230">
        <v>0.752772652709081</v>
      </c>
      <c r="W1036" s="230">
        <v>1.9407902170679516</v>
      </c>
      <c r="X1036" s="230">
        <v>1.7511900715418263</v>
      </c>
      <c r="Y1036" s="230">
        <v>1.6329931618554521</v>
      </c>
      <c r="Z1036" s="230">
        <v>1.4719601443879744</v>
      </c>
      <c r="AA1036" s="230">
        <v>0.63245553203367588</v>
      </c>
      <c r="AB1036" s="230">
        <v>0.38297084310253726</v>
      </c>
      <c r="AC1036" s="230">
        <v>1.0327955589886444</v>
      </c>
      <c r="AD1036" s="230">
        <v>1.505545305418162</v>
      </c>
      <c r="AE1036" s="230">
        <v>4.1833001326703778</v>
      </c>
      <c r="AF1036" s="230">
        <v>1.6608963443474345</v>
      </c>
      <c r="AG1036" s="231"/>
      <c r="AH1036" s="232"/>
      <c r="AI1036" s="232"/>
      <c r="AJ1036" s="232"/>
      <c r="AK1036" s="232"/>
      <c r="AL1036" s="232"/>
      <c r="AM1036" s="232"/>
      <c r="AN1036" s="232"/>
      <c r="AO1036" s="232"/>
      <c r="AP1036" s="232"/>
      <c r="AQ1036" s="232"/>
      <c r="AR1036" s="232"/>
      <c r="AS1036" s="232"/>
      <c r="AT1036" s="232"/>
      <c r="AU1036" s="232"/>
      <c r="AV1036" s="232"/>
      <c r="AW1036" s="232"/>
      <c r="AX1036" s="232"/>
      <c r="AY1036" s="232"/>
      <c r="AZ1036" s="232"/>
      <c r="BA1036" s="232"/>
      <c r="BB1036" s="232"/>
      <c r="BC1036" s="232"/>
      <c r="BD1036" s="232"/>
      <c r="BE1036" s="232"/>
      <c r="BF1036" s="232"/>
      <c r="BG1036" s="232"/>
      <c r="BH1036" s="232"/>
      <c r="BI1036" s="232"/>
      <c r="BJ1036" s="232"/>
      <c r="BK1036" s="232"/>
      <c r="BL1036" s="232"/>
      <c r="BM1036" s="233"/>
    </row>
    <row r="1037" spans="1:65">
      <c r="A1037" s="30"/>
      <c r="B1037" s="3" t="s">
        <v>87</v>
      </c>
      <c r="C1037" s="29"/>
      <c r="D1037" s="13">
        <v>1.090440572471855E-2</v>
      </c>
      <c r="E1037" s="13">
        <v>2.009819818538703E-2</v>
      </c>
      <c r="F1037" s="13">
        <v>5.7536857164907215E-3</v>
      </c>
      <c r="G1037" s="13">
        <v>4.818802297654981E-2</v>
      </c>
      <c r="H1037" s="13">
        <v>3.414880147333639E-2</v>
      </c>
      <c r="I1037" s="13">
        <v>1.6572005912447459E-2</v>
      </c>
      <c r="J1037" s="13">
        <v>1.043281061914602E-2</v>
      </c>
      <c r="K1037" s="13">
        <v>1.2511456831729878E-2</v>
      </c>
      <c r="L1037" s="13">
        <v>2.7201755051380946E-2</v>
      </c>
      <c r="M1037" s="13">
        <v>3.0097122840442751E-2</v>
      </c>
      <c r="N1037" s="13">
        <v>1.400515691371983E-2</v>
      </c>
      <c r="O1037" s="13">
        <v>5.652320614145361E-3</v>
      </c>
      <c r="P1037" s="13">
        <v>2.056971016627587E-2</v>
      </c>
      <c r="Q1037" s="13">
        <v>2.5819888974716113E-2</v>
      </c>
      <c r="R1037" s="13">
        <v>1.2655862097202292E-2</v>
      </c>
      <c r="S1037" s="13">
        <v>1.4494022146646024E-2</v>
      </c>
      <c r="T1037" s="13">
        <v>7.4002711262331671E-3</v>
      </c>
      <c r="U1037" s="13">
        <v>1.8333648976129782E-2</v>
      </c>
      <c r="V1037" s="13">
        <v>1.3983392929580452E-2</v>
      </c>
      <c r="W1037" s="13">
        <v>3.6503891230118213E-2</v>
      </c>
      <c r="X1037" s="13">
        <v>2.6667869109774003E-2</v>
      </c>
      <c r="Y1037" s="13">
        <v>2.8317800494603217E-2</v>
      </c>
      <c r="Z1037" s="13">
        <v>2.5305905061111307E-2</v>
      </c>
      <c r="AA1037" s="13">
        <v>1.1293848786315641E-2</v>
      </c>
      <c r="AB1037" s="13">
        <v>6.997031238170596E-3</v>
      </c>
      <c r="AC1037" s="13">
        <v>1.7705066725519619E-2</v>
      </c>
      <c r="AD1037" s="13">
        <v>2.672565630919814E-2</v>
      </c>
      <c r="AE1037" s="13">
        <v>7.9681907288959575E-2</v>
      </c>
      <c r="AF1037" s="13">
        <v>2.932459778737783E-2</v>
      </c>
      <c r="AG1037" s="15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6"/>
    </row>
    <row r="1038" spans="1:65">
      <c r="A1038" s="30"/>
      <c r="B1038" s="3" t="s">
        <v>285</v>
      </c>
      <c r="C1038" s="29"/>
      <c r="D1038" s="13">
        <v>1.7302125639678145E-2</v>
      </c>
      <c r="E1038" s="13">
        <v>2.0225407609907098E-2</v>
      </c>
      <c r="F1038" s="13">
        <v>8.4672840419446338E-3</v>
      </c>
      <c r="G1038" s="13">
        <v>1.4378843669449193E-2</v>
      </c>
      <c r="H1038" s="13">
        <v>-3.1608481519245224E-3</v>
      </c>
      <c r="I1038" s="13">
        <v>8.5322797289912877E-3</v>
      </c>
      <c r="J1038" s="13">
        <v>-7.916617937787751E-2</v>
      </c>
      <c r="K1038" s="13">
        <v>5.530479125265475E-2</v>
      </c>
      <c r="L1038" s="13">
        <v>-0.2660515957346149</v>
      </c>
      <c r="M1038" s="13">
        <v>2.6071971550365003E-2</v>
      </c>
      <c r="N1038" s="13">
        <v>1.1454706105409107E-2</v>
      </c>
      <c r="O1038" s="13">
        <v>-0.11968286748525092</v>
      </c>
      <c r="P1038" s="13">
        <v>-3.1608481519245224E-3</v>
      </c>
      <c r="Q1038" s="13">
        <v>5.2381509282425798E-2</v>
      </c>
      <c r="R1038" s="13">
        <v>7.2330570103662062E-2</v>
      </c>
      <c r="S1038" s="13">
        <v>-1.193069406261138E-2</v>
      </c>
      <c r="T1038" s="13">
        <v>-3.2393667854214159E-2</v>
      </c>
      <c r="U1038" s="13">
        <v>-1.193069406261138E-2</v>
      </c>
      <c r="V1038" s="13">
        <v>-5.5779923616045779E-2</v>
      </c>
      <c r="W1038" s="13">
        <v>-6.74730514969617E-2</v>
      </c>
      <c r="X1038" s="13">
        <v>0.15177309627021041</v>
      </c>
      <c r="Y1038" s="13">
        <v>1.145556169922024E-2</v>
      </c>
      <c r="Z1038" s="13">
        <v>2.0225407609907098E-2</v>
      </c>
      <c r="AA1038" s="13">
        <v>-1.7777258003069285E-2</v>
      </c>
      <c r="AB1038" s="13">
        <v>-3.9994200976809502E-2</v>
      </c>
      <c r="AC1038" s="13">
        <v>2.3148689580136272E-2</v>
      </c>
      <c r="AD1038" s="13">
        <v>-1.193069406261138E-2</v>
      </c>
      <c r="AE1038" s="13">
        <v>-7.916617937787751E-2</v>
      </c>
      <c r="AF1038" s="13">
        <v>-6.5810880570924546E-3</v>
      </c>
      <c r="AG1038" s="15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6"/>
    </row>
    <row r="1039" spans="1:65">
      <c r="A1039" s="30"/>
      <c r="B1039" s="46" t="s">
        <v>286</v>
      </c>
      <c r="C1039" s="47"/>
      <c r="D1039" s="45">
        <v>0.59</v>
      </c>
      <c r="E1039" s="45">
        <v>0.67</v>
      </c>
      <c r="F1039" s="45">
        <v>0.34</v>
      </c>
      <c r="G1039" s="45">
        <v>0.51</v>
      </c>
      <c r="H1039" s="45">
        <v>0</v>
      </c>
      <c r="I1039" s="45">
        <v>0.34</v>
      </c>
      <c r="J1039" s="45">
        <v>2.19</v>
      </c>
      <c r="K1039" s="45">
        <v>1.69</v>
      </c>
      <c r="L1039" s="45">
        <v>7.58</v>
      </c>
      <c r="M1039" s="45">
        <v>0.84</v>
      </c>
      <c r="N1039" s="45">
        <v>0.42</v>
      </c>
      <c r="O1039" s="45">
        <v>3.36</v>
      </c>
      <c r="P1039" s="45">
        <v>0</v>
      </c>
      <c r="Q1039" s="45">
        <v>1.6</v>
      </c>
      <c r="R1039" s="45">
        <v>2.1800000000000002</v>
      </c>
      <c r="S1039" s="45">
        <v>0.25</v>
      </c>
      <c r="T1039" s="45">
        <v>0.84</v>
      </c>
      <c r="U1039" s="45">
        <v>0.25</v>
      </c>
      <c r="V1039" s="45">
        <v>1.52</v>
      </c>
      <c r="W1039" s="45">
        <v>1.85</v>
      </c>
      <c r="X1039" s="45">
        <v>4.47</v>
      </c>
      <c r="Y1039" s="45">
        <v>0.42</v>
      </c>
      <c r="Z1039" s="45">
        <v>0.67</v>
      </c>
      <c r="AA1039" s="45">
        <v>0.42</v>
      </c>
      <c r="AB1039" s="45">
        <v>1.06</v>
      </c>
      <c r="AC1039" s="45">
        <v>0.76</v>
      </c>
      <c r="AD1039" s="45">
        <v>0.25</v>
      </c>
      <c r="AE1039" s="45">
        <v>2.19</v>
      </c>
      <c r="AF1039" s="45">
        <v>0.1</v>
      </c>
      <c r="AG1039" s="15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6"/>
    </row>
    <row r="1040" spans="1:65">
      <c r="B1040" s="31"/>
      <c r="C1040" s="20"/>
      <c r="D1040" s="20"/>
      <c r="E1040" s="20"/>
      <c r="F1040" s="20"/>
      <c r="G1040" s="20"/>
      <c r="H1040" s="20"/>
      <c r="I1040" s="20"/>
      <c r="J1040" s="20"/>
      <c r="K1040" s="20"/>
      <c r="L1040" s="20"/>
      <c r="M1040" s="20"/>
      <c r="N1040" s="20"/>
      <c r="O1040" s="20"/>
      <c r="P1040" s="20"/>
      <c r="Q1040" s="20"/>
      <c r="R1040" s="20"/>
      <c r="S1040" s="20"/>
      <c r="T1040" s="20"/>
      <c r="U1040" s="20"/>
      <c r="V1040" s="20"/>
      <c r="W1040" s="20"/>
      <c r="X1040" s="20"/>
      <c r="Y1040" s="20"/>
      <c r="Z1040" s="20"/>
      <c r="AA1040" s="20"/>
      <c r="AB1040" s="20"/>
      <c r="AC1040" s="20"/>
      <c r="AD1040" s="20"/>
      <c r="AE1040" s="20"/>
      <c r="AF1040" s="20"/>
      <c r="BM1040" s="56"/>
    </row>
    <row r="1041" spans="1:65" ht="15">
      <c r="B1041" s="8" t="s">
        <v>565</v>
      </c>
      <c r="BM1041" s="28" t="s">
        <v>67</v>
      </c>
    </row>
    <row r="1042" spans="1:65" ht="15">
      <c r="A1042" s="25" t="s">
        <v>35</v>
      </c>
      <c r="B1042" s="18" t="s">
        <v>119</v>
      </c>
      <c r="C1042" s="15" t="s">
        <v>120</v>
      </c>
      <c r="D1042" s="16" t="s">
        <v>243</v>
      </c>
      <c r="E1042" s="17" t="s">
        <v>243</v>
      </c>
      <c r="F1042" s="17" t="s">
        <v>243</v>
      </c>
      <c r="G1042" s="17" t="s">
        <v>243</v>
      </c>
      <c r="H1042" s="17" t="s">
        <v>243</v>
      </c>
      <c r="I1042" s="17" t="s">
        <v>243</v>
      </c>
      <c r="J1042" s="17" t="s">
        <v>243</v>
      </c>
      <c r="K1042" s="17" t="s">
        <v>243</v>
      </c>
      <c r="L1042" s="17" t="s">
        <v>243</v>
      </c>
      <c r="M1042" s="17" t="s">
        <v>243</v>
      </c>
      <c r="N1042" s="17" t="s">
        <v>243</v>
      </c>
      <c r="O1042" s="17" t="s">
        <v>243</v>
      </c>
      <c r="P1042" s="17" t="s">
        <v>243</v>
      </c>
      <c r="Q1042" s="17" t="s">
        <v>243</v>
      </c>
      <c r="R1042" s="17" t="s">
        <v>243</v>
      </c>
      <c r="S1042" s="17" t="s">
        <v>243</v>
      </c>
      <c r="T1042" s="17" t="s">
        <v>243</v>
      </c>
      <c r="U1042" s="17" t="s">
        <v>243</v>
      </c>
      <c r="V1042" s="17" t="s">
        <v>243</v>
      </c>
      <c r="W1042" s="17" t="s">
        <v>243</v>
      </c>
      <c r="X1042" s="17" t="s">
        <v>243</v>
      </c>
      <c r="Y1042" s="17" t="s">
        <v>243</v>
      </c>
      <c r="Z1042" s="17" t="s">
        <v>243</v>
      </c>
      <c r="AA1042" s="17" t="s">
        <v>243</v>
      </c>
      <c r="AB1042" s="17" t="s">
        <v>243</v>
      </c>
      <c r="AC1042" s="17" t="s">
        <v>243</v>
      </c>
      <c r="AD1042" s="17" t="s">
        <v>243</v>
      </c>
      <c r="AE1042" s="15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1</v>
      </c>
    </row>
    <row r="1043" spans="1:65">
      <c r="A1043" s="30"/>
      <c r="B1043" s="19" t="s">
        <v>244</v>
      </c>
      <c r="C1043" s="9" t="s">
        <v>244</v>
      </c>
      <c r="D1043" s="151" t="s">
        <v>246</v>
      </c>
      <c r="E1043" s="152" t="s">
        <v>247</v>
      </c>
      <c r="F1043" s="152" t="s">
        <v>248</v>
      </c>
      <c r="G1043" s="152" t="s">
        <v>249</v>
      </c>
      <c r="H1043" s="152" t="s">
        <v>250</v>
      </c>
      <c r="I1043" s="152" t="s">
        <v>251</v>
      </c>
      <c r="J1043" s="152" t="s">
        <v>252</v>
      </c>
      <c r="K1043" s="152" t="s">
        <v>253</v>
      </c>
      <c r="L1043" s="152" t="s">
        <v>254</v>
      </c>
      <c r="M1043" s="152" t="s">
        <v>255</v>
      </c>
      <c r="N1043" s="152" t="s">
        <v>256</v>
      </c>
      <c r="O1043" s="152" t="s">
        <v>258</v>
      </c>
      <c r="P1043" s="152" t="s">
        <v>259</v>
      </c>
      <c r="Q1043" s="152" t="s">
        <v>260</v>
      </c>
      <c r="R1043" s="152" t="s">
        <v>262</v>
      </c>
      <c r="S1043" s="152" t="s">
        <v>263</v>
      </c>
      <c r="T1043" s="152" t="s">
        <v>264</v>
      </c>
      <c r="U1043" s="152" t="s">
        <v>265</v>
      </c>
      <c r="V1043" s="152" t="s">
        <v>288</v>
      </c>
      <c r="W1043" s="152" t="s">
        <v>266</v>
      </c>
      <c r="X1043" s="152" t="s">
        <v>267</v>
      </c>
      <c r="Y1043" s="152" t="s">
        <v>268</v>
      </c>
      <c r="Z1043" s="152" t="s">
        <v>269</v>
      </c>
      <c r="AA1043" s="152" t="s">
        <v>270</v>
      </c>
      <c r="AB1043" s="152" t="s">
        <v>272</v>
      </c>
      <c r="AC1043" s="152" t="s">
        <v>273</v>
      </c>
      <c r="AD1043" s="152" t="s">
        <v>274</v>
      </c>
      <c r="AE1043" s="15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8" t="s">
        <v>3</v>
      </c>
    </row>
    <row r="1044" spans="1:65">
      <c r="A1044" s="30"/>
      <c r="B1044" s="19"/>
      <c r="C1044" s="9"/>
      <c r="D1044" s="10" t="s">
        <v>293</v>
      </c>
      <c r="E1044" s="11" t="s">
        <v>293</v>
      </c>
      <c r="F1044" s="11" t="s">
        <v>293</v>
      </c>
      <c r="G1044" s="11" t="s">
        <v>293</v>
      </c>
      <c r="H1044" s="11" t="s">
        <v>293</v>
      </c>
      <c r="I1044" s="11" t="s">
        <v>293</v>
      </c>
      <c r="J1044" s="11" t="s">
        <v>293</v>
      </c>
      <c r="K1044" s="11" t="s">
        <v>293</v>
      </c>
      <c r="L1044" s="11" t="s">
        <v>293</v>
      </c>
      <c r="M1044" s="11" t="s">
        <v>293</v>
      </c>
      <c r="N1044" s="11" t="s">
        <v>123</v>
      </c>
      <c r="O1044" s="11" t="s">
        <v>293</v>
      </c>
      <c r="P1044" s="11" t="s">
        <v>294</v>
      </c>
      <c r="Q1044" s="11" t="s">
        <v>293</v>
      </c>
      <c r="R1044" s="11" t="s">
        <v>294</v>
      </c>
      <c r="S1044" s="11" t="s">
        <v>294</v>
      </c>
      <c r="T1044" s="11" t="s">
        <v>294</v>
      </c>
      <c r="U1044" s="11" t="s">
        <v>294</v>
      </c>
      <c r="V1044" s="11" t="s">
        <v>294</v>
      </c>
      <c r="W1044" s="11" t="s">
        <v>293</v>
      </c>
      <c r="X1044" s="11" t="s">
        <v>294</v>
      </c>
      <c r="Y1044" s="11" t="s">
        <v>294</v>
      </c>
      <c r="Z1044" s="11" t="s">
        <v>294</v>
      </c>
      <c r="AA1044" s="11" t="s">
        <v>294</v>
      </c>
      <c r="AB1044" s="11" t="s">
        <v>293</v>
      </c>
      <c r="AC1044" s="11" t="s">
        <v>293</v>
      </c>
      <c r="AD1044" s="11" t="s">
        <v>294</v>
      </c>
      <c r="AE1044" s="15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8">
        <v>1</v>
      </c>
    </row>
    <row r="1045" spans="1:65">
      <c r="A1045" s="30"/>
      <c r="B1045" s="19"/>
      <c r="C1045" s="9"/>
      <c r="D1045" s="26"/>
      <c r="E1045" s="26"/>
      <c r="F1045" s="26"/>
      <c r="G1045" s="26"/>
      <c r="H1045" s="26"/>
      <c r="I1045" s="26"/>
      <c r="J1045" s="26"/>
      <c r="K1045" s="26"/>
      <c r="L1045" s="26"/>
      <c r="M1045" s="26"/>
      <c r="N1045" s="26"/>
      <c r="O1045" s="26"/>
      <c r="P1045" s="26"/>
      <c r="Q1045" s="26"/>
      <c r="R1045" s="26"/>
      <c r="S1045" s="26"/>
      <c r="T1045" s="26"/>
      <c r="U1045" s="26"/>
      <c r="V1045" s="26"/>
      <c r="W1045" s="26"/>
      <c r="X1045" s="26"/>
      <c r="Y1045" s="26"/>
      <c r="Z1045" s="26"/>
      <c r="AA1045" s="26"/>
      <c r="AB1045" s="26"/>
      <c r="AC1045" s="26"/>
      <c r="AD1045" s="26"/>
      <c r="AE1045" s="15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8">
        <v>2</v>
      </c>
    </row>
    <row r="1046" spans="1:65">
      <c r="A1046" s="30"/>
      <c r="B1046" s="18">
        <v>1</v>
      </c>
      <c r="C1046" s="14">
        <v>1</v>
      </c>
      <c r="D1046" s="234">
        <v>24.5</v>
      </c>
      <c r="E1046" s="240">
        <v>20.7</v>
      </c>
      <c r="F1046" s="240">
        <v>19.583481203428654</v>
      </c>
      <c r="G1046" s="240">
        <v>19.2</v>
      </c>
      <c r="H1046" s="234">
        <v>21.8</v>
      </c>
      <c r="I1046" s="234">
        <v>27.8</v>
      </c>
      <c r="J1046" s="240">
        <v>18.399999999999999</v>
      </c>
      <c r="K1046" s="240">
        <v>19.399999999999999</v>
      </c>
      <c r="L1046" s="240">
        <v>21.11</v>
      </c>
      <c r="M1046" s="240">
        <v>19.5</v>
      </c>
      <c r="N1046" s="240">
        <v>20.146715523797184</v>
      </c>
      <c r="O1046" s="240">
        <v>20.2</v>
      </c>
      <c r="P1046" s="240">
        <v>20.3</v>
      </c>
      <c r="Q1046" s="240">
        <v>18.992000000000001</v>
      </c>
      <c r="R1046" s="240">
        <v>19.5</v>
      </c>
      <c r="S1046" s="240">
        <v>19.399999999999999</v>
      </c>
      <c r="T1046" s="240">
        <v>19</v>
      </c>
      <c r="U1046" s="240">
        <v>17.8</v>
      </c>
      <c r="V1046" s="240">
        <v>18</v>
      </c>
      <c r="W1046" s="240">
        <v>19.899999999999999</v>
      </c>
      <c r="X1046" s="234">
        <v>14.6</v>
      </c>
      <c r="Y1046" s="240">
        <v>20.9</v>
      </c>
      <c r="Z1046" s="240">
        <v>20.399999999999999</v>
      </c>
      <c r="AA1046" s="240">
        <v>18.7</v>
      </c>
      <c r="AB1046" s="240">
        <v>20.6</v>
      </c>
      <c r="AC1046" s="240">
        <v>19</v>
      </c>
      <c r="AD1046" s="240">
        <v>22.3</v>
      </c>
      <c r="AE1046" s="231"/>
      <c r="AF1046" s="232"/>
      <c r="AG1046" s="232"/>
      <c r="AH1046" s="232"/>
      <c r="AI1046" s="232"/>
      <c r="AJ1046" s="232"/>
      <c r="AK1046" s="232"/>
      <c r="AL1046" s="232"/>
      <c r="AM1046" s="232"/>
      <c r="AN1046" s="232"/>
      <c r="AO1046" s="232"/>
      <c r="AP1046" s="232"/>
      <c r="AQ1046" s="232"/>
      <c r="AR1046" s="232"/>
      <c r="AS1046" s="232"/>
      <c r="AT1046" s="232"/>
      <c r="AU1046" s="232"/>
      <c r="AV1046" s="232"/>
      <c r="AW1046" s="232"/>
      <c r="AX1046" s="232"/>
      <c r="AY1046" s="232"/>
      <c r="AZ1046" s="232"/>
      <c r="BA1046" s="232"/>
      <c r="BB1046" s="232"/>
      <c r="BC1046" s="232"/>
      <c r="BD1046" s="232"/>
      <c r="BE1046" s="232"/>
      <c r="BF1046" s="232"/>
      <c r="BG1046" s="232"/>
      <c r="BH1046" s="232"/>
      <c r="BI1046" s="232"/>
      <c r="BJ1046" s="232"/>
      <c r="BK1046" s="232"/>
      <c r="BL1046" s="232"/>
      <c r="BM1046" s="235">
        <v>1</v>
      </c>
    </row>
    <row r="1047" spans="1:65">
      <c r="A1047" s="30"/>
      <c r="B1047" s="19">
        <v>1</v>
      </c>
      <c r="C1047" s="9">
        <v>2</v>
      </c>
      <c r="D1047" s="236">
        <v>24.8</v>
      </c>
      <c r="E1047" s="230">
        <v>20.8</v>
      </c>
      <c r="F1047" s="230">
        <v>19.784150373384108</v>
      </c>
      <c r="G1047" s="230">
        <v>19.100000000000001</v>
      </c>
      <c r="H1047" s="236">
        <v>19</v>
      </c>
      <c r="I1047" s="236">
        <v>27.2</v>
      </c>
      <c r="J1047" s="230">
        <v>18.899999999999999</v>
      </c>
      <c r="K1047" s="230">
        <v>19.100000000000001</v>
      </c>
      <c r="L1047" s="230">
        <v>20.93</v>
      </c>
      <c r="M1047" s="230">
        <v>18.399999999999999</v>
      </c>
      <c r="N1047" s="230">
        <v>20.722410341411983</v>
      </c>
      <c r="O1047" s="230">
        <v>20.5</v>
      </c>
      <c r="P1047" s="230">
        <v>21.6</v>
      </c>
      <c r="Q1047" s="230">
        <v>18.847000000000001</v>
      </c>
      <c r="R1047" s="230">
        <v>19.399999999999999</v>
      </c>
      <c r="S1047" s="230">
        <v>19.8</v>
      </c>
      <c r="T1047" s="230">
        <v>18.8</v>
      </c>
      <c r="U1047" s="230">
        <v>18.899999999999999</v>
      </c>
      <c r="V1047" s="230">
        <v>18.8</v>
      </c>
      <c r="W1047" s="230">
        <v>18.8</v>
      </c>
      <c r="X1047" s="236">
        <v>15.1</v>
      </c>
      <c r="Y1047" s="230">
        <v>21.8</v>
      </c>
      <c r="Z1047" s="230">
        <v>20.5</v>
      </c>
      <c r="AA1047" s="230">
        <v>19.100000000000001</v>
      </c>
      <c r="AB1047" s="230">
        <v>19.899999999999999</v>
      </c>
      <c r="AC1047" s="230">
        <v>19.5</v>
      </c>
      <c r="AD1047" s="230">
        <v>21.4</v>
      </c>
      <c r="AE1047" s="231"/>
      <c r="AF1047" s="232"/>
      <c r="AG1047" s="232"/>
      <c r="AH1047" s="232"/>
      <c r="AI1047" s="232"/>
      <c r="AJ1047" s="232"/>
      <c r="AK1047" s="232"/>
      <c r="AL1047" s="232"/>
      <c r="AM1047" s="232"/>
      <c r="AN1047" s="232"/>
      <c r="AO1047" s="232"/>
      <c r="AP1047" s="232"/>
      <c r="AQ1047" s="232"/>
      <c r="AR1047" s="232"/>
      <c r="AS1047" s="232"/>
      <c r="AT1047" s="232"/>
      <c r="AU1047" s="232"/>
      <c r="AV1047" s="232"/>
      <c r="AW1047" s="232"/>
      <c r="AX1047" s="232"/>
      <c r="AY1047" s="232"/>
      <c r="AZ1047" s="232"/>
      <c r="BA1047" s="232"/>
      <c r="BB1047" s="232"/>
      <c r="BC1047" s="232"/>
      <c r="BD1047" s="232"/>
      <c r="BE1047" s="232"/>
      <c r="BF1047" s="232"/>
      <c r="BG1047" s="232"/>
      <c r="BH1047" s="232"/>
      <c r="BI1047" s="232"/>
      <c r="BJ1047" s="232"/>
      <c r="BK1047" s="232"/>
      <c r="BL1047" s="232"/>
      <c r="BM1047" s="235">
        <v>22</v>
      </c>
    </row>
    <row r="1048" spans="1:65">
      <c r="A1048" s="30"/>
      <c r="B1048" s="19">
        <v>1</v>
      </c>
      <c r="C1048" s="9">
        <v>3</v>
      </c>
      <c r="D1048" s="236">
        <v>24.6</v>
      </c>
      <c r="E1048" s="230">
        <v>20.6</v>
      </c>
      <c r="F1048" s="230">
        <v>19.327599922314221</v>
      </c>
      <c r="G1048" s="230">
        <v>19.8</v>
      </c>
      <c r="H1048" s="236">
        <v>24.5</v>
      </c>
      <c r="I1048" s="236">
        <v>27.2</v>
      </c>
      <c r="J1048" s="230">
        <v>18.7</v>
      </c>
      <c r="K1048" s="230">
        <v>19.100000000000001</v>
      </c>
      <c r="L1048" s="230">
        <v>20.73</v>
      </c>
      <c r="M1048" s="230">
        <v>19.8</v>
      </c>
      <c r="N1048" s="230">
        <v>20.322231593825887</v>
      </c>
      <c r="O1048" s="230">
        <v>19.8</v>
      </c>
      <c r="P1048" s="230">
        <v>18.5</v>
      </c>
      <c r="Q1048" s="230">
        <v>18.724</v>
      </c>
      <c r="R1048" s="230">
        <v>19.3</v>
      </c>
      <c r="S1048" s="230">
        <v>19.7</v>
      </c>
      <c r="T1048" s="230">
        <v>19.5</v>
      </c>
      <c r="U1048" s="230">
        <v>18.8</v>
      </c>
      <c r="V1048" s="230">
        <v>18.8</v>
      </c>
      <c r="W1048" s="230">
        <v>20</v>
      </c>
      <c r="X1048" s="236">
        <v>14.8</v>
      </c>
      <c r="Y1048" s="230">
        <v>21.1</v>
      </c>
      <c r="Z1048" s="242">
        <v>21.3</v>
      </c>
      <c r="AA1048" s="230">
        <v>18.399999999999999</v>
      </c>
      <c r="AB1048" s="230">
        <v>20.3</v>
      </c>
      <c r="AC1048" s="230">
        <v>19.5</v>
      </c>
      <c r="AD1048" s="230">
        <v>21.5</v>
      </c>
      <c r="AE1048" s="231"/>
      <c r="AF1048" s="232"/>
      <c r="AG1048" s="232"/>
      <c r="AH1048" s="232"/>
      <c r="AI1048" s="232"/>
      <c r="AJ1048" s="232"/>
      <c r="AK1048" s="232"/>
      <c r="AL1048" s="232"/>
      <c r="AM1048" s="232"/>
      <c r="AN1048" s="232"/>
      <c r="AO1048" s="232"/>
      <c r="AP1048" s="232"/>
      <c r="AQ1048" s="232"/>
      <c r="AR1048" s="232"/>
      <c r="AS1048" s="232"/>
      <c r="AT1048" s="232"/>
      <c r="AU1048" s="232"/>
      <c r="AV1048" s="232"/>
      <c r="AW1048" s="232"/>
      <c r="AX1048" s="232"/>
      <c r="AY1048" s="232"/>
      <c r="AZ1048" s="232"/>
      <c r="BA1048" s="232"/>
      <c r="BB1048" s="232"/>
      <c r="BC1048" s="232"/>
      <c r="BD1048" s="232"/>
      <c r="BE1048" s="232"/>
      <c r="BF1048" s="232"/>
      <c r="BG1048" s="232"/>
      <c r="BH1048" s="232"/>
      <c r="BI1048" s="232"/>
      <c r="BJ1048" s="232"/>
      <c r="BK1048" s="232"/>
      <c r="BL1048" s="232"/>
      <c r="BM1048" s="235">
        <v>16</v>
      </c>
    </row>
    <row r="1049" spans="1:65">
      <c r="A1049" s="30"/>
      <c r="B1049" s="19">
        <v>1</v>
      </c>
      <c r="C1049" s="9">
        <v>4</v>
      </c>
      <c r="D1049" s="236">
        <v>25.3</v>
      </c>
      <c r="E1049" s="230">
        <v>21</v>
      </c>
      <c r="F1049" s="230">
        <v>19.891217919861468</v>
      </c>
      <c r="G1049" s="230">
        <v>19.399999999999999</v>
      </c>
      <c r="H1049" s="236">
        <v>23.4</v>
      </c>
      <c r="I1049" s="236">
        <v>27.6</v>
      </c>
      <c r="J1049" s="230">
        <v>18.8</v>
      </c>
      <c r="K1049" s="230">
        <v>19.100000000000001</v>
      </c>
      <c r="L1049" s="230">
        <v>21.13</v>
      </c>
      <c r="M1049" s="230">
        <v>19.100000000000001</v>
      </c>
      <c r="N1049" s="230">
        <v>20.604503976416265</v>
      </c>
      <c r="O1049" s="230">
        <v>19.399999999999999</v>
      </c>
      <c r="P1049" s="230">
        <v>20.6</v>
      </c>
      <c r="Q1049" s="230">
        <v>18.748000000000001</v>
      </c>
      <c r="R1049" s="242">
        <v>20.3</v>
      </c>
      <c r="S1049" s="230">
        <v>19.2</v>
      </c>
      <c r="T1049" s="230">
        <v>19.3</v>
      </c>
      <c r="U1049" s="230">
        <v>18.399999999999999</v>
      </c>
      <c r="V1049" s="230">
        <v>18.600000000000001</v>
      </c>
      <c r="W1049" s="230">
        <v>18.399999999999999</v>
      </c>
      <c r="X1049" s="242">
        <v>15.9</v>
      </c>
      <c r="Y1049" s="230">
        <v>21</v>
      </c>
      <c r="Z1049" s="230">
        <v>20.5</v>
      </c>
      <c r="AA1049" s="230">
        <v>18.8</v>
      </c>
      <c r="AB1049" s="230">
        <v>20.7</v>
      </c>
      <c r="AC1049" s="230">
        <v>18</v>
      </c>
      <c r="AD1049" s="230">
        <v>21.6</v>
      </c>
      <c r="AE1049" s="231"/>
      <c r="AF1049" s="232"/>
      <c r="AG1049" s="232"/>
      <c r="AH1049" s="232"/>
      <c r="AI1049" s="232"/>
      <c r="AJ1049" s="232"/>
      <c r="AK1049" s="232"/>
      <c r="AL1049" s="232"/>
      <c r="AM1049" s="232"/>
      <c r="AN1049" s="232"/>
      <c r="AO1049" s="232"/>
      <c r="AP1049" s="232"/>
      <c r="AQ1049" s="232"/>
      <c r="AR1049" s="232"/>
      <c r="AS1049" s="232"/>
      <c r="AT1049" s="232"/>
      <c r="AU1049" s="232"/>
      <c r="AV1049" s="232"/>
      <c r="AW1049" s="232"/>
      <c r="AX1049" s="232"/>
      <c r="AY1049" s="232"/>
      <c r="AZ1049" s="232"/>
      <c r="BA1049" s="232"/>
      <c r="BB1049" s="232"/>
      <c r="BC1049" s="232"/>
      <c r="BD1049" s="232"/>
      <c r="BE1049" s="232"/>
      <c r="BF1049" s="232"/>
      <c r="BG1049" s="232"/>
      <c r="BH1049" s="232"/>
      <c r="BI1049" s="232"/>
      <c r="BJ1049" s="232"/>
      <c r="BK1049" s="232"/>
      <c r="BL1049" s="232"/>
      <c r="BM1049" s="235">
        <v>19.71274098196039</v>
      </c>
    </row>
    <row r="1050" spans="1:65">
      <c r="A1050" s="30"/>
      <c r="B1050" s="19">
        <v>1</v>
      </c>
      <c r="C1050" s="9">
        <v>5</v>
      </c>
      <c r="D1050" s="236">
        <v>25.9</v>
      </c>
      <c r="E1050" s="230">
        <v>21</v>
      </c>
      <c r="F1050" s="230">
        <v>19.876522459245265</v>
      </c>
      <c r="G1050" s="230">
        <v>19.5</v>
      </c>
      <c r="H1050" s="236">
        <v>25.9</v>
      </c>
      <c r="I1050" s="236">
        <v>27.3</v>
      </c>
      <c r="J1050" s="230">
        <v>19.3</v>
      </c>
      <c r="K1050" s="230">
        <v>18.399999999999999</v>
      </c>
      <c r="L1050" s="230">
        <v>20.92</v>
      </c>
      <c r="M1050" s="230">
        <v>19.2</v>
      </c>
      <c r="N1050" s="230">
        <v>20.274143041754783</v>
      </c>
      <c r="O1050" s="230">
        <v>19.8</v>
      </c>
      <c r="P1050" s="230">
        <v>18.2</v>
      </c>
      <c r="Q1050" s="230">
        <v>18.824000000000002</v>
      </c>
      <c r="R1050" s="230">
        <v>19.600000000000001</v>
      </c>
      <c r="S1050" s="230">
        <v>19.100000000000001</v>
      </c>
      <c r="T1050" s="230">
        <v>20.100000000000001</v>
      </c>
      <c r="U1050" s="230">
        <v>18.399999999999999</v>
      </c>
      <c r="V1050" s="230">
        <v>19.8</v>
      </c>
      <c r="W1050" s="230">
        <v>20.6</v>
      </c>
      <c r="X1050" s="236">
        <v>14.6</v>
      </c>
      <c r="Y1050" s="230">
        <v>20</v>
      </c>
      <c r="Z1050" s="230">
        <v>20.3</v>
      </c>
      <c r="AA1050" s="230">
        <v>19</v>
      </c>
      <c r="AB1050" s="230">
        <v>20.399999999999999</v>
      </c>
      <c r="AC1050" s="230">
        <v>18</v>
      </c>
      <c r="AD1050" s="230">
        <v>22.2</v>
      </c>
      <c r="AE1050" s="231"/>
      <c r="AF1050" s="232"/>
      <c r="AG1050" s="232"/>
      <c r="AH1050" s="232"/>
      <c r="AI1050" s="232"/>
      <c r="AJ1050" s="232"/>
      <c r="AK1050" s="232"/>
      <c r="AL1050" s="232"/>
      <c r="AM1050" s="232"/>
      <c r="AN1050" s="232"/>
      <c r="AO1050" s="232"/>
      <c r="AP1050" s="232"/>
      <c r="AQ1050" s="232"/>
      <c r="AR1050" s="232"/>
      <c r="AS1050" s="232"/>
      <c r="AT1050" s="232"/>
      <c r="AU1050" s="232"/>
      <c r="AV1050" s="232"/>
      <c r="AW1050" s="232"/>
      <c r="AX1050" s="232"/>
      <c r="AY1050" s="232"/>
      <c r="AZ1050" s="232"/>
      <c r="BA1050" s="232"/>
      <c r="BB1050" s="232"/>
      <c r="BC1050" s="232"/>
      <c r="BD1050" s="232"/>
      <c r="BE1050" s="232"/>
      <c r="BF1050" s="232"/>
      <c r="BG1050" s="232"/>
      <c r="BH1050" s="232"/>
      <c r="BI1050" s="232"/>
      <c r="BJ1050" s="232"/>
      <c r="BK1050" s="232"/>
      <c r="BL1050" s="232"/>
      <c r="BM1050" s="235">
        <v>63</v>
      </c>
    </row>
    <row r="1051" spans="1:65">
      <c r="A1051" s="30"/>
      <c r="B1051" s="19">
        <v>1</v>
      </c>
      <c r="C1051" s="9">
        <v>6</v>
      </c>
      <c r="D1051" s="236">
        <v>24.1</v>
      </c>
      <c r="E1051" s="230">
        <v>21.3</v>
      </c>
      <c r="F1051" s="230">
        <v>19.695039856568712</v>
      </c>
      <c r="G1051" s="242">
        <v>18.100000000000001</v>
      </c>
      <c r="H1051" s="236">
        <v>23.5</v>
      </c>
      <c r="I1051" s="236">
        <v>26.7</v>
      </c>
      <c r="J1051" s="230">
        <v>19</v>
      </c>
      <c r="K1051" s="230">
        <v>19.8</v>
      </c>
      <c r="L1051" s="230">
        <v>21.08</v>
      </c>
      <c r="M1051" s="230">
        <v>19</v>
      </c>
      <c r="N1051" s="230">
        <v>19.982239298525585</v>
      </c>
      <c r="O1051" s="230">
        <v>20.2</v>
      </c>
      <c r="P1051" s="230">
        <v>20.399999999999999</v>
      </c>
      <c r="Q1051" s="230">
        <v>18.972999999999999</v>
      </c>
      <c r="R1051" s="230">
        <v>19.7</v>
      </c>
      <c r="S1051" s="230">
        <v>19.8</v>
      </c>
      <c r="T1051" s="230">
        <v>18.5</v>
      </c>
      <c r="U1051" s="230">
        <v>19</v>
      </c>
      <c r="V1051" s="230">
        <v>19.2</v>
      </c>
      <c r="W1051" s="230">
        <v>19.3</v>
      </c>
      <c r="X1051" s="236">
        <v>14.8</v>
      </c>
      <c r="Y1051" s="230">
        <v>21</v>
      </c>
      <c r="Z1051" s="230">
        <v>20</v>
      </c>
      <c r="AA1051" s="230">
        <v>18.600000000000001</v>
      </c>
      <c r="AB1051" s="230">
        <v>20.5</v>
      </c>
      <c r="AC1051" s="230">
        <v>18.5</v>
      </c>
      <c r="AD1051" s="230">
        <v>21.8</v>
      </c>
      <c r="AE1051" s="231"/>
      <c r="AF1051" s="232"/>
      <c r="AG1051" s="232"/>
      <c r="AH1051" s="232"/>
      <c r="AI1051" s="232"/>
      <c r="AJ1051" s="232"/>
      <c r="AK1051" s="232"/>
      <c r="AL1051" s="232"/>
      <c r="AM1051" s="232"/>
      <c r="AN1051" s="232"/>
      <c r="AO1051" s="232"/>
      <c r="AP1051" s="232"/>
      <c r="AQ1051" s="232"/>
      <c r="AR1051" s="232"/>
      <c r="AS1051" s="232"/>
      <c r="AT1051" s="232"/>
      <c r="AU1051" s="232"/>
      <c r="AV1051" s="232"/>
      <c r="AW1051" s="232"/>
      <c r="AX1051" s="232"/>
      <c r="AY1051" s="232"/>
      <c r="AZ1051" s="232"/>
      <c r="BA1051" s="232"/>
      <c r="BB1051" s="232"/>
      <c r="BC1051" s="232"/>
      <c r="BD1051" s="232"/>
      <c r="BE1051" s="232"/>
      <c r="BF1051" s="232"/>
      <c r="BG1051" s="232"/>
      <c r="BH1051" s="232"/>
      <c r="BI1051" s="232"/>
      <c r="BJ1051" s="232"/>
      <c r="BK1051" s="232"/>
      <c r="BL1051" s="232"/>
      <c r="BM1051" s="233"/>
    </row>
    <row r="1052" spans="1:65">
      <c r="A1052" s="30"/>
      <c r="B1052" s="20" t="s">
        <v>282</v>
      </c>
      <c r="C1052" s="12"/>
      <c r="D1052" s="237">
        <v>24.866666666666664</v>
      </c>
      <c r="E1052" s="237">
        <v>20.9</v>
      </c>
      <c r="F1052" s="237">
        <v>19.693001955800405</v>
      </c>
      <c r="G1052" s="237">
        <v>19.183333333333334</v>
      </c>
      <c r="H1052" s="237">
        <v>23.016666666666666</v>
      </c>
      <c r="I1052" s="237">
        <v>27.3</v>
      </c>
      <c r="J1052" s="237">
        <v>18.849999999999998</v>
      </c>
      <c r="K1052" s="237">
        <v>19.149999999999999</v>
      </c>
      <c r="L1052" s="237">
        <v>20.983333333333331</v>
      </c>
      <c r="M1052" s="237">
        <v>19.166666666666668</v>
      </c>
      <c r="N1052" s="237">
        <v>20.342040629288615</v>
      </c>
      <c r="O1052" s="237">
        <v>19.983333333333334</v>
      </c>
      <c r="P1052" s="237">
        <v>19.933333333333334</v>
      </c>
      <c r="Q1052" s="237">
        <v>18.851333333333333</v>
      </c>
      <c r="R1052" s="237">
        <v>19.633333333333333</v>
      </c>
      <c r="S1052" s="237">
        <v>19.500000000000004</v>
      </c>
      <c r="T1052" s="237">
        <v>19.2</v>
      </c>
      <c r="U1052" s="237">
        <v>18.55</v>
      </c>
      <c r="V1052" s="237">
        <v>18.866666666666664</v>
      </c>
      <c r="W1052" s="237">
        <v>19.499999999999996</v>
      </c>
      <c r="X1052" s="237">
        <v>14.966666666666667</v>
      </c>
      <c r="Y1052" s="237">
        <v>20.966666666666669</v>
      </c>
      <c r="Z1052" s="237">
        <v>20.5</v>
      </c>
      <c r="AA1052" s="237">
        <v>18.766666666666666</v>
      </c>
      <c r="AB1052" s="237">
        <v>20.400000000000002</v>
      </c>
      <c r="AC1052" s="237">
        <v>18.75</v>
      </c>
      <c r="AD1052" s="237">
        <v>21.8</v>
      </c>
      <c r="AE1052" s="231"/>
      <c r="AF1052" s="232"/>
      <c r="AG1052" s="232"/>
      <c r="AH1052" s="232"/>
      <c r="AI1052" s="232"/>
      <c r="AJ1052" s="232"/>
      <c r="AK1052" s="232"/>
      <c r="AL1052" s="232"/>
      <c r="AM1052" s="232"/>
      <c r="AN1052" s="232"/>
      <c r="AO1052" s="232"/>
      <c r="AP1052" s="232"/>
      <c r="AQ1052" s="232"/>
      <c r="AR1052" s="232"/>
      <c r="AS1052" s="232"/>
      <c r="AT1052" s="232"/>
      <c r="AU1052" s="232"/>
      <c r="AV1052" s="232"/>
      <c r="AW1052" s="232"/>
      <c r="AX1052" s="232"/>
      <c r="AY1052" s="232"/>
      <c r="AZ1052" s="232"/>
      <c r="BA1052" s="232"/>
      <c r="BB1052" s="232"/>
      <c r="BC1052" s="232"/>
      <c r="BD1052" s="232"/>
      <c r="BE1052" s="232"/>
      <c r="BF1052" s="232"/>
      <c r="BG1052" s="232"/>
      <c r="BH1052" s="232"/>
      <c r="BI1052" s="232"/>
      <c r="BJ1052" s="232"/>
      <c r="BK1052" s="232"/>
      <c r="BL1052" s="232"/>
      <c r="BM1052" s="233"/>
    </row>
    <row r="1053" spans="1:65">
      <c r="A1053" s="30"/>
      <c r="B1053" s="3" t="s">
        <v>283</v>
      </c>
      <c r="C1053" s="29"/>
      <c r="D1053" s="230">
        <v>24.700000000000003</v>
      </c>
      <c r="E1053" s="230">
        <v>20.9</v>
      </c>
      <c r="F1053" s="230">
        <v>19.73959511497641</v>
      </c>
      <c r="G1053" s="230">
        <v>19.299999999999997</v>
      </c>
      <c r="H1053" s="230">
        <v>23.45</v>
      </c>
      <c r="I1053" s="230">
        <v>27.25</v>
      </c>
      <c r="J1053" s="230">
        <v>18.850000000000001</v>
      </c>
      <c r="K1053" s="230">
        <v>19.100000000000001</v>
      </c>
      <c r="L1053" s="230">
        <v>21.004999999999999</v>
      </c>
      <c r="M1053" s="230">
        <v>19.149999999999999</v>
      </c>
      <c r="N1053" s="230">
        <v>20.298187317790337</v>
      </c>
      <c r="O1053" s="230">
        <v>20</v>
      </c>
      <c r="P1053" s="230">
        <v>20.350000000000001</v>
      </c>
      <c r="Q1053" s="230">
        <v>18.835500000000003</v>
      </c>
      <c r="R1053" s="230">
        <v>19.55</v>
      </c>
      <c r="S1053" s="230">
        <v>19.549999999999997</v>
      </c>
      <c r="T1053" s="230">
        <v>19.149999999999999</v>
      </c>
      <c r="U1053" s="230">
        <v>18.600000000000001</v>
      </c>
      <c r="V1053" s="230">
        <v>18.8</v>
      </c>
      <c r="W1053" s="230">
        <v>19.600000000000001</v>
      </c>
      <c r="X1053" s="230">
        <v>14.8</v>
      </c>
      <c r="Y1053" s="230">
        <v>21</v>
      </c>
      <c r="Z1053" s="230">
        <v>20.45</v>
      </c>
      <c r="AA1053" s="230">
        <v>18.75</v>
      </c>
      <c r="AB1053" s="230">
        <v>20.45</v>
      </c>
      <c r="AC1053" s="230">
        <v>18.75</v>
      </c>
      <c r="AD1053" s="230">
        <v>21.700000000000003</v>
      </c>
      <c r="AE1053" s="231"/>
      <c r="AF1053" s="232"/>
      <c r="AG1053" s="232"/>
      <c r="AH1053" s="232"/>
      <c r="AI1053" s="232"/>
      <c r="AJ1053" s="232"/>
      <c r="AK1053" s="232"/>
      <c r="AL1053" s="232"/>
      <c r="AM1053" s="232"/>
      <c r="AN1053" s="232"/>
      <c r="AO1053" s="232"/>
      <c r="AP1053" s="232"/>
      <c r="AQ1053" s="232"/>
      <c r="AR1053" s="232"/>
      <c r="AS1053" s="232"/>
      <c r="AT1053" s="232"/>
      <c r="AU1053" s="232"/>
      <c r="AV1053" s="232"/>
      <c r="AW1053" s="232"/>
      <c r="AX1053" s="232"/>
      <c r="AY1053" s="232"/>
      <c r="AZ1053" s="232"/>
      <c r="BA1053" s="232"/>
      <c r="BB1053" s="232"/>
      <c r="BC1053" s="232"/>
      <c r="BD1053" s="232"/>
      <c r="BE1053" s="232"/>
      <c r="BF1053" s="232"/>
      <c r="BG1053" s="232"/>
      <c r="BH1053" s="232"/>
      <c r="BI1053" s="232"/>
      <c r="BJ1053" s="232"/>
      <c r="BK1053" s="232"/>
      <c r="BL1053" s="232"/>
      <c r="BM1053" s="233"/>
    </row>
    <row r="1054" spans="1:65">
      <c r="A1054" s="30"/>
      <c r="B1054" s="3" t="s">
        <v>284</v>
      </c>
      <c r="C1054" s="29"/>
      <c r="D1054" s="23">
        <v>0.64083279150388806</v>
      </c>
      <c r="E1054" s="23">
        <v>0.25298221281347028</v>
      </c>
      <c r="F1054" s="23">
        <v>0.21297651135126572</v>
      </c>
      <c r="G1054" s="23">
        <v>0.58452259722500555</v>
      </c>
      <c r="H1054" s="23">
        <v>2.3878162966749903</v>
      </c>
      <c r="I1054" s="23">
        <v>0.37947331922020622</v>
      </c>
      <c r="J1054" s="23">
        <v>0.30166206257996775</v>
      </c>
      <c r="K1054" s="23">
        <v>0.45934736311423446</v>
      </c>
      <c r="L1054" s="23">
        <v>0.15357951252255761</v>
      </c>
      <c r="M1054" s="23">
        <v>0.47609522856952391</v>
      </c>
      <c r="N1054" s="23">
        <v>0.27791347618250806</v>
      </c>
      <c r="O1054" s="23">
        <v>0.39200340134578776</v>
      </c>
      <c r="P1054" s="23">
        <v>1.3140268896284688</v>
      </c>
      <c r="Q1054" s="23">
        <v>0.11157717807269815</v>
      </c>
      <c r="R1054" s="23">
        <v>0.35590260840104393</v>
      </c>
      <c r="S1054" s="23">
        <v>0.30983866769659341</v>
      </c>
      <c r="T1054" s="23">
        <v>0.56568542494923835</v>
      </c>
      <c r="U1054" s="23">
        <v>0.44609416046390904</v>
      </c>
      <c r="V1054" s="23">
        <v>0.60221812216726478</v>
      </c>
      <c r="W1054" s="23">
        <v>0.81975606127676837</v>
      </c>
      <c r="X1054" s="23">
        <v>0.4926120853842979</v>
      </c>
      <c r="Y1054" s="23">
        <v>0.5750362307426089</v>
      </c>
      <c r="Z1054" s="23">
        <v>0.43358966777357627</v>
      </c>
      <c r="AA1054" s="23">
        <v>0.25819888974716182</v>
      </c>
      <c r="AB1054" s="23">
        <v>0.28284271247461951</v>
      </c>
      <c r="AC1054" s="23">
        <v>0.68920243760451105</v>
      </c>
      <c r="AD1054" s="23">
        <v>0.37416573867739428</v>
      </c>
      <c r="AE1054" s="15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6"/>
    </row>
    <row r="1055" spans="1:65">
      <c r="A1055" s="30"/>
      <c r="B1055" s="3" t="s">
        <v>87</v>
      </c>
      <c r="C1055" s="29"/>
      <c r="D1055" s="13">
        <v>2.5770755690504885E-2</v>
      </c>
      <c r="E1055" s="13">
        <v>1.2104412096338292E-2</v>
      </c>
      <c r="F1055" s="13">
        <v>1.0814832184005106E-2</v>
      </c>
      <c r="G1055" s="13">
        <v>3.0470335215899508E-2</v>
      </c>
      <c r="H1055" s="13">
        <v>0.10374292382367807</v>
      </c>
      <c r="I1055" s="13">
        <v>1.3900121583157737E-2</v>
      </c>
      <c r="J1055" s="13">
        <v>1.6003292444560627E-2</v>
      </c>
      <c r="K1055" s="13">
        <v>2.3986807473328171E-2</v>
      </c>
      <c r="L1055" s="13">
        <v>7.3191189446810629E-3</v>
      </c>
      <c r="M1055" s="13">
        <v>2.4839751055801246E-2</v>
      </c>
      <c r="N1055" s="13">
        <v>1.3662025420515887E-2</v>
      </c>
      <c r="O1055" s="13">
        <v>1.9616517164926826E-2</v>
      </c>
      <c r="P1055" s="13">
        <v>6.5921081419488395E-2</v>
      </c>
      <c r="Q1055" s="13">
        <v>5.9187950316174709E-3</v>
      </c>
      <c r="R1055" s="13">
        <v>1.8127467320936026E-2</v>
      </c>
      <c r="S1055" s="13">
        <v>1.5889162445979148E-2</v>
      </c>
      <c r="T1055" s="13">
        <v>2.9462782549439497E-2</v>
      </c>
      <c r="U1055" s="13">
        <v>2.4048202720426362E-2</v>
      </c>
      <c r="V1055" s="13">
        <v>3.1919688454095312E-2</v>
      </c>
      <c r="W1055" s="13">
        <v>4.2038772373167617E-2</v>
      </c>
      <c r="X1055" s="13">
        <v>3.2913947798505427E-2</v>
      </c>
      <c r="Y1055" s="13">
        <v>2.7426211323176894E-2</v>
      </c>
      <c r="Z1055" s="13">
        <v>2.1150715501150063E-2</v>
      </c>
      <c r="AA1055" s="13">
        <v>1.3758377784040595E-2</v>
      </c>
      <c r="AB1055" s="13">
        <v>1.3864838846795072E-2</v>
      </c>
      <c r="AC1055" s="13">
        <v>3.6757463338907254E-2</v>
      </c>
      <c r="AD1055" s="13">
        <v>1.7163565994375882E-2</v>
      </c>
      <c r="AE1055" s="15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6"/>
    </row>
    <row r="1056" spans="1:65">
      <c r="A1056" s="30"/>
      <c r="B1056" s="3" t="s">
        <v>285</v>
      </c>
      <c r="C1056" s="29"/>
      <c r="D1056" s="13">
        <v>0.26145149928276123</v>
      </c>
      <c r="E1056" s="13">
        <v>6.0228002748379694E-2</v>
      </c>
      <c r="F1056" s="13">
        <v>-1.0013334106123706E-3</v>
      </c>
      <c r="G1056" s="13">
        <v>-2.6856115499692801E-2</v>
      </c>
      <c r="H1056" s="13">
        <v>0.1676035660251296</v>
      </c>
      <c r="I1056" s="13">
        <v>0.38489112320721386</v>
      </c>
      <c r="J1056" s="13">
        <v>-4.3765653023590589E-2</v>
      </c>
      <c r="K1056" s="13">
        <v>-2.8547069252082724E-2</v>
      </c>
      <c r="L1056" s="13">
        <v>6.4455387129354058E-2</v>
      </c>
      <c r="M1056" s="13">
        <v>-2.7701592375887651E-2</v>
      </c>
      <c r="N1056" s="13">
        <v>3.1923498000816508E-2</v>
      </c>
      <c r="O1056" s="13">
        <v>1.372677455766147E-2</v>
      </c>
      <c r="P1056" s="13">
        <v>1.1190343929076807E-2</v>
      </c>
      <c r="Q1056" s="13">
        <v>-4.3698014873494895E-2</v>
      </c>
      <c r="R1056" s="13">
        <v>-4.0282398424311694E-3</v>
      </c>
      <c r="S1056" s="13">
        <v>-1.0792054851989974E-2</v>
      </c>
      <c r="T1056" s="13">
        <v>-2.6010638623498061E-2</v>
      </c>
      <c r="U1056" s="13">
        <v>-5.8984236795098233E-2</v>
      </c>
      <c r="V1056" s="13">
        <v>-4.2920176147395739E-2</v>
      </c>
      <c r="W1056" s="13">
        <v>-1.0792054851990307E-2</v>
      </c>
      <c r="X1056" s="13">
        <v>-0.24076176517699754</v>
      </c>
      <c r="Y1056" s="13">
        <v>6.3609910253159319E-2</v>
      </c>
      <c r="Z1056" s="13">
        <v>3.9936557719702614E-2</v>
      </c>
      <c r="AA1056" s="13">
        <v>-4.7993037404564953E-2</v>
      </c>
      <c r="AB1056" s="13">
        <v>3.4863696462533511E-2</v>
      </c>
      <c r="AC1056" s="13">
        <v>-4.8838514280759804E-2</v>
      </c>
      <c r="AD1056" s="13">
        <v>0.1058837540629034</v>
      </c>
      <c r="AE1056" s="15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6"/>
    </row>
    <row r="1057" spans="1:65">
      <c r="A1057" s="30"/>
      <c r="B1057" s="46" t="s">
        <v>286</v>
      </c>
      <c r="C1057" s="47"/>
      <c r="D1057" s="45">
        <v>4.51</v>
      </c>
      <c r="E1057" s="45">
        <v>1.0900000000000001</v>
      </c>
      <c r="F1057" s="45">
        <v>0.05</v>
      </c>
      <c r="G1057" s="45">
        <v>0.39</v>
      </c>
      <c r="H1057" s="45">
        <v>2.92</v>
      </c>
      <c r="I1057" s="45">
        <v>6.61</v>
      </c>
      <c r="J1057" s="45">
        <v>0.68</v>
      </c>
      <c r="K1057" s="45">
        <v>0.42</v>
      </c>
      <c r="L1057" s="45">
        <v>1.1599999999999999</v>
      </c>
      <c r="M1057" s="45">
        <v>0.4</v>
      </c>
      <c r="N1057" s="45">
        <v>0.61</v>
      </c>
      <c r="O1057" s="45">
        <v>0.3</v>
      </c>
      <c r="P1057" s="45">
        <v>0.26</v>
      </c>
      <c r="Q1057" s="45">
        <v>0.67</v>
      </c>
      <c r="R1057" s="45">
        <v>0</v>
      </c>
      <c r="S1057" s="45">
        <v>0.11</v>
      </c>
      <c r="T1057" s="45">
        <v>0.37</v>
      </c>
      <c r="U1057" s="45">
        <v>0.93</v>
      </c>
      <c r="V1057" s="45">
        <v>0.66</v>
      </c>
      <c r="W1057" s="45">
        <v>0.11</v>
      </c>
      <c r="X1057" s="45">
        <v>4.0199999999999996</v>
      </c>
      <c r="Y1057" s="45">
        <v>1.1499999999999999</v>
      </c>
      <c r="Z1057" s="45">
        <v>0.75</v>
      </c>
      <c r="AA1057" s="45">
        <v>0.75</v>
      </c>
      <c r="AB1057" s="45">
        <v>0.66</v>
      </c>
      <c r="AC1057" s="45">
        <v>0.76</v>
      </c>
      <c r="AD1057" s="45">
        <v>1.87</v>
      </c>
      <c r="AE1057" s="15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6"/>
    </row>
    <row r="1058" spans="1:65">
      <c r="B1058" s="31"/>
      <c r="C1058" s="20"/>
      <c r="D1058" s="20"/>
      <c r="E1058" s="20"/>
      <c r="F1058" s="20"/>
      <c r="G1058" s="20"/>
      <c r="H1058" s="20"/>
      <c r="I1058" s="20"/>
      <c r="J1058" s="20"/>
      <c r="K1058" s="20"/>
      <c r="L1058" s="20"/>
      <c r="M1058" s="20"/>
      <c r="N1058" s="20"/>
      <c r="O1058" s="20"/>
      <c r="P1058" s="20"/>
      <c r="Q1058" s="20"/>
      <c r="R1058" s="20"/>
      <c r="S1058" s="20"/>
      <c r="T1058" s="20"/>
      <c r="U1058" s="20"/>
      <c r="V1058" s="20"/>
      <c r="W1058" s="20"/>
      <c r="X1058" s="20"/>
      <c r="Y1058" s="20"/>
      <c r="Z1058" s="20"/>
      <c r="AA1058" s="20"/>
      <c r="AB1058" s="20"/>
      <c r="AC1058" s="20"/>
      <c r="AD1058" s="20"/>
      <c r="BM1058" s="56"/>
    </row>
    <row r="1059" spans="1:65" ht="15">
      <c r="B1059" s="8" t="s">
        <v>566</v>
      </c>
      <c r="BM1059" s="28" t="s">
        <v>67</v>
      </c>
    </row>
    <row r="1060" spans="1:65" ht="15">
      <c r="A1060" s="25" t="s">
        <v>38</v>
      </c>
      <c r="B1060" s="18" t="s">
        <v>119</v>
      </c>
      <c r="C1060" s="15" t="s">
        <v>120</v>
      </c>
      <c r="D1060" s="16" t="s">
        <v>243</v>
      </c>
      <c r="E1060" s="17" t="s">
        <v>243</v>
      </c>
      <c r="F1060" s="17" t="s">
        <v>243</v>
      </c>
      <c r="G1060" s="17" t="s">
        <v>243</v>
      </c>
      <c r="H1060" s="17" t="s">
        <v>243</v>
      </c>
      <c r="I1060" s="17" t="s">
        <v>243</v>
      </c>
      <c r="J1060" s="17" t="s">
        <v>243</v>
      </c>
      <c r="K1060" s="17" t="s">
        <v>243</v>
      </c>
      <c r="L1060" s="17" t="s">
        <v>243</v>
      </c>
      <c r="M1060" s="17" t="s">
        <v>243</v>
      </c>
      <c r="N1060" s="17" t="s">
        <v>243</v>
      </c>
      <c r="O1060" s="17" t="s">
        <v>243</v>
      </c>
      <c r="P1060" s="17" t="s">
        <v>243</v>
      </c>
      <c r="Q1060" s="17" t="s">
        <v>243</v>
      </c>
      <c r="R1060" s="17" t="s">
        <v>243</v>
      </c>
      <c r="S1060" s="17" t="s">
        <v>243</v>
      </c>
      <c r="T1060" s="17" t="s">
        <v>243</v>
      </c>
      <c r="U1060" s="17" t="s">
        <v>243</v>
      </c>
      <c r="V1060" s="17" t="s">
        <v>243</v>
      </c>
      <c r="W1060" s="17" t="s">
        <v>243</v>
      </c>
      <c r="X1060" s="17" t="s">
        <v>243</v>
      </c>
      <c r="Y1060" s="17" t="s">
        <v>243</v>
      </c>
      <c r="Z1060" s="17" t="s">
        <v>243</v>
      </c>
      <c r="AA1060" s="17" t="s">
        <v>243</v>
      </c>
      <c r="AB1060" s="17" t="s">
        <v>243</v>
      </c>
      <c r="AC1060" s="17" t="s">
        <v>243</v>
      </c>
      <c r="AD1060" s="17" t="s">
        <v>243</v>
      </c>
      <c r="AE1060" s="15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1</v>
      </c>
    </row>
    <row r="1061" spans="1:65">
      <c r="A1061" s="30"/>
      <c r="B1061" s="19" t="s">
        <v>244</v>
      </c>
      <c r="C1061" s="9" t="s">
        <v>244</v>
      </c>
      <c r="D1061" s="151" t="s">
        <v>246</v>
      </c>
      <c r="E1061" s="152" t="s">
        <v>247</v>
      </c>
      <c r="F1061" s="152" t="s">
        <v>248</v>
      </c>
      <c r="G1061" s="152" t="s">
        <v>249</v>
      </c>
      <c r="H1061" s="152" t="s">
        <v>250</v>
      </c>
      <c r="I1061" s="152" t="s">
        <v>251</v>
      </c>
      <c r="J1061" s="152" t="s">
        <v>252</v>
      </c>
      <c r="K1061" s="152" t="s">
        <v>253</v>
      </c>
      <c r="L1061" s="152" t="s">
        <v>254</v>
      </c>
      <c r="M1061" s="152" t="s">
        <v>255</v>
      </c>
      <c r="N1061" s="152" t="s">
        <v>256</v>
      </c>
      <c r="O1061" s="152" t="s">
        <v>257</v>
      </c>
      <c r="P1061" s="152" t="s">
        <v>258</v>
      </c>
      <c r="Q1061" s="152" t="s">
        <v>259</v>
      </c>
      <c r="R1061" s="152" t="s">
        <v>260</v>
      </c>
      <c r="S1061" s="152" t="s">
        <v>262</v>
      </c>
      <c r="T1061" s="152" t="s">
        <v>263</v>
      </c>
      <c r="U1061" s="152" t="s">
        <v>264</v>
      </c>
      <c r="V1061" s="152" t="s">
        <v>265</v>
      </c>
      <c r="W1061" s="152" t="s">
        <v>288</v>
      </c>
      <c r="X1061" s="152" t="s">
        <v>266</v>
      </c>
      <c r="Y1061" s="152" t="s">
        <v>267</v>
      </c>
      <c r="Z1061" s="152" t="s">
        <v>268</v>
      </c>
      <c r="AA1061" s="152" t="s">
        <v>269</v>
      </c>
      <c r="AB1061" s="152" t="s">
        <v>270</v>
      </c>
      <c r="AC1061" s="152" t="s">
        <v>272</v>
      </c>
      <c r="AD1061" s="152" t="s">
        <v>274</v>
      </c>
      <c r="AE1061" s="15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 t="s">
        <v>3</v>
      </c>
    </row>
    <row r="1062" spans="1:65">
      <c r="A1062" s="30"/>
      <c r="B1062" s="19"/>
      <c r="C1062" s="9"/>
      <c r="D1062" s="10" t="s">
        <v>293</v>
      </c>
      <c r="E1062" s="11" t="s">
        <v>293</v>
      </c>
      <c r="F1062" s="11" t="s">
        <v>293</v>
      </c>
      <c r="G1062" s="11" t="s">
        <v>293</v>
      </c>
      <c r="H1062" s="11" t="s">
        <v>293</v>
      </c>
      <c r="I1062" s="11" t="s">
        <v>293</v>
      </c>
      <c r="J1062" s="11" t="s">
        <v>293</v>
      </c>
      <c r="K1062" s="11" t="s">
        <v>293</v>
      </c>
      <c r="L1062" s="11" t="s">
        <v>123</v>
      </c>
      <c r="M1062" s="11" t="s">
        <v>293</v>
      </c>
      <c r="N1062" s="11" t="s">
        <v>123</v>
      </c>
      <c r="O1062" s="11" t="s">
        <v>123</v>
      </c>
      <c r="P1062" s="11" t="s">
        <v>293</v>
      </c>
      <c r="Q1062" s="11" t="s">
        <v>294</v>
      </c>
      <c r="R1062" s="11" t="s">
        <v>293</v>
      </c>
      <c r="S1062" s="11" t="s">
        <v>294</v>
      </c>
      <c r="T1062" s="11" t="s">
        <v>294</v>
      </c>
      <c r="U1062" s="11" t="s">
        <v>294</v>
      </c>
      <c r="V1062" s="11" t="s">
        <v>294</v>
      </c>
      <c r="W1062" s="11" t="s">
        <v>294</v>
      </c>
      <c r="X1062" s="11" t="s">
        <v>293</v>
      </c>
      <c r="Y1062" s="11" t="s">
        <v>294</v>
      </c>
      <c r="Z1062" s="11" t="s">
        <v>294</v>
      </c>
      <c r="AA1062" s="11" t="s">
        <v>294</v>
      </c>
      <c r="AB1062" s="11" t="s">
        <v>294</v>
      </c>
      <c r="AC1062" s="11" t="s">
        <v>293</v>
      </c>
      <c r="AD1062" s="11" t="s">
        <v>294</v>
      </c>
      <c r="AE1062" s="15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1</v>
      </c>
    </row>
    <row r="1063" spans="1:65">
      <c r="A1063" s="30"/>
      <c r="B1063" s="19"/>
      <c r="C1063" s="9"/>
      <c r="D1063" s="26"/>
      <c r="E1063" s="26"/>
      <c r="F1063" s="26"/>
      <c r="G1063" s="26"/>
      <c r="H1063" s="26"/>
      <c r="I1063" s="26"/>
      <c r="J1063" s="26"/>
      <c r="K1063" s="26"/>
      <c r="L1063" s="26"/>
      <c r="M1063" s="26"/>
      <c r="N1063" s="26"/>
      <c r="O1063" s="26"/>
      <c r="P1063" s="26"/>
      <c r="Q1063" s="26"/>
      <c r="R1063" s="26"/>
      <c r="S1063" s="26"/>
      <c r="T1063" s="26"/>
      <c r="U1063" s="26"/>
      <c r="V1063" s="26"/>
      <c r="W1063" s="26"/>
      <c r="X1063" s="26"/>
      <c r="Y1063" s="26"/>
      <c r="Z1063" s="26"/>
      <c r="AA1063" s="26"/>
      <c r="AB1063" s="26"/>
      <c r="AC1063" s="26"/>
      <c r="AD1063" s="26"/>
      <c r="AE1063" s="15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2</v>
      </c>
    </row>
    <row r="1064" spans="1:65">
      <c r="A1064" s="30"/>
      <c r="B1064" s="18">
        <v>1</v>
      </c>
      <c r="C1064" s="14">
        <v>1</v>
      </c>
      <c r="D1064" s="240">
        <v>17.8</v>
      </c>
      <c r="E1064" s="240">
        <v>18.87</v>
      </c>
      <c r="F1064" s="240">
        <v>18.478471512251282</v>
      </c>
      <c r="G1064" s="240">
        <v>17.3</v>
      </c>
      <c r="H1064" s="240">
        <v>16.100000000000001</v>
      </c>
      <c r="I1064" s="240">
        <v>18.399999999999999</v>
      </c>
      <c r="J1064" s="240">
        <v>18</v>
      </c>
      <c r="K1064" s="240">
        <v>19</v>
      </c>
      <c r="L1064" s="240">
        <v>17.899999999999999</v>
      </c>
      <c r="M1064" s="240">
        <v>17.34</v>
      </c>
      <c r="N1064" s="240">
        <v>18.656011273906895</v>
      </c>
      <c r="O1064" s="234">
        <v>14.32</v>
      </c>
      <c r="P1064" s="240">
        <v>17.399999999999999</v>
      </c>
      <c r="Q1064" s="240">
        <v>19.2</v>
      </c>
      <c r="R1064" s="234">
        <v>15.14007</v>
      </c>
      <c r="S1064" s="240">
        <v>19.2</v>
      </c>
      <c r="T1064" s="240">
        <v>18.5</v>
      </c>
      <c r="U1064" s="240">
        <v>19.600000000000001</v>
      </c>
      <c r="V1064" s="241">
        <v>18.399999999999999</v>
      </c>
      <c r="W1064" s="240">
        <v>18.2</v>
      </c>
      <c r="X1064" s="240">
        <v>17.38</v>
      </c>
      <c r="Y1064" s="240">
        <v>19.899999999999999</v>
      </c>
      <c r="Z1064" s="240">
        <v>18.3</v>
      </c>
      <c r="AA1064" s="240">
        <v>18.100000000000001</v>
      </c>
      <c r="AB1064" s="240">
        <v>18.5</v>
      </c>
      <c r="AC1064" s="240">
        <v>18.3</v>
      </c>
      <c r="AD1064" s="240">
        <v>19.489999999999998</v>
      </c>
      <c r="AE1064" s="231"/>
      <c r="AF1064" s="232"/>
      <c r="AG1064" s="232"/>
      <c r="AH1064" s="232"/>
      <c r="AI1064" s="232"/>
      <c r="AJ1064" s="232"/>
      <c r="AK1064" s="232"/>
      <c r="AL1064" s="232"/>
      <c r="AM1064" s="232"/>
      <c r="AN1064" s="232"/>
      <c r="AO1064" s="232"/>
      <c r="AP1064" s="232"/>
      <c r="AQ1064" s="232"/>
      <c r="AR1064" s="232"/>
      <c r="AS1064" s="232"/>
      <c r="AT1064" s="232"/>
      <c r="AU1064" s="232"/>
      <c r="AV1064" s="232"/>
      <c r="AW1064" s="232"/>
      <c r="AX1064" s="232"/>
      <c r="AY1064" s="232"/>
      <c r="AZ1064" s="232"/>
      <c r="BA1064" s="232"/>
      <c r="BB1064" s="232"/>
      <c r="BC1064" s="232"/>
      <c r="BD1064" s="232"/>
      <c r="BE1064" s="232"/>
      <c r="BF1064" s="232"/>
      <c r="BG1064" s="232"/>
      <c r="BH1064" s="232"/>
      <c r="BI1064" s="232"/>
      <c r="BJ1064" s="232"/>
      <c r="BK1064" s="232"/>
      <c r="BL1064" s="232"/>
      <c r="BM1064" s="235">
        <v>1</v>
      </c>
    </row>
    <row r="1065" spans="1:65">
      <c r="A1065" s="30"/>
      <c r="B1065" s="19">
        <v>1</v>
      </c>
      <c r="C1065" s="9">
        <v>2</v>
      </c>
      <c r="D1065" s="230">
        <v>18.2</v>
      </c>
      <c r="E1065" s="230">
        <v>18.68</v>
      </c>
      <c r="F1065" s="230">
        <v>18.392439805471373</v>
      </c>
      <c r="G1065" s="230">
        <v>17.5</v>
      </c>
      <c r="H1065" s="242">
        <v>13.8</v>
      </c>
      <c r="I1065" s="230">
        <v>18.5</v>
      </c>
      <c r="J1065" s="230">
        <v>17.899999999999999</v>
      </c>
      <c r="K1065" s="230">
        <v>18.7</v>
      </c>
      <c r="L1065" s="230">
        <v>18.3</v>
      </c>
      <c r="M1065" s="230">
        <v>17.11</v>
      </c>
      <c r="N1065" s="230">
        <v>18.796910140828551</v>
      </c>
      <c r="O1065" s="236">
        <v>14.19</v>
      </c>
      <c r="P1065" s="230">
        <v>17.2</v>
      </c>
      <c r="Q1065" s="230">
        <v>19</v>
      </c>
      <c r="R1065" s="236">
        <v>15.1899</v>
      </c>
      <c r="S1065" s="230">
        <v>19.899999999999999</v>
      </c>
      <c r="T1065" s="230">
        <v>18.8</v>
      </c>
      <c r="U1065" s="230">
        <v>19.5</v>
      </c>
      <c r="V1065" s="230">
        <v>19</v>
      </c>
      <c r="W1065" s="230">
        <v>18.600000000000001</v>
      </c>
      <c r="X1065" s="242">
        <v>16.43</v>
      </c>
      <c r="Y1065" s="230">
        <v>20.100000000000001</v>
      </c>
      <c r="Z1065" s="230">
        <v>18.5</v>
      </c>
      <c r="AA1065" s="230">
        <v>19</v>
      </c>
      <c r="AB1065" s="230">
        <v>18.63</v>
      </c>
      <c r="AC1065" s="230">
        <v>18.02</v>
      </c>
      <c r="AD1065" s="230">
        <v>19.03</v>
      </c>
      <c r="AE1065" s="231"/>
      <c r="AF1065" s="232"/>
      <c r="AG1065" s="232"/>
      <c r="AH1065" s="232"/>
      <c r="AI1065" s="232"/>
      <c r="AJ1065" s="232"/>
      <c r="AK1065" s="232"/>
      <c r="AL1065" s="232"/>
      <c r="AM1065" s="232"/>
      <c r="AN1065" s="232"/>
      <c r="AO1065" s="232"/>
      <c r="AP1065" s="232"/>
      <c r="AQ1065" s="232"/>
      <c r="AR1065" s="232"/>
      <c r="AS1065" s="232"/>
      <c r="AT1065" s="232"/>
      <c r="AU1065" s="232"/>
      <c r="AV1065" s="232"/>
      <c r="AW1065" s="232"/>
      <c r="AX1065" s="232"/>
      <c r="AY1065" s="232"/>
      <c r="AZ1065" s="232"/>
      <c r="BA1065" s="232"/>
      <c r="BB1065" s="232"/>
      <c r="BC1065" s="232"/>
      <c r="BD1065" s="232"/>
      <c r="BE1065" s="232"/>
      <c r="BF1065" s="232"/>
      <c r="BG1065" s="232"/>
      <c r="BH1065" s="232"/>
      <c r="BI1065" s="232"/>
      <c r="BJ1065" s="232"/>
      <c r="BK1065" s="232"/>
      <c r="BL1065" s="232"/>
      <c r="BM1065" s="235">
        <v>23</v>
      </c>
    </row>
    <row r="1066" spans="1:65">
      <c r="A1066" s="30"/>
      <c r="B1066" s="19">
        <v>1</v>
      </c>
      <c r="C1066" s="9">
        <v>3</v>
      </c>
      <c r="D1066" s="230">
        <v>18.5</v>
      </c>
      <c r="E1066" s="230">
        <v>18.38</v>
      </c>
      <c r="F1066" s="230">
        <v>18.442334229114753</v>
      </c>
      <c r="G1066" s="230">
        <v>16.899999999999999</v>
      </c>
      <c r="H1066" s="230">
        <v>18.899999999999999</v>
      </c>
      <c r="I1066" s="230">
        <v>19.100000000000001</v>
      </c>
      <c r="J1066" s="230">
        <v>18.2</v>
      </c>
      <c r="K1066" s="230">
        <v>18.7</v>
      </c>
      <c r="L1066" s="230">
        <v>18</v>
      </c>
      <c r="M1066" s="230">
        <v>18.23</v>
      </c>
      <c r="N1066" s="230">
        <v>18.3704103984713</v>
      </c>
      <c r="O1066" s="236">
        <v>14.37</v>
      </c>
      <c r="P1066" s="230">
        <v>17</v>
      </c>
      <c r="Q1066" s="230">
        <v>18.3</v>
      </c>
      <c r="R1066" s="236">
        <v>15.23123</v>
      </c>
      <c r="S1066" s="230">
        <v>19.100000000000001</v>
      </c>
      <c r="T1066" s="230">
        <v>18.399999999999999</v>
      </c>
      <c r="U1066" s="230">
        <v>20.399999999999999</v>
      </c>
      <c r="V1066" s="230">
        <v>19</v>
      </c>
      <c r="W1066" s="230">
        <v>19</v>
      </c>
      <c r="X1066" s="230">
        <v>17.8</v>
      </c>
      <c r="Y1066" s="230">
        <v>20.399999999999999</v>
      </c>
      <c r="Z1066" s="230">
        <v>18.3</v>
      </c>
      <c r="AA1066" s="230">
        <v>18.8</v>
      </c>
      <c r="AB1066" s="230">
        <v>17.87</v>
      </c>
      <c r="AC1066" s="230">
        <v>18.34</v>
      </c>
      <c r="AD1066" s="230">
        <v>19.03</v>
      </c>
      <c r="AE1066" s="231"/>
      <c r="AF1066" s="232"/>
      <c r="AG1066" s="232"/>
      <c r="AH1066" s="232"/>
      <c r="AI1066" s="232"/>
      <c r="AJ1066" s="232"/>
      <c r="AK1066" s="232"/>
      <c r="AL1066" s="232"/>
      <c r="AM1066" s="232"/>
      <c r="AN1066" s="232"/>
      <c r="AO1066" s="232"/>
      <c r="AP1066" s="232"/>
      <c r="AQ1066" s="232"/>
      <c r="AR1066" s="232"/>
      <c r="AS1066" s="232"/>
      <c r="AT1066" s="232"/>
      <c r="AU1066" s="232"/>
      <c r="AV1066" s="232"/>
      <c r="AW1066" s="232"/>
      <c r="AX1066" s="232"/>
      <c r="AY1066" s="232"/>
      <c r="AZ1066" s="232"/>
      <c r="BA1066" s="232"/>
      <c r="BB1066" s="232"/>
      <c r="BC1066" s="232"/>
      <c r="BD1066" s="232"/>
      <c r="BE1066" s="232"/>
      <c r="BF1066" s="232"/>
      <c r="BG1066" s="232"/>
      <c r="BH1066" s="232"/>
      <c r="BI1066" s="232"/>
      <c r="BJ1066" s="232"/>
      <c r="BK1066" s="232"/>
      <c r="BL1066" s="232"/>
      <c r="BM1066" s="235">
        <v>16</v>
      </c>
    </row>
    <row r="1067" spans="1:65">
      <c r="A1067" s="30"/>
      <c r="B1067" s="19">
        <v>1</v>
      </c>
      <c r="C1067" s="9">
        <v>4</v>
      </c>
      <c r="D1067" s="230">
        <v>18</v>
      </c>
      <c r="E1067" s="230">
        <v>18.600000000000001</v>
      </c>
      <c r="F1067" s="230">
        <v>18.472061676450572</v>
      </c>
      <c r="G1067" s="230">
        <v>17.3</v>
      </c>
      <c r="H1067" s="230">
        <v>17.8</v>
      </c>
      <c r="I1067" s="230">
        <v>18.899999999999999</v>
      </c>
      <c r="J1067" s="230">
        <v>18.399999999999999</v>
      </c>
      <c r="K1067" s="230">
        <v>18.2</v>
      </c>
      <c r="L1067" s="230">
        <v>17.899999999999999</v>
      </c>
      <c r="M1067" s="230">
        <v>17.309999999999999</v>
      </c>
      <c r="N1067" s="230">
        <v>18.737273604099862</v>
      </c>
      <c r="O1067" s="236">
        <v>14.22</v>
      </c>
      <c r="P1067" s="230">
        <v>16.600000000000001</v>
      </c>
      <c r="Q1067" s="230">
        <v>18.100000000000001</v>
      </c>
      <c r="R1067" s="236">
        <v>15.284559999999999</v>
      </c>
      <c r="S1067" s="230">
        <v>20</v>
      </c>
      <c r="T1067" s="230">
        <v>18.8</v>
      </c>
      <c r="U1067" s="230">
        <v>19.899999999999999</v>
      </c>
      <c r="V1067" s="230">
        <v>19.3</v>
      </c>
      <c r="W1067" s="230">
        <v>18.399999999999999</v>
      </c>
      <c r="X1067" s="230">
        <v>17.329999999999998</v>
      </c>
      <c r="Y1067" s="242">
        <v>21.8</v>
      </c>
      <c r="Z1067" s="230">
        <v>18.899999999999999</v>
      </c>
      <c r="AA1067" s="230">
        <v>18.2</v>
      </c>
      <c r="AB1067" s="230">
        <v>17.75</v>
      </c>
      <c r="AC1067" s="230">
        <v>18.38</v>
      </c>
      <c r="AD1067" s="230">
        <v>18.88</v>
      </c>
      <c r="AE1067" s="231"/>
      <c r="AF1067" s="232"/>
      <c r="AG1067" s="232"/>
      <c r="AH1067" s="232"/>
      <c r="AI1067" s="232"/>
      <c r="AJ1067" s="232"/>
      <c r="AK1067" s="232"/>
      <c r="AL1067" s="232"/>
      <c r="AM1067" s="232"/>
      <c r="AN1067" s="232"/>
      <c r="AO1067" s="232"/>
      <c r="AP1067" s="232"/>
      <c r="AQ1067" s="232"/>
      <c r="AR1067" s="232"/>
      <c r="AS1067" s="232"/>
      <c r="AT1067" s="232"/>
      <c r="AU1067" s="232"/>
      <c r="AV1067" s="232"/>
      <c r="AW1067" s="232"/>
      <c r="AX1067" s="232"/>
      <c r="AY1067" s="232"/>
      <c r="AZ1067" s="232"/>
      <c r="BA1067" s="232"/>
      <c r="BB1067" s="232"/>
      <c r="BC1067" s="232"/>
      <c r="BD1067" s="232"/>
      <c r="BE1067" s="232"/>
      <c r="BF1067" s="232"/>
      <c r="BG1067" s="232"/>
      <c r="BH1067" s="232"/>
      <c r="BI1067" s="232"/>
      <c r="BJ1067" s="232"/>
      <c r="BK1067" s="232"/>
      <c r="BL1067" s="232"/>
      <c r="BM1067" s="235">
        <v>18.494152763715359</v>
      </c>
    </row>
    <row r="1068" spans="1:65">
      <c r="A1068" s="30"/>
      <c r="B1068" s="19">
        <v>1</v>
      </c>
      <c r="C1068" s="9">
        <v>5</v>
      </c>
      <c r="D1068" s="230">
        <v>18.5</v>
      </c>
      <c r="E1068" s="230">
        <v>18.64</v>
      </c>
      <c r="F1068" s="230">
        <v>18.894492331226523</v>
      </c>
      <c r="G1068" s="230">
        <v>17.399999999999999</v>
      </c>
      <c r="H1068" s="230">
        <v>19.600000000000001</v>
      </c>
      <c r="I1068" s="230">
        <v>18.5</v>
      </c>
      <c r="J1068" s="230">
        <v>18.2</v>
      </c>
      <c r="K1068" s="230">
        <v>19.100000000000001</v>
      </c>
      <c r="L1068" s="230">
        <v>17.899999999999999</v>
      </c>
      <c r="M1068" s="230">
        <v>16.86</v>
      </c>
      <c r="N1068" s="230">
        <v>18.756732185534386</v>
      </c>
      <c r="O1068" s="236">
        <v>14.21</v>
      </c>
      <c r="P1068" s="230">
        <v>17.2</v>
      </c>
      <c r="Q1068" s="230">
        <v>18.5</v>
      </c>
      <c r="R1068" s="236">
        <v>14.98263</v>
      </c>
      <c r="S1068" s="230">
        <v>20.100000000000001</v>
      </c>
      <c r="T1068" s="230">
        <v>18.2</v>
      </c>
      <c r="U1068" s="230">
        <v>20.8</v>
      </c>
      <c r="V1068" s="230">
        <v>19.100000000000001</v>
      </c>
      <c r="W1068" s="230">
        <v>18.600000000000001</v>
      </c>
      <c r="X1068" s="230">
        <v>17.43</v>
      </c>
      <c r="Y1068" s="230">
        <v>20.399999999999999</v>
      </c>
      <c r="Z1068" s="230">
        <v>17.8</v>
      </c>
      <c r="AA1068" s="230">
        <v>18.7</v>
      </c>
      <c r="AB1068" s="230">
        <v>18.850000000000001</v>
      </c>
      <c r="AC1068" s="230">
        <v>18.48</v>
      </c>
      <c r="AD1068" s="230">
        <v>19.670000000000002</v>
      </c>
      <c r="AE1068" s="231"/>
      <c r="AF1068" s="232"/>
      <c r="AG1068" s="232"/>
      <c r="AH1068" s="232"/>
      <c r="AI1068" s="232"/>
      <c r="AJ1068" s="232"/>
      <c r="AK1068" s="232"/>
      <c r="AL1068" s="232"/>
      <c r="AM1068" s="232"/>
      <c r="AN1068" s="232"/>
      <c r="AO1068" s="232"/>
      <c r="AP1068" s="232"/>
      <c r="AQ1068" s="232"/>
      <c r="AR1068" s="232"/>
      <c r="AS1068" s="232"/>
      <c r="AT1068" s="232"/>
      <c r="AU1068" s="232"/>
      <c r="AV1068" s="232"/>
      <c r="AW1068" s="232"/>
      <c r="AX1068" s="232"/>
      <c r="AY1068" s="232"/>
      <c r="AZ1068" s="232"/>
      <c r="BA1068" s="232"/>
      <c r="BB1068" s="232"/>
      <c r="BC1068" s="232"/>
      <c r="BD1068" s="232"/>
      <c r="BE1068" s="232"/>
      <c r="BF1068" s="232"/>
      <c r="BG1068" s="232"/>
      <c r="BH1068" s="232"/>
      <c r="BI1068" s="232"/>
      <c r="BJ1068" s="232"/>
      <c r="BK1068" s="232"/>
      <c r="BL1068" s="232"/>
      <c r="BM1068" s="235">
        <v>64</v>
      </c>
    </row>
    <row r="1069" spans="1:65">
      <c r="A1069" s="30"/>
      <c r="B1069" s="19">
        <v>1</v>
      </c>
      <c r="C1069" s="9">
        <v>6</v>
      </c>
      <c r="D1069" s="230">
        <v>18.399999999999999</v>
      </c>
      <c r="E1069" s="230">
        <v>18.559999999999999</v>
      </c>
      <c r="F1069" s="230">
        <v>18.373571649470893</v>
      </c>
      <c r="G1069" s="230">
        <v>17.899999999999999</v>
      </c>
      <c r="H1069" s="230">
        <v>18.3</v>
      </c>
      <c r="I1069" s="230">
        <v>18.3</v>
      </c>
      <c r="J1069" s="230">
        <v>17.600000000000001</v>
      </c>
      <c r="K1069" s="230">
        <v>19</v>
      </c>
      <c r="L1069" s="230">
        <v>18.3</v>
      </c>
      <c r="M1069" s="230">
        <v>17.8</v>
      </c>
      <c r="N1069" s="230">
        <v>18.296205750477998</v>
      </c>
      <c r="O1069" s="236">
        <v>14.35</v>
      </c>
      <c r="P1069" s="230">
        <v>16.600000000000001</v>
      </c>
      <c r="Q1069" s="230">
        <v>18.7</v>
      </c>
      <c r="R1069" s="236">
        <v>14.920640000000001</v>
      </c>
      <c r="S1069" s="230">
        <v>20.399999999999999</v>
      </c>
      <c r="T1069" s="230">
        <v>18.5</v>
      </c>
      <c r="U1069" s="230">
        <v>19.2</v>
      </c>
      <c r="V1069" s="230">
        <v>18.899999999999999</v>
      </c>
      <c r="W1069" s="242">
        <v>20.100000000000001</v>
      </c>
      <c r="X1069" s="230">
        <v>17.39</v>
      </c>
      <c r="Y1069" s="230">
        <v>20.2</v>
      </c>
      <c r="Z1069" s="230">
        <v>17.7</v>
      </c>
      <c r="AA1069" s="230">
        <v>18.3</v>
      </c>
      <c r="AB1069" s="230">
        <v>18.27</v>
      </c>
      <c r="AC1069" s="230">
        <v>18.84</v>
      </c>
      <c r="AD1069" s="230">
        <v>19.79</v>
      </c>
      <c r="AE1069" s="231"/>
      <c r="AF1069" s="232"/>
      <c r="AG1069" s="232"/>
      <c r="AH1069" s="232"/>
      <c r="AI1069" s="232"/>
      <c r="AJ1069" s="232"/>
      <c r="AK1069" s="232"/>
      <c r="AL1069" s="232"/>
      <c r="AM1069" s="232"/>
      <c r="AN1069" s="232"/>
      <c r="AO1069" s="232"/>
      <c r="AP1069" s="232"/>
      <c r="AQ1069" s="232"/>
      <c r="AR1069" s="232"/>
      <c r="AS1069" s="232"/>
      <c r="AT1069" s="232"/>
      <c r="AU1069" s="232"/>
      <c r="AV1069" s="232"/>
      <c r="AW1069" s="232"/>
      <c r="AX1069" s="232"/>
      <c r="AY1069" s="232"/>
      <c r="AZ1069" s="232"/>
      <c r="BA1069" s="232"/>
      <c r="BB1069" s="232"/>
      <c r="BC1069" s="232"/>
      <c r="BD1069" s="232"/>
      <c r="BE1069" s="232"/>
      <c r="BF1069" s="232"/>
      <c r="BG1069" s="232"/>
      <c r="BH1069" s="232"/>
      <c r="BI1069" s="232"/>
      <c r="BJ1069" s="232"/>
      <c r="BK1069" s="232"/>
      <c r="BL1069" s="232"/>
      <c r="BM1069" s="233"/>
    </row>
    <row r="1070" spans="1:65">
      <c r="A1070" s="30"/>
      <c r="B1070" s="20" t="s">
        <v>282</v>
      </c>
      <c r="C1070" s="12"/>
      <c r="D1070" s="237">
        <v>18.233333333333334</v>
      </c>
      <c r="E1070" s="237">
        <v>18.621666666666666</v>
      </c>
      <c r="F1070" s="237">
        <v>18.508895200664234</v>
      </c>
      <c r="G1070" s="237">
        <v>17.383333333333336</v>
      </c>
      <c r="H1070" s="237">
        <v>17.416666666666664</v>
      </c>
      <c r="I1070" s="237">
        <v>18.616666666666667</v>
      </c>
      <c r="J1070" s="237">
        <v>18.05</v>
      </c>
      <c r="K1070" s="237">
        <v>18.783333333333335</v>
      </c>
      <c r="L1070" s="237">
        <v>18.05</v>
      </c>
      <c r="M1070" s="237">
        <v>17.441666666666666</v>
      </c>
      <c r="N1070" s="237">
        <v>18.602257225553164</v>
      </c>
      <c r="O1070" s="237">
        <v>14.276666666666666</v>
      </c>
      <c r="P1070" s="237">
        <v>17</v>
      </c>
      <c r="Q1070" s="237">
        <v>18.633333333333333</v>
      </c>
      <c r="R1070" s="237">
        <v>15.124838333333335</v>
      </c>
      <c r="S1070" s="237">
        <v>19.783333333333331</v>
      </c>
      <c r="T1070" s="237">
        <v>18.533333333333335</v>
      </c>
      <c r="U1070" s="237">
        <v>19.900000000000002</v>
      </c>
      <c r="V1070" s="237">
        <v>18.950000000000003</v>
      </c>
      <c r="W1070" s="237">
        <v>18.816666666666663</v>
      </c>
      <c r="X1070" s="237">
        <v>17.293333333333333</v>
      </c>
      <c r="Y1070" s="237">
        <v>20.466666666666665</v>
      </c>
      <c r="Z1070" s="237">
        <v>18.25</v>
      </c>
      <c r="AA1070" s="237">
        <v>18.516666666666669</v>
      </c>
      <c r="AB1070" s="237">
        <v>18.311666666666664</v>
      </c>
      <c r="AC1070" s="237">
        <v>18.393333333333334</v>
      </c>
      <c r="AD1070" s="237">
        <v>19.314999999999998</v>
      </c>
      <c r="AE1070" s="231"/>
      <c r="AF1070" s="232"/>
      <c r="AG1070" s="232"/>
      <c r="AH1070" s="232"/>
      <c r="AI1070" s="232"/>
      <c r="AJ1070" s="232"/>
      <c r="AK1070" s="232"/>
      <c r="AL1070" s="232"/>
      <c r="AM1070" s="232"/>
      <c r="AN1070" s="232"/>
      <c r="AO1070" s="232"/>
      <c r="AP1070" s="232"/>
      <c r="AQ1070" s="232"/>
      <c r="AR1070" s="232"/>
      <c r="AS1070" s="232"/>
      <c r="AT1070" s="232"/>
      <c r="AU1070" s="232"/>
      <c r="AV1070" s="232"/>
      <c r="AW1070" s="232"/>
      <c r="AX1070" s="232"/>
      <c r="AY1070" s="232"/>
      <c r="AZ1070" s="232"/>
      <c r="BA1070" s="232"/>
      <c r="BB1070" s="232"/>
      <c r="BC1070" s="232"/>
      <c r="BD1070" s="232"/>
      <c r="BE1070" s="232"/>
      <c r="BF1070" s="232"/>
      <c r="BG1070" s="232"/>
      <c r="BH1070" s="232"/>
      <c r="BI1070" s="232"/>
      <c r="BJ1070" s="232"/>
      <c r="BK1070" s="232"/>
      <c r="BL1070" s="232"/>
      <c r="BM1070" s="233"/>
    </row>
    <row r="1071" spans="1:65">
      <c r="A1071" s="30"/>
      <c r="B1071" s="3" t="s">
        <v>283</v>
      </c>
      <c r="C1071" s="29"/>
      <c r="D1071" s="230">
        <v>18.299999999999997</v>
      </c>
      <c r="E1071" s="230">
        <v>18.62</v>
      </c>
      <c r="F1071" s="230">
        <v>18.457197952782664</v>
      </c>
      <c r="G1071" s="230">
        <v>17.350000000000001</v>
      </c>
      <c r="H1071" s="230">
        <v>18.05</v>
      </c>
      <c r="I1071" s="230">
        <v>18.5</v>
      </c>
      <c r="J1071" s="230">
        <v>18.100000000000001</v>
      </c>
      <c r="K1071" s="230">
        <v>18.850000000000001</v>
      </c>
      <c r="L1071" s="230">
        <v>17.95</v>
      </c>
      <c r="M1071" s="230">
        <v>17.324999999999999</v>
      </c>
      <c r="N1071" s="230">
        <v>18.696642439003377</v>
      </c>
      <c r="O1071" s="230">
        <v>14.27</v>
      </c>
      <c r="P1071" s="230">
        <v>17.100000000000001</v>
      </c>
      <c r="Q1071" s="230">
        <v>18.600000000000001</v>
      </c>
      <c r="R1071" s="230">
        <v>15.164985</v>
      </c>
      <c r="S1071" s="230">
        <v>19.95</v>
      </c>
      <c r="T1071" s="230">
        <v>18.5</v>
      </c>
      <c r="U1071" s="230">
        <v>19.75</v>
      </c>
      <c r="V1071" s="230">
        <v>19</v>
      </c>
      <c r="W1071" s="230">
        <v>18.600000000000001</v>
      </c>
      <c r="X1071" s="230">
        <v>17.384999999999998</v>
      </c>
      <c r="Y1071" s="230">
        <v>20.299999999999997</v>
      </c>
      <c r="Z1071" s="230">
        <v>18.3</v>
      </c>
      <c r="AA1071" s="230">
        <v>18.5</v>
      </c>
      <c r="AB1071" s="230">
        <v>18.384999999999998</v>
      </c>
      <c r="AC1071" s="230">
        <v>18.36</v>
      </c>
      <c r="AD1071" s="230">
        <v>19.259999999999998</v>
      </c>
      <c r="AE1071" s="231"/>
      <c r="AF1071" s="232"/>
      <c r="AG1071" s="232"/>
      <c r="AH1071" s="232"/>
      <c r="AI1071" s="232"/>
      <c r="AJ1071" s="232"/>
      <c r="AK1071" s="232"/>
      <c r="AL1071" s="232"/>
      <c r="AM1071" s="232"/>
      <c r="AN1071" s="232"/>
      <c r="AO1071" s="232"/>
      <c r="AP1071" s="232"/>
      <c r="AQ1071" s="232"/>
      <c r="AR1071" s="232"/>
      <c r="AS1071" s="232"/>
      <c r="AT1071" s="232"/>
      <c r="AU1071" s="232"/>
      <c r="AV1071" s="232"/>
      <c r="AW1071" s="232"/>
      <c r="AX1071" s="232"/>
      <c r="AY1071" s="232"/>
      <c r="AZ1071" s="232"/>
      <c r="BA1071" s="232"/>
      <c r="BB1071" s="232"/>
      <c r="BC1071" s="232"/>
      <c r="BD1071" s="232"/>
      <c r="BE1071" s="232"/>
      <c r="BF1071" s="232"/>
      <c r="BG1071" s="232"/>
      <c r="BH1071" s="232"/>
      <c r="BI1071" s="232"/>
      <c r="BJ1071" s="232"/>
      <c r="BK1071" s="232"/>
      <c r="BL1071" s="232"/>
      <c r="BM1071" s="233"/>
    </row>
    <row r="1072" spans="1:65">
      <c r="A1072" s="30"/>
      <c r="B1072" s="3" t="s">
        <v>284</v>
      </c>
      <c r="C1072" s="29"/>
      <c r="D1072" s="23">
        <v>0.28751811537130401</v>
      </c>
      <c r="E1072" s="23">
        <v>0.16005207485898731</v>
      </c>
      <c r="F1072" s="23">
        <v>0.19353146613986627</v>
      </c>
      <c r="G1072" s="23">
        <v>0.32506409624359717</v>
      </c>
      <c r="H1072" s="23">
        <v>2.1311186420907759</v>
      </c>
      <c r="I1072" s="23">
        <v>0.31251666622224616</v>
      </c>
      <c r="J1072" s="23">
        <v>0.28106938645110313</v>
      </c>
      <c r="K1072" s="23">
        <v>0.33115957885386171</v>
      </c>
      <c r="L1072" s="23">
        <v>0.19748417658131601</v>
      </c>
      <c r="M1072" s="23">
        <v>0.49515317495363714</v>
      </c>
      <c r="N1072" s="23">
        <v>0.21461204416355564</v>
      </c>
      <c r="O1072" s="23">
        <v>7.8909230554267934E-2</v>
      </c>
      <c r="P1072" s="23">
        <v>0.33466401061362905</v>
      </c>
      <c r="Q1072" s="23">
        <v>0.41793141383086546</v>
      </c>
      <c r="R1072" s="23">
        <v>0.14367699264901995</v>
      </c>
      <c r="S1072" s="23">
        <v>0.51929439306299674</v>
      </c>
      <c r="T1072" s="23">
        <v>0.23380903889000312</v>
      </c>
      <c r="U1072" s="23">
        <v>0.6</v>
      </c>
      <c r="V1072" s="23">
        <v>0.30166206257996803</v>
      </c>
      <c r="W1072" s="23">
        <v>0.68239773348588106</v>
      </c>
      <c r="X1072" s="23">
        <v>0.455836227900621</v>
      </c>
      <c r="Y1072" s="23">
        <v>0.68019605016985163</v>
      </c>
      <c r="Z1072" s="23">
        <v>0.44609416046390887</v>
      </c>
      <c r="AA1072" s="23">
        <v>0.36560452221856676</v>
      </c>
      <c r="AB1072" s="23">
        <v>0.43333205128015473</v>
      </c>
      <c r="AC1072" s="23">
        <v>0.26763158757266808</v>
      </c>
      <c r="AD1072" s="23">
        <v>0.383131831097339</v>
      </c>
      <c r="AE1072" s="15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6"/>
    </row>
    <row r="1073" spans="1:65">
      <c r="A1073" s="30"/>
      <c r="B1073" s="3" t="s">
        <v>87</v>
      </c>
      <c r="C1073" s="29"/>
      <c r="D1073" s="13">
        <v>1.5768818027676636E-2</v>
      </c>
      <c r="E1073" s="13">
        <v>8.5949382364085194E-3</v>
      </c>
      <c r="F1073" s="13">
        <v>1.0456132796782001E-2</v>
      </c>
      <c r="G1073" s="13">
        <v>1.8699756255623996E-2</v>
      </c>
      <c r="H1073" s="13">
        <v>0.12236087897171921</v>
      </c>
      <c r="I1073" s="13">
        <v>1.6786929250971146E-2</v>
      </c>
      <c r="J1073" s="13">
        <v>1.5571711160725935E-2</v>
      </c>
      <c r="K1073" s="13">
        <v>1.763050109248598E-2</v>
      </c>
      <c r="L1073" s="13">
        <v>1.0940951611153242E-2</v>
      </c>
      <c r="M1073" s="13">
        <v>2.8389097465091474E-2</v>
      </c>
      <c r="N1073" s="13">
        <v>1.1536881871988728E-2</v>
      </c>
      <c r="O1073" s="13">
        <v>5.5271466650199351E-3</v>
      </c>
      <c r="P1073" s="13">
        <v>1.9686118271389944E-2</v>
      </c>
      <c r="Q1073" s="13">
        <v>2.2429235089312993E-2</v>
      </c>
      <c r="R1073" s="13">
        <v>9.4994068354683197E-3</v>
      </c>
      <c r="S1073" s="13">
        <v>2.6249084737809441E-2</v>
      </c>
      <c r="T1073" s="13">
        <v>1.2615595623561319E-2</v>
      </c>
      <c r="U1073" s="13">
        <v>3.0150753768844216E-2</v>
      </c>
      <c r="V1073" s="13">
        <v>1.5918842352504906E-2</v>
      </c>
      <c r="W1073" s="13">
        <v>3.6265601425290409E-2</v>
      </c>
      <c r="X1073" s="13">
        <v>2.6359072546296512E-2</v>
      </c>
      <c r="Y1073" s="13">
        <v>3.3234334698852688E-2</v>
      </c>
      <c r="Z1073" s="13">
        <v>2.4443515641858021E-2</v>
      </c>
      <c r="AA1073" s="13">
        <v>1.974461866166877E-2</v>
      </c>
      <c r="AB1073" s="13">
        <v>2.3664260559578855E-2</v>
      </c>
      <c r="AC1073" s="13">
        <v>1.4550466885067129E-2</v>
      </c>
      <c r="AD1073" s="13">
        <v>1.983597365246384E-2</v>
      </c>
      <c r="AE1073" s="15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6"/>
    </row>
    <row r="1074" spans="1:65">
      <c r="A1074" s="30"/>
      <c r="B1074" s="3" t="s">
        <v>285</v>
      </c>
      <c r="C1074" s="29"/>
      <c r="D1074" s="13">
        <v>-1.4102805017039755E-2</v>
      </c>
      <c r="E1074" s="13">
        <v>6.8948226274783142E-3</v>
      </c>
      <c r="F1074" s="13">
        <v>7.9714043336975848E-4</v>
      </c>
      <c r="G1074" s="13">
        <v>-6.0063277543667581E-2</v>
      </c>
      <c r="H1074" s="13">
        <v>-5.8260906072035379E-2</v>
      </c>
      <c r="I1074" s="13">
        <v>6.6244669067336837E-3</v>
      </c>
      <c r="J1074" s="13">
        <v>-2.4015848111018312E-2</v>
      </c>
      <c r="K1074" s="13">
        <v>1.5636324264896029E-2</v>
      </c>
      <c r="L1074" s="13">
        <v>-2.4015848111018312E-2</v>
      </c>
      <c r="M1074" s="13">
        <v>-5.6909127468311005E-2</v>
      </c>
      <c r="N1074" s="13">
        <v>5.8453319391791325E-3</v>
      </c>
      <c r="O1074" s="13">
        <v>-0.22804429869981391</v>
      </c>
      <c r="P1074" s="13">
        <v>-8.0790549467441131E-2</v>
      </c>
      <c r="Q1074" s="13">
        <v>7.5256526425497849E-3</v>
      </c>
      <c r="R1074" s="13">
        <v>-0.18218268624840483</v>
      </c>
      <c r="S1074" s="13">
        <v>6.9707468413869877E-2</v>
      </c>
      <c r="T1074" s="13">
        <v>2.1185382276525111E-3</v>
      </c>
      <c r="U1074" s="13">
        <v>7.6015768564583697E-2</v>
      </c>
      <c r="V1074" s="13">
        <v>2.4648181623058374E-2</v>
      </c>
      <c r="W1074" s="13">
        <v>1.7438695736528231E-2</v>
      </c>
      <c r="X1074" s="13">
        <v>-6.4929680517075483E-2</v>
      </c>
      <c r="Y1074" s="13">
        <v>0.10665608358233558</v>
      </c>
      <c r="Z1074" s="13">
        <v>-1.3201619281223542E-2</v>
      </c>
      <c r="AA1074" s="13">
        <v>1.2173524918364098E-3</v>
      </c>
      <c r="AB1074" s="13">
        <v>-9.8672320587036566E-3</v>
      </c>
      <c r="AC1074" s="13">
        <v>-5.4514219532039165E-3</v>
      </c>
      <c r="AD1074" s="13">
        <v>4.4384149237433723E-2</v>
      </c>
      <c r="AE1074" s="15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6"/>
    </row>
    <row r="1075" spans="1:65">
      <c r="A1075" s="30"/>
      <c r="B1075" s="46" t="s">
        <v>286</v>
      </c>
      <c r="C1075" s="47"/>
      <c r="D1075" s="45">
        <v>0.42</v>
      </c>
      <c r="E1075" s="45">
        <v>0.17</v>
      </c>
      <c r="F1075" s="45">
        <v>0</v>
      </c>
      <c r="G1075" s="45">
        <v>1.72</v>
      </c>
      <c r="H1075" s="45">
        <v>1.67</v>
      </c>
      <c r="I1075" s="45">
        <v>0.16</v>
      </c>
      <c r="J1075" s="45">
        <v>0.7</v>
      </c>
      <c r="K1075" s="45">
        <v>0.42</v>
      </c>
      <c r="L1075" s="45">
        <v>0.7</v>
      </c>
      <c r="M1075" s="45">
        <v>1.63</v>
      </c>
      <c r="N1075" s="45">
        <v>0.14000000000000001</v>
      </c>
      <c r="O1075" s="45">
        <v>6.47</v>
      </c>
      <c r="P1075" s="45">
        <v>2.31</v>
      </c>
      <c r="Q1075" s="45">
        <v>0.19</v>
      </c>
      <c r="R1075" s="45">
        <v>5.17</v>
      </c>
      <c r="S1075" s="45">
        <v>1.95</v>
      </c>
      <c r="T1075" s="45">
        <v>0.04</v>
      </c>
      <c r="U1075" s="45">
        <v>2.13</v>
      </c>
      <c r="V1075" s="45">
        <v>0.67</v>
      </c>
      <c r="W1075" s="45">
        <v>0.47</v>
      </c>
      <c r="X1075" s="45">
        <v>1.86</v>
      </c>
      <c r="Y1075" s="45">
        <v>2.99</v>
      </c>
      <c r="Z1075" s="45">
        <v>0.4</v>
      </c>
      <c r="AA1075" s="45">
        <v>0.01</v>
      </c>
      <c r="AB1075" s="45">
        <v>0.3</v>
      </c>
      <c r="AC1075" s="45">
        <v>0.18</v>
      </c>
      <c r="AD1075" s="45">
        <v>1.23</v>
      </c>
      <c r="AE1075" s="15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6"/>
    </row>
    <row r="1076" spans="1:65">
      <c r="B1076" s="31"/>
      <c r="C1076" s="20"/>
      <c r="D1076" s="20"/>
      <c r="E1076" s="20"/>
      <c r="F1076" s="20"/>
      <c r="G1076" s="20"/>
      <c r="H1076" s="20"/>
      <c r="I1076" s="20"/>
      <c r="J1076" s="20"/>
      <c r="K1076" s="20"/>
      <c r="L1076" s="20"/>
      <c r="M1076" s="20"/>
      <c r="N1076" s="20"/>
      <c r="O1076" s="20"/>
      <c r="P1076" s="20"/>
      <c r="Q1076" s="20"/>
      <c r="R1076" s="20"/>
      <c r="S1076" s="20"/>
      <c r="T1076" s="20"/>
      <c r="U1076" s="20"/>
      <c r="V1076" s="20"/>
      <c r="W1076" s="20"/>
      <c r="X1076" s="20"/>
      <c r="Y1076" s="20"/>
      <c r="Z1076" s="20"/>
      <c r="AA1076" s="20"/>
      <c r="AB1076" s="20"/>
      <c r="AC1076" s="20"/>
      <c r="AD1076" s="20"/>
      <c r="BM1076" s="56"/>
    </row>
    <row r="1077" spans="1:65" ht="15">
      <c r="B1077" s="8" t="s">
        <v>567</v>
      </c>
      <c r="BM1077" s="28" t="s">
        <v>67</v>
      </c>
    </row>
    <row r="1078" spans="1:65" ht="15">
      <c r="A1078" s="25" t="s">
        <v>41</v>
      </c>
      <c r="B1078" s="18" t="s">
        <v>119</v>
      </c>
      <c r="C1078" s="15" t="s">
        <v>120</v>
      </c>
      <c r="D1078" s="16" t="s">
        <v>243</v>
      </c>
      <c r="E1078" s="17" t="s">
        <v>243</v>
      </c>
      <c r="F1078" s="17" t="s">
        <v>243</v>
      </c>
      <c r="G1078" s="17" t="s">
        <v>243</v>
      </c>
      <c r="H1078" s="17" t="s">
        <v>243</v>
      </c>
      <c r="I1078" s="17" t="s">
        <v>243</v>
      </c>
      <c r="J1078" s="17" t="s">
        <v>243</v>
      </c>
      <c r="K1078" s="17" t="s">
        <v>243</v>
      </c>
      <c r="L1078" s="17" t="s">
        <v>243</v>
      </c>
      <c r="M1078" s="17" t="s">
        <v>243</v>
      </c>
      <c r="N1078" s="17" t="s">
        <v>243</v>
      </c>
      <c r="O1078" s="17" t="s">
        <v>243</v>
      </c>
      <c r="P1078" s="17" t="s">
        <v>243</v>
      </c>
      <c r="Q1078" s="17" t="s">
        <v>243</v>
      </c>
      <c r="R1078" s="17" t="s">
        <v>243</v>
      </c>
      <c r="S1078" s="17" t="s">
        <v>243</v>
      </c>
      <c r="T1078" s="15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1</v>
      </c>
    </row>
    <row r="1079" spans="1:65">
      <c r="A1079" s="30"/>
      <c r="B1079" s="19" t="s">
        <v>244</v>
      </c>
      <c r="C1079" s="9" t="s">
        <v>244</v>
      </c>
      <c r="D1079" s="151" t="s">
        <v>246</v>
      </c>
      <c r="E1079" s="152" t="s">
        <v>247</v>
      </c>
      <c r="F1079" s="152" t="s">
        <v>248</v>
      </c>
      <c r="G1079" s="152" t="s">
        <v>251</v>
      </c>
      <c r="H1079" s="152" t="s">
        <v>252</v>
      </c>
      <c r="I1079" s="152" t="s">
        <v>254</v>
      </c>
      <c r="J1079" s="152" t="s">
        <v>255</v>
      </c>
      <c r="K1079" s="152" t="s">
        <v>258</v>
      </c>
      <c r="L1079" s="152" t="s">
        <v>259</v>
      </c>
      <c r="M1079" s="152" t="s">
        <v>260</v>
      </c>
      <c r="N1079" s="152" t="s">
        <v>266</v>
      </c>
      <c r="O1079" s="152" t="s">
        <v>268</v>
      </c>
      <c r="P1079" s="152" t="s">
        <v>269</v>
      </c>
      <c r="Q1079" s="152" t="s">
        <v>270</v>
      </c>
      <c r="R1079" s="152" t="s">
        <v>273</v>
      </c>
      <c r="S1079" s="152" t="s">
        <v>274</v>
      </c>
      <c r="T1079" s="15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 t="s">
        <v>3</v>
      </c>
    </row>
    <row r="1080" spans="1:65">
      <c r="A1080" s="30"/>
      <c r="B1080" s="19"/>
      <c r="C1080" s="9"/>
      <c r="D1080" s="10" t="s">
        <v>293</v>
      </c>
      <c r="E1080" s="11" t="s">
        <v>293</v>
      </c>
      <c r="F1080" s="11" t="s">
        <v>293</v>
      </c>
      <c r="G1080" s="11" t="s">
        <v>293</v>
      </c>
      <c r="H1080" s="11" t="s">
        <v>293</v>
      </c>
      <c r="I1080" s="11" t="s">
        <v>293</v>
      </c>
      <c r="J1080" s="11" t="s">
        <v>293</v>
      </c>
      <c r="K1080" s="11" t="s">
        <v>293</v>
      </c>
      <c r="L1080" s="11" t="s">
        <v>294</v>
      </c>
      <c r="M1080" s="11" t="s">
        <v>293</v>
      </c>
      <c r="N1080" s="11" t="s">
        <v>293</v>
      </c>
      <c r="O1080" s="11" t="s">
        <v>294</v>
      </c>
      <c r="P1080" s="11" t="s">
        <v>294</v>
      </c>
      <c r="Q1080" s="11" t="s">
        <v>294</v>
      </c>
      <c r="R1080" s="11" t="s">
        <v>293</v>
      </c>
      <c r="S1080" s="11" t="s">
        <v>294</v>
      </c>
      <c r="T1080" s="15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8">
        <v>2</v>
      </c>
    </row>
    <row r="1081" spans="1:65">
      <c r="A1081" s="30"/>
      <c r="B1081" s="19"/>
      <c r="C1081" s="9"/>
      <c r="D1081" s="26"/>
      <c r="E1081" s="26"/>
      <c r="F1081" s="26"/>
      <c r="G1081" s="26"/>
      <c r="H1081" s="26"/>
      <c r="I1081" s="26"/>
      <c r="J1081" s="26"/>
      <c r="K1081" s="26"/>
      <c r="L1081" s="26"/>
      <c r="M1081" s="26"/>
      <c r="N1081" s="26"/>
      <c r="O1081" s="26"/>
      <c r="P1081" s="26"/>
      <c r="Q1081" s="26"/>
      <c r="R1081" s="26"/>
      <c r="S1081" s="26"/>
      <c r="T1081" s="15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8">
        <v>3</v>
      </c>
    </row>
    <row r="1082" spans="1:65">
      <c r="A1082" s="30"/>
      <c r="B1082" s="18">
        <v>1</v>
      </c>
      <c r="C1082" s="14">
        <v>1</v>
      </c>
      <c r="D1082" s="21">
        <v>1.4</v>
      </c>
      <c r="E1082" s="21">
        <v>1.36</v>
      </c>
      <c r="F1082" s="21">
        <v>1.3712744343663914</v>
      </c>
      <c r="G1082" s="21">
        <v>1.3</v>
      </c>
      <c r="H1082" s="21">
        <v>1.3</v>
      </c>
      <c r="I1082" s="154">
        <v>1.56</v>
      </c>
      <c r="J1082" s="21">
        <v>1.3</v>
      </c>
      <c r="K1082" s="21">
        <v>1.4</v>
      </c>
      <c r="L1082" s="21">
        <v>1.4</v>
      </c>
      <c r="M1082" s="21">
        <v>1.4774799999999999</v>
      </c>
      <c r="N1082" s="21">
        <v>1.4</v>
      </c>
      <c r="O1082" s="21">
        <v>1.4</v>
      </c>
      <c r="P1082" s="21">
        <v>1.3</v>
      </c>
      <c r="Q1082" s="21">
        <v>1.34</v>
      </c>
      <c r="R1082" s="21">
        <v>1.35</v>
      </c>
      <c r="S1082" s="21">
        <v>1.47</v>
      </c>
      <c r="T1082" s="15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8">
        <v>1</v>
      </c>
    </row>
    <row r="1083" spans="1:65">
      <c r="A1083" s="30"/>
      <c r="B1083" s="19">
        <v>1</v>
      </c>
      <c r="C1083" s="9">
        <v>2</v>
      </c>
      <c r="D1083" s="11">
        <v>1.41</v>
      </c>
      <c r="E1083" s="11">
        <v>1.41</v>
      </c>
      <c r="F1083" s="11">
        <v>1.3613774436899451</v>
      </c>
      <c r="G1083" s="11">
        <v>1.32</v>
      </c>
      <c r="H1083" s="11">
        <v>1.3</v>
      </c>
      <c r="I1083" s="155">
        <v>1.61</v>
      </c>
      <c r="J1083" s="11">
        <v>1.3</v>
      </c>
      <c r="K1083" s="11">
        <v>1.3</v>
      </c>
      <c r="L1083" s="11">
        <v>1.4</v>
      </c>
      <c r="M1083" s="11">
        <v>1.4838800000000001</v>
      </c>
      <c r="N1083" s="11">
        <v>1.4</v>
      </c>
      <c r="O1083" s="11">
        <v>1.3</v>
      </c>
      <c r="P1083" s="11">
        <v>1.3</v>
      </c>
      <c r="Q1083" s="11">
        <v>1.37</v>
      </c>
      <c r="R1083" s="11">
        <v>1.3</v>
      </c>
      <c r="S1083" s="11">
        <v>1.43</v>
      </c>
      <c r="T1083" s="15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8">
        <v>24</v>
      </c>
    </row>
    <row r="1084" spans="1:65">
      <c r="A1084" s="30"/>
      <c r="B1084" s="19">
        <v>1</v>
      </c>
      <c r="C1084" s="9">
        <v>3</v>
      </c>
      <c r="D1084" s="11">
        <v>1.38</v>
      </c>
      <c r="E1084" s="11">
        <v>1.43</v>
      </c>
      <c r="F1084" s="11">
        <v>1.3215583094377441</v>
      </c>
      <c r="G1084" s="156">
        <v>1.46</v>
      </c>
      <c r="H1084" s="11">
        <v>1.3</v>
      </c>
      <c r="I1084" s="155">
        <v>1.58</v>
      </c>
      <c r="J1084" s="11">
        <v>1.3</v>
      </c>
      <c r="K1084" s="11">
        <v>1.4</v>
      </c>
      <c r="L1084" s="11">
        <v>1.4</v>
      </c>
      <c r="M1084" s="11">
        <v>1.5389999999999999</v>
      </c>
      <c r="N1084" s="11">
        <v>1.6</v>
      </c>
      <c r="O1084" s="11">
        <v>1.3</v>
      </c>
      <c r="P1084" s="11">
        <v>1.4</v>
      </c>
      <c r="Q1084" s="11">
        <v>1.38</v>
      </c>
      <c r="R1084" s="156">
        <v>1.4</v>
      </c>
      <c r="S1084" s="11">
        <v>1.42</v>
      </c>
      <c r="T1084" s="15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8">
        <v>16</v>
      </c>
    </row>
    <row r="1085" spans="1:65">
      <c r="A1085" s="30"/>
      <c r="B1085" s="19">
        <v>1</v>
      </c>
      <c r="C1085" s="9">
        <v>4</v>
      </c>
      <c r="D1085" s="11">
        <v>1.49</v>
      </c>
      <c r="E1085" s="11">
        <v>1.39</v>
      </c>
      <c r="F1085" s="11">
        <v>1.3431661433122775</v>
      </c>
      <c r="G1085" s="11">
        <v>1.28</v>
      </c>
      <c r="H1085" s="11">
        <v>1.3</v>
      </c>
      <c r="I1085" s="155">
        <v>1.56</v>
      </c>
      <c r="J1085" s="11">
        <v>1.3</v>
      </c>
      <c r="K1085" s="11">
        <v>1.3</v>
      </c>
      <c r="L1085" s="11">
        <v>1.4</v>
      </c>
      <c r="M1085" s="11">
        <v>1.5789600000000001</v>
      </c>
      <c r="N1085" s="11">
        <v>1.4</v>
      </c>
      <c r="O1085" s="11">
        <v>1.4</v>
      </c>
      <c r="P1085" s="11">
        <v>1.3</v>
      </c>
      <c r="Q1085" s="11">
        <v>1.29</v>
      </c>
      <c r="R1085" s="11">
        <v>1.3</v>
      </c>
      <c r="S1085" s="11">
        <v>1.43</v>
      </c>
      <c r="T1085" s="15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8">
        <v>1.3716508912890002</v>
      </c>
    </row>
    <row r="1086" spans="1:65">
      <c r="A1086" s="30"/>
      <c r="B1086" s="19">
        <v>1</v>
      </c>
      <c r="C1086" s="9">
        <v>5</v>
      </c>
      <c r="D1086" s="11">
        <v>1.47</v>
      </c>
      <c r="E1086" s="11">
        <v>1.41</v>
      </c>
      <c r="F1086" s="11">
        <v>1.3584255696888763</v>
      </c>
      <c r="G1086" s="11">
        <v>1.28</v>
      </c>
      <c r="H1086" s="11">
        <v>1.3</v>
      </c>
      <c r="I1086" s="155">
        <v>1.54</v>
      </c>
      <c r="J1086" s="11">
        <v>1.4</v>
      </c>
      <c r="K1086" s="11">
        <v>1.3</v>
      </c>
      <c r="L1086" s="11">
        <v>1.4</v>
      </c>
      <c r="M1086" s="11">
        <v>1.5250799999999998</v>
      </c>
      <c r="N1086" s="11">
        <v>1.6</v>
      </c>
      <c r="O1086" s="11">
        <v>1.3</v>
      </c>
      <c r="P1086" s="11">
        <v>1.3</v>
      </c>
      <c r="Q1086" s="11">
        <v>1.36</v>
      </c>
      <c r="R1086" s="11">
        <v>1.3</v>
      </c>
      <c r="S1086" s="11">
        <v>1.47</v>
      </c>
      <c r="T1086" s="15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8">
        <v>65</v>
      </c>
    </row>
    <row r="1087" spans="1:65">
      <c r="A1087" s="30"/>
      <c r="B1087" s="19">
        <v>1</v>
      </c>
      <c r="C1087" s="9">
        <v>6</v>
      </c>
      <c r="D1087" s="11">
        <v>1.53</v>
      </c>
      <c r="E1087" s="11">
        <v>1.42</v>
      </c>
      <c r="F1087" s="11">
        <v>1.3315783155147731</v>
      </c>
      <c r="G1087" s="11">
        <v>1.27</v>
      </c>
      <c r="H1087" s="11">
        <v>1.3</v>
      </c>
      <c r="I1087" s="155">
        <v>1.58</v>
      </c>
      <c r="J1087" s="11">
        <v>1.4</v>
      </c>
      <c r="K1087" s="11">
        <v>1.3</v>
      </c>
      <c r="L1087" s="11">
        <v>1.4</v>
      </c>
      <c r="M1087" s="11">
        <v>1.3967999999999998</v>
      </c>
      <c r="N1087" s="11">
        <v>1.4</v>
      </c>
      <c r="O1087" s="11">
        <v>1.3</v>
      </c>
      <c r="P1087" s="11">
        <v>1.3</v>
      </c>
      <c r="Q1087" s="11">
        <v>1.3</v>
      </c>
      <c r="R1087" s="11">
        <v>1.3</v>
      </c>
      <c r="S1087" s="11">
        <v>1.5</v>
      </c>
      <c r="T1087" s="15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6"/>
    </row>
    <row r="1088" spans="1:65">
      <c r="A1088" s="30"/>
      <c r="B1088" s="20" t="s">
        <v>282</v>
      </c>
      <c r="C1088" s="12"/>
      <c r="D1088" s="22">
        <v>1.4466666666666665</v>
      </c>
      <c r="E1088" s="22">
        <v>1.4033333333333333</v>
      </c>
      <c r="F1088" s="22">
        <v>1.3478967026683346</v>
      </c>
      <c r="G1088" s="22">
        <v>1.3183333333333334</v>
      </c>
      <c r="H1088" s="22">
        <v>1.3</v>
      </c>
      <c r="I1088" s="22">
        <v>1.5716666666666665</v>
      </c>
      <c r="J1088" s="22">
        <v>1.3333333333333333</v>
      </c>
      <c r="K1088" s="22">
        <v>1.3333333333333333</v>
      </c>
      <c r="L1088" s="22">
        <v>1.4000000000000001</v>
      </c>
      <c r="M1088" s="22">
        <v>1.5002000000000002</v>
      </c>
      <c r="N1088" s="22">
        <v>1.4666666666666668</v>
      </c>
      <c r="O1088" s="22">
        <v>1.3333333333333333</v>
      </c>
      <c r="P1088" s="22">
        <v>1.3166666666666667</v>
      </c>
      <c r="Q1088" s="22">
        <v>1.34</v>
      </c>
      <c r="R1088" s="22">
        <v>1.325</v>
      </c>
      <c r="S1088" s="22">
        <v>1.4533333333333331</v>
      </c>
      <c r="T1088" s="15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6"/>
    </row>
    <row r="1089" spans="1:65">
      <c r="A1089" s="30"/>
      <c r="B1089" s="3" t="s">
        <v>283</v>
      </c>
      <c r="C1089" s="29"/>
      <c r="D1089" s="11">
        <v>1.44</v>
      </c>
      <c r="E1089" s="11">
        <v>1.41</v>
      </c>
      <c r="F1089" s="11">
        <v>1.3507958565005769</v>
      </c>
      <c r="G1089" s="11">
        <v>1.29</v>
      </c>
      <c r="H1089" s="11">
        <v>1.3</v>
      </c>
      <c r="I1089" s="11">
        <v>1.57</v>
      </c>
      <c r="J1089" s="11">
        <v>1.3</v>
      </c>
      <c r="K1089" s="11">
        <v>1.3</v>
      </c>
      <c r="L1089" s="11">
        <v>1.4</v>
      </c>
      <c r="M1089" s="11">
        <v>1.50448</v>
      </c>
      <c r="N1089" s="11">
        <v>1.4</v>
      </c>
      <c r="O1089" s="11">
        <v>1.3</v>
      </c>
      <c r="P1089" s="11">
        <v>1.3</v>
      </c>
      <c r="Q1089" s="11">
        <v>1.35</v>
      </c>
      <c r="R1089" s="11">
        <v>1.3</v>
      </c>
      <c r="S1089" s="11">
        <v>1.45</v>
      </c>
      <c r="T1089" s="15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6"/>
    </row>
    <row r="1090" spans="1:65">
      <c r="A1090" s="30"/>
      <c r="B1090" s="3" t="s">
        <v>284</v>
      </c>
      <c r="C1090" s="29"/>
      <c r="D1090" s="23">
        <v>5.8878405775519033E-2</v>
      </c>
      <c r="E1090" s="23">
        <v>2.5033311140691399E-2</v>
      </c>
      <c r="F1090" s="23">
        <v>1.9086564214956164E-2</v>
      </c>
      <c r="G1090" s="23">
        <v>7.1670542530851977E-2</v>
      </c>
      <c r="H1090" s="23">
        <v>0</v>
      </c>
      <c r="I1090" s="23">
        <v>2.4013884872437191E-2</v>
      </c>
      <c r="J1090" s="23">
        <v>5.1639777949432156E-2</v>
      </c>
      <c r="K1090" s="23">
        <v>5.1639777949432156E-2</v>
      </c>
      <c r="L1090" s="23">
        <v>2.4323767777952469E-16</v>
      </c>
      <c r="M1090" s="23">
        <v>6.2931220868500629E-2</v>
      </c>
      <c r="N1090" s="23">
        <v>0.10327955589886455</v>
      </c>
      <c r="O1090" s="23">
        <v>5.1639777949432156E-2</v>
      </c>
      <c r="P1090" s="23">
        <v>4.0824829046386249E-2</v>
      </c>
      <c r="Q1090" s="23">
        <v>3.7416573867739396E-2</v>
      </c>
      <c r="R1090" s="23">
        <v>4.1833001326703735E-2</v>
      </c>
      <c r="S1090" s="23">
        <v>3.1411250638372683E-2</v>
      </c>
      <c r="T1090" s="212"/>
      <c r="U1090" s="213"/>
      <c r="V1090" s="213"/>
      <c r="W1090" s="213"/>
      <c r="X1090" s="213"/>
      <c r="Y1090" s="213"/>
      <c r="Z1090" s="213"/>
      <c r="AA1090" s="213"/>
      <c r="AB1090" s="213"/>
      <c r="AC1090" s="213"/>
      <c r="AD1090" s="213"/>
      <c r="AE1090" s="213"/>
      <c r="AF1090" s="213"/>
      <c r="AG1090" s="213"/>
      <c r="AH1090" s="213"/>
      <c r="AI1090" s="213"/>
      <c r="AJ1090" s="213"/>
      <c r="AK1090" s="213"/>
      <c r="AL1090" s="213"/>
      <c r="AM1090" s="213"/>
      <c r="AN1090" s="213"/>
      <c r="AO1090" s="213"/>
      <c r="AP1090" s="213"/>
      <c r="AQ1090" s="213"/>
      <c r="AR1090" s="213"/>
      <c r="AS1090" s="213"/>
      <c r="AT1090" s="213"/>
      <c r="AU1090" s="213"/>
      <c r="AV1090" s="213"/>
      <c r="AW1090" s="213"/>
      <c r="AX1090" s="213"/>
      <c r="AY1090" s="213"/>
      <c r="AZ1090" s="213"/>
      <c r="BA1090" s="213"/>
      <c r="BB1090" s="213"/>
      <c r="BC1090" s="213"/>
      <c r="BD1090" s="213"/>
      <c r="BE1090" s="213"/>
      <c r="BF1090" s="213"/>
      <c r="BG1090" s="213"/>
      <c r="BH1090" s="213"/>
      <c r="BI1090" s="213"/>
      <c r="BJ1090" s="213"/>
      <c r="BK1090" s="213"/>
      <c r="BL1090" s="213"/>
      <c r="BM1090" s="57"/>
    </row>
    <row r="1091" spans="1:65">
      <c r="A1091" s="30"/>
      <c r="B1091" s="3" t="s">
        <v>87</v>
      </c>
      <c r="C1091" s="29"/>
      <c r="D1091" s="13">
        <v>4.0699358831003944E-2</v>
      </c>
      <c r="E1091" s="13">
        <v>1.7838463995742088E-2</v>
      </c>
      <c r="F1091" s="13">
        <v>1.416025736777296E-2</v>
      </c>
      <c r="G1091" s="13">
        <v>5.4364507608737275E-2</v>
      </c>
      <c r="H1091" s="13">
        <v>0</v>
      </c>
      <c r="I1091" s="13">
        <v>1.5279248063056538E-2</v>
      </c>
      <c r="J1091" s="13">
        <v>3.872983346207412E-2</v>
      </c>
      <c r="K1091" s="13">
        <v>3.872983346207412E-2</v>
      </c>
      <c r="L1091" s="13">
        <v>1.7374119841394619E-16</v>
      </c>
      <c r="M1091" s="13">
        <v>4.1948554105119731E-2</v>
      </c>
      <c r="N1091" s="13">
        <v>7.0417879021953095E-2</v>
      </c>
      <c r="O1091" s="13">
        <v>3.872983346207412E-2</v>
      </c>
      <c r="P1091" s="13">
        <v>3.1006199275736394E-2</v>
      </c>
      <c r="Q1091" s="13">
        <v>2.7922816319208503E-2</v>
      </c>
      <c r="R1091" s="13">
        <v>3.1572076472983955E-2</v>
      </c>
      <c r="S1091" s="13">
        <v>2.16132458520913E-2</v>
      </c>
      <c r="T1091" s="15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6"/>
    </row>
    <row r="1092" spans="1:65">
      <c r="A1092" s="30"/>
      <c r="B1092" s="3" t="s">
        <v>285</v>
      </c>
      <c r="C1092" s="29"/>
      <c r="D1092" s="13">
        <v>5.4690137158129648E-2</v>
      </c>
      <c r="E1092" s="13">
        <v>2.3098036275513101E-2</v>
      </c>
      <c r="F1092" s="13">
        <v>-1.7317955152817865E-2</v>
      </c>
      <c r="G1092" s="13">
        <v>-3.8871084686542989E-2</v>
      </c>
      <c r="H1092" s="13">
        <v>-5.2236973521496144E-2</v>
      </c>
      <c r="I1092" s="13">
        <v>0.14582119739644739</v>
      </c>
      <c r="J1092" s="13">
        <v>-2.7935357457944843E-2</v>
      </c>
      <c r="K1092" s="13">
        <v>-2.7935357457944843E-2</v>
      </c>
      <c r="L1092" s="13">
        <v>2.0667874669157982E-2</v>
      </c>
      <c r="M1092" s="13">
        <v>9.3718532556193557E-2</v>
      </c>
      <c r="N1092" s="13">
        <v>6.9271106796260806E-2</v>
      </c>
      <c r="O1092" s="13">
        <v>-2.7935357457944843E-2</v>
      </c>
      <c r="P1092" s="13">
        <v>-4.0086165489720549E-2</v>
      </c>
      <c r="Q1092" s="13">
        <v>-2.3075034245234494E-2</v>
      </c>
      <c r="R1092" s="13">
        <v>-3.4010761473832751E-2</v>
      </c>
      <c r="S1092" s="13">
        <v>5.9550460370839886E-2</v>
      </c>
      <c r="T1092" s="15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6"/>
    </row>
    <row r="1093" spans="1:65">
      <c r="A1093" s="30"/>
      <c r="B1093" s="46" t="s">
        <v>286</v>
      </c>
      <c r="C1093" s="47"/>
      <c r="D1093" s="45">
        <v>1.94</v>
      </c>
      <c r="E1093" s="45">
        <v>1.1200000000000001</v>
      </c>
      <c r="F1093" s="45">
        <v>7.0000000000000007E-2</v>
      </c>
      <c r="G1093" s="45">
        <v>0.48</v>
      </c>
      <c r="H1093" s="45">
        <v>0.83</v>
      </c>
      <c r="I1093" s="45">
        <v>4.3099999999999996</v>
      </c>
      <c r="J1093" s="45">
        <v>0.2</v>
      </c>
      <c r="K1093" s="45">
        <v>0.2</v>
      </c>
      <c r="L1093" s="45">
        <v>1.06</v>
      </c>
      <c r="M1093" s="45">
        <v>2.96</v>
      </c>
      <c r="N1093" s="45">
        <v>2.3199999999999998</v>
      </c>
      <c r="O1093" s="45">
        <v>0.2</v>
      </c>
      <c r="P1093" s="45">
        <v>0.52</v>
      </c>
      <c r="Q1093" s="45">
        <v>7.0000000000000007E-2</v>
      </c>
      <c r="R1093" s="45">
        <v>0.36</v>
      </c>
      <c r="S1093" s="45">
        <v>2.0699999999999998</v>
      </c>
      <c r="T1093" s="15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6"/>
    </row>
    <row r="1094" spans="1:65">
      <c r="B1094" s="31"/>
      <c r="C1094" s="20"/>
      <c r="D1094" s="20"/>
      <c r="E1094" s="20"/>
      <c r="F1094" s="20"/>
      <c r="G1094" s="20"/>
      <c r="H1094" s="20"/>
      <c r="I1094" s="20"/>
      <c r="J1094" s="20"/>
      <c r="K1094" s="20"/>
      <c r="L1094" s="20"/>
      <c r="M1094" s="20"/>
      <c r="N1094" s="20"/>
      <c r="O1094" s="20"/>
      <c r="P1094" s="20"/>
      <c r="Q1094" s="20"/>
      <c r="R1094" s="20"/>
      <c r="S1094" s="20"/>
      <c r="BM1094" s="56"/>
    </row>
    <row r="1095" spans="1:65" ht="15">
      <c r="B1095" s="8" t="s">
        <v>568</v>
      </c>
      <c r="BM1095" s="28" t="s">
        <v>67</v>
      </c>
    </row>
    <row r="1096" spans="1:65" ht="15">
      <c r="A1096" s="25" t="s">
        <v>44</v>
      </c>
      <c r="B1096" s="18" t="s">
        <v>119</v>
      </c>
      <c r="C1096" s="15" t="s">
        <v>120</v>
      </c>
      <c r="D1096" s="16" t="s">
        <v>243</v>
      </c>
      <c r="E1096" s="17" t="s">
        <v>243</v>
      </c>
      <c r="F1096" s="17" t="s">
        <v>243</v>
      </c>
      <c r="G1096" s="17" t="s">
        <v>243</v>
      </c>
      <c r="H1096" s="17" t="s">
        <v>243</v>
      </c>
      <c r="I1096" s="17" t="s">
        <v>243</v>
      </c>
      <c r="J1096" s="17" t="s">
        <v>243</v>
      </c>
      <c r="K1096" s="17" t="s">
        <v>243</v>
      </c>
      <c r="L1096" s="17" t="s">
        <v>243</v>
      </c>
      <c r="M1096" s="17" t="s">
        <v>243</v>
      </c>
      <c r="N1096" s="17" t="s">
        <v>243</v>
      </c>
      <c r="O1096" s="17" t="s">
        <v>243</v>
      </c>
      <c r="P1096" s="17" t="s">
        <v>243</v>
      </c>
      <c r="Q1096" s="17" t="s">
        <v>243</v>
      </c>
      <c r="R1096" s="17" t="s">
        <v>243</v>
      </c>
      <c r="S1096" s="17" t="s">
        <v>243</v>
      </c>
      <c r="T1096" s="17" t="s">
        <v>243</v>
      </c>
      <c r="U1096" s="17" t="s">
        <v>243</v>
      </c>
      <c r="V1096" s="17" t="s">
        <v>243</v>
      </c>
      <c r="W1096" s="17" t="s">
        <v>243</v>
      </c>
      <c r="X1096" s="17" t="s">
        <v>243</v>
      </c>
      <c r="Y1096" s="17" t="s">
        <v>243</v>
      </c>
      <c r="Z1096" s="17" t="s">
        <v>243</v>
      </c>
      <c r="AA1096" s="17" t="s">
        <v>243</v>
      </c>
      <c r="AB1096" s="17" t="s">
        <v>243</v>
      </c>
      <c r="AC1096" s="17" t="s">
        <v>243</v>
      </c>
      <c r="AD1096" s="17" t="s">
        <v>243</v>
      </c>
      <c r="AE1096" s="17" t="s">
        <v>243</v>
      </c>
      <c r="AF1096" s="17" t="s">
        <v>243</v>
      </c>
      <c r="AG1096" s="15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1</v>
      </c>
    </row>
    <row r="1097" spans="1:65">
      <c r="A1097" s="30"/>
      <c r="B1097" s="19" t="s">
        <v>244</v>
      </c>
      <c r="C1097" s="9" t="s">
        <v>244</v>
      </c>
      <c r="D1097" s="151" t="s">
        <v>246</v>
      </c>
      <c r="E1097" s="152" t="s">
        <v>247</v>
      </c>
      <c r="F1097" s="152" t="s">
        <v>248</v>
      </c>
      <c r="G1097" s="152" t="s">
        <v>249</v>
      </c>
      <c r="H1097" s="152" t="s">
        <v>250</v>
      </c>
      <c r="I1097" s="152" t="s">
        <v>251</v>
      </c>
      <c r="J1097" s="152" t="s">
        <v>252</v>
      </c>
      <c r="K1097" s="152" t="s">
        <v>253</v>
      </c>
      <c r="L1097" s="152" t="s">
        <v>254</v>
      </c>
      <c r="M1097" s="152" t="s">
        <v>255</v>
      </c>
      <c r="N1097" s="152" t="s">
        <v>256</v>
      </c>
      <c r="O1097" s="152" t="s">
        <v>257</v>
      </c>
      <c r="P1097" s="152" t="s">
        <v>258</v>
      </c>
      <c r="Q1097" s="152" t="s">
        <v>259</v>
      </c>
      <c r="R1097" s="152" t="s">
        <v>260</v>
      </c>
      <c r="S1097" s="152" t="s">
        <v>262</v>
      </c>
      <c r="T1097" s="152" t="s">
        <v>263</v>
      </c>
      <c r="U1097" s="152" t="s">
        <v>264</v>
      </c>
      <c r="V1097" s="152" t="s">
        <v>265</v>
      </c>
      <c r="W1097" s="152" t="s">
        <v>288</v>
      </c>
      <c r="X1097" s="152" t="s">
        <v>266</v>
      </c>
      <c r="Y1097" s="152" t="s">
        <v>267</v>
      </c>
      <c r="Z1097" s="152" t="s">
        <v>268</v>
      </c>
      <c r="AA1097" s="152" t="s">
        <v>269</v>
      </c>
      <c r="AB1097" s="152" t="s">
        <v>270</v>
      </c>
      <c r="AC1097" s="152" t="s">
        <v>271</v>
      </c>
      <c r="AD1097" s="152" t="s">
        <v>272</v>
      </c>
      <c r="AE1097" s="152" t="s">
        <v>273</v>
      </c>
      <c r="AF1097" s="152" t="s">
        <v>274</v>
      </c>
      <c r="AG1097" s="15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 t="s">
        <v>3</v>
      </c>
    </row>
    <row r="1098" spans="1:65">
      <c r="A1098" s="30"/>
      <c r="B1098" s="19"/>
      <c r="C1098" s="9"/>
      <c r="D1098" s="10" t="s">
        <v>293</v>
      </c>
      <c r="E1098" s="11" t="s">
        <v>293</v>
      </c>
      <c r="F1098" s="11" t="s">
        <v>293</v>
      </c>
      <c r="G1098" s="11" t="s">
        <v>293</v>
      </c>
      <c r="H1098" s="11" t="s">
        <v>123</v>
      </c>
      <c r="I1098" s="11" t="s">
        <v>293</v>
      </c>
      <c r="J1098" s="11" t="s">
        <v>294</v>
      </c>
      <c r="K1098" s="11" t="s">
        <v>123</v>
      </c>
      <c r="L1098" s="11" t="s">
        <v>293</v>
      </c>
      <c r="M1098" s="11" t="s">
        <v>123</v>
      </c>
      <c r="N1098" s="11" t="s">
        <v>123</v>
      </c>
      <c r="O1098" s="11" t="s">
        <v>123</v>
      </c>
      <c r="P1098" s="11" t="s">
        <v>293</v>
      </c>
      <c r="Q1098" s="11" t="s">
        <v>294</v>
      </c>
      <c r="R1098" s="11" t="s">
        <v>123</v>
      </c>
      <c r="S1098" s="11" t="s">
        <v>294</v>
      </c>
      <c r="T1098" s="11" t="s">
        <v>294</v>
      </c>
      <c r="U1098" s="11" t="s">
        <v>294</v>
      </c>
      <c r="V1098" s="11" t="s">
        <v>294</v>
      </c>
      <c r="W1098" s="11" t="s">
        <v>294</v>
      </c>
      <c r="X1098" s="11" t="s">
        <v>293</v>
      </c>
      <c r="Y1098" s="11" t="s">
        <v>294</v>
      </c>
      <c r="Z1098" s="11" t="s">
        <v>294</v>
      </c>
      <c r="AA1098" s="11" t="s">
        <v>294</v>
      </c>
      <c r="AB1098" s="11" t="s">
        <v>294</v>
      </c>
      <c r="AC1098" s="11" t="s">
        <v>293</v>
      </c>
      <c r="AD1098" s="11" t="s">
        <v>293</v>
      </c>
      <c r="AE1098" s="11" t="s">
        <v>293</v>
      </c>
      <c r="AF1098" s="11" t="s">
        <v>294</v>
      </c>
      <c r="AG1098" s="15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8">
        <v>0</v>
      </c>
    </row>
    <row r="1099" spans="1:65">
      <c r="A1099" s="30"/>
      <c r="B1099" s="19"/>
      <c r="C1099" s="9"/>
      <c r="D1099" s="26"/>
      <c r="E1099" s="26"/>
      <c r="F1099" s="26"/>
      <c r="G1099" s="26"/>
      <c r="H1099" s="26"/>
      <c r="I1099" s="26"/>
      <c r="J1099" s="26"/>
      <c r="K1099" s="26"/>
      <c r="L1099" s="26"/>
      <c r="M1099" s="26"/>
      <c r="N1099" s="26"/>
      <c r="O1099" s="26"/>
      <c r="P1099" s="26"/>
      <c r="Q1099" s="26"/>
      <c r="R1099" s="26"/>
      <c r="S1099" s="26"/>
      <c r="T1099" s="26"/>
      <c r="U1099" s="26"/>
      <c r="V1099" s="26"/>
      <c r="W1099" s="26"/>
      <c r="X1099" s="26"/>
      <c r="Y1099" s="26"/>
      <c r="Z1099" s="26"/>
      <c r="AA1099" s="26"/>
      <c r="AB1099" s="26"/>
      <c r="AC1099" s="26"/>
      <c r="AD1099" s="26"/>
      <c r="AE1099" s="26"/>
      <c r="AF1099" s="26"/>
      <c r="AG1099" s="15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8">
        <v>0</v>
      </c>
    </row>
    <row r="1100" spans="1:65">
      <c r="A1100" s="30"/>
      <c r="B1100" s="18">
        <v>1</v>
      </c>
      <c r="C1100" s="14">
        <v>1</v>
      </c>
      <c r="D1100" s="220">
        <v>485</v>
      </c>
      <c r="E1100" s="220">
        <v>497.99999999999994</v>
      </c>
      <c r="F1100" s="220">
        <v>455.08267146549389</v>
      </c>
      <c r="G1100" s="220">
        <v>497.00000000000006</v>
      </c>
      <c r="H1100" s="222">
        <v>476</v>
      </c>
      <c r="I1100" s="220">
        <v>501.99999999999994</v>
      </c>
      <c r="J1100" s="220">
        <v>497.99999999999994</v>
      </c>
      <c r="K1100" s="220">
        <v>510.99999999999994</v>
      </c>
      <c r="L1100" s="220">
        <v>486.43</v>
      </c>
      <c r="M1100" s="220">
        <v>494</v>
      </c>
      <c r="N1100" s="220">
        <v>516.9430879567783</v>
      </c>
      <c r="O1100" s="222">
        <v>429</v>
      </c>
      <c r="P1100" s="220">
        <v>457</v>
      </c>
      <c r="Q1100" s="220">
        <v>484</v>
      </c>
      <c r="R1100" s="220">
        <v>465.11</v>
      </c>
      <c r="S1100" s="221">
        <v>496</v>
      </c>
      <c r="T1100" s="220">
        <v>520</v>
      </c>
      <c r="U1100" s="220">
        <v>514</v>
      </c>
      <c r="V1100" s="220">
        <v>509</v>
      </c>
      <c r="W1100" s="220">
        <v>501.00000000000006</v>
      </c>
      <c r="X1100" s="220">
        <v>477</v>
      </c>
      <c r="Y1100" s="220">
        <v>500</v>
      </c>
      <c r="Z1100" s="220">
        <v>494</v>
      </c>
      <c r="AA1100" s="220">
        <v>521.79999999999995</v>
      </c>
      <c r="AB1100" s="220">
        <v>521</v>
      </c>
      <c r="AC1100" s="220">
        <v>506.99999999999994</v>
      </c>
      <c r="AD1100" s="220">
        <v>499</v>
      </c>
      <c r="AE1100" s="220">
        <v>488</v>
      </c>
      <c r="AF1100" s="220">
        <v>484.77</v>
      </c>
      <c r="AG1100" s="223"/>
      <c r="AH1100" s="224"/>
      <c r="AI1100" s="224"/>
      <c r="AJ1100" s="224"/>
      <c r="AK1100" s="224"/>
      <c r="AL1100" s="224"/>
      <c r="AM1100" s="224"/>
      <c r="AN1100" s="224"/>
      <c r="AO1100" s="224"/>
      <c r="AP1100" s="224"/>
      <c r="AQ1100" s="224"/>
      <c r="AR1100" s="224"/>
      <c r="AS1100" s="224"/>
      <c r="AT1100" s="224"/>
      <c r="AU1100" s="224"/>
      <c r="AV1100" s="224"/>
      <c r="AW1100" s="224"/>
      <c r="AX1100" s="224"/>
      <c r="AY1100" s="224"/>
      <c r="AZ1100" s="224"/>
      <c r="BA1100" s="224"/>
      <c r="BB1100" s="224"/>
      <c r="BC1100" s="224"/>
      <c r="BD1100" s="224"/>
      <c r="BE1100" s="224"/>
      <c r="BF1100" s="224"/>
      <c r="BG1100" s="224"/>
      <c r="BH1100" s="224"/>
      <c r="BI1100" s="224"/>
      <c r="BJ1100" s="224"/>
      <c r="BK1100" s="224"/>
      <c r="BL1100" s="224"/>
      <c r="BM1100" s="225">
        <v>1</v>
      </c>
    </row>
    <row r="1101" spans="1:65">
      <c r="A1101" s="30"/>
      <c r="B1101" s="19">
        <v>1</v>
      </c>
      <c r="C1101" s="9">
        <v>2</v>
      </c>
      <c r="D1101" s="226">
        <v>485</v>
      </c>
      <c r="E1101" s="226">
        <v>496</v>
      </c>
      <c r="F1101" s="226">
        <v>449.73527459162784</v>
      </c>
      <c r="G1101" s="226">
        <v>497.99999999999994</v>
      </c>
      <c r="H1101" s="227">
        <v>432</v>
      </c>
      <c r="I1101" s="226">
        <v>495</v>
      </c>
      <c r="J1101" s="226">
        <v>492.99999999999994</v>
      </c>
      <c r="K1101" s="226">
        <v>516</v>
      </c>
      <c r="L1101" s="226">
        <v>495.77999999999992</v>
      </c>
      <c r="M1101" s="226">
        <v>501.00000000000006</v>
      </c>
      <c r="N1101" s="226">
        <v>522.53834181660397</v>
      </c>
      <c r="O1101" s="227">
        <v>422</v>
      </c>
      <c r="P1101" s="226">
        <v>445.8</v>
      </c>
      <c r="Q1101" s="226">
        <v>477</v>
      </c>
      <c r="R1101" s="226">
        <v>461.09</v>
      </c>
      <c r="S1101" s="226">
        <v>521</v>
      </c>
      <c r="T1101" s="226">
        <v>515</v>
      </c>
      <c r="U1101" s="226">
        <v>499</v>
      </c>
      <c r="V1101" s="226">
        <v>510.00000000000006</v>
      </c>
      <c r="W1101" s="226">
        <v>504</v>
      </c>
      <c r="X1101" s="226">
        <v>458</v>
      </c>
      <c r="Y1101" s="226">
        <v>501.00000000000006</v>
      </c>
      <c r="Z1101" s="226">
        <v>492.00000000000006</v>
      </c>
      <c r="AA1101" s="226">
        <v>528.5</v>
      </c>
      <c r="AB1101" s="226">
        <v>543</v>
      </c>
      <c r="AC1101" s="226">
        <v>503</v>
      </c>
      <c r="AD1101" s="226">
        <v>496</v>
      </c>
      <c r="AE1101" s="226">
        <v>482</v>
      </c>
      <c r="AF1101" s="226">
        <v>475.9</v>
      </c>
      <c r="AG1101" s="223"/>
      <c r="AH1101" s="224"/>
      <c r="AI1101" s="224"/>
      <c r="AJ1101" s="224"/>
      <c r="AK1101" s="224"/>
      <c r="AL1101" s="224"/>
      <c r="AM1101" s="224"/>
      <c r="AN1101" s="224"/>
      <c r="AO1101" s="224"/>
      <c r="AP1101" s="224"/>
      <c r="AQ1101" s="224"/>
      <c r="AR1101" s="224"/>
      <c r="AS1101" s="224"/>
      <c r="AT1101" s="224"/>
      <c r="AU1101" s="224"/>
      <c r="AV1101" s="224"/>
      <c r="AW1101" s="224"/>
      <c r="AX1101" s="224"/>
      <c r="AY1101" s="224"/>
      <c r="AZ1101" s="224"/>
      <c r="BA1101" s="224"/>
      <c r="BB1101" s="224"/>
      <c r="BC1101" s="224"/>
      <c r="BD1101" s="224"/>
      <c r="BE1101" s="224"/>
      <c r="BF1101" s="224"/>
      <c r="BG1101" s="224"/>
      <c r="BH1101" s="224"/>
      <c r="BI1101" s="224"/>
      <c r="BJ1101" s="224"/>
      <c r="BK1101" s="224"/>
      <c r="BL1101" s="224"/>
      <c r="BM1101" s="225">
        <v>25</v>
      </c>
    </row>
    <row r="1102" spans="1:65">
      <c r="A1102" s="30"/>
      <c r="B1102" s="19">
        <v>1</v>
      </c>
      <c r="C1102" s="9">
        <v>3</v>
      </c>
      <c r="D1102" s="226">
        <v>481</v>
      </c>
      <c r="E1102" s="226">
        <v>496</v>
      </c>
      <c r="F1102" s="226">
        <v>451.0260563707277</v>
      </c>
      <c r="G1102" s="226">
        <v>500</v>
      </c>
      <c r="H1102" s="227">
        <v>466</v>
      </c>
      <c r="I1102" s="226">
        <v>501.00000000000006</v>
      </c>
      <c r="J1102" s="226">
        <v>491</v>
      </c>
      <c r="K1102" s="226">
        <v>510.00000000000006</v>
      </c>
      <c r="L1102" s="226">
        <v>482.36</v>
      </c>
      <c r="M1102" s="226">
        <v>501.00000000000006</v>
      </c>
      <c r="N1102" s="226">
        <v>518.96312341857163</v>
      </c>
      <c r="O1102" s="227">
        <v>420</v>
      </c>
      <c r="P1102" s="238">
        <v>479.6</v>
      </c>
      <c r="Q1102" s="226">
        <v>495</v>
      </c>
      <c r="R1102" s="226">
        <v>471.17</v>
      </c>
      <c r="S1102" s="226">
        <v>515</v>
      </c>
      <c r="T1102" s="226">
        <v>516</v>
      </c>
      <c r="U1102" s="226">
        <v>517</v>
      </c>
      <c r="V1102" s="226">
        <v>520</v>
      </c>
      <c r="W1102" s="226">
        <v>506.00000000000006</v>
      </c>
      <c r="X1102" s="226">
        <v>480</v>
      </c>
      <c r="Y1102" s="226">
        <v>514</v>
      </c>
      <c r="Z1102" s="226">
        <v>505</v>
      </c>
      <c r="AA1102" s="226">
        <v>528.6</v>
      </c>
      <c r="AB1102" s="226">
        <v>539</v>
      </c>
      <c r="AC1102" s="226">
        <v>506.00000000000006</v>
      </c>
      <c r="AD1102" s="226">
        <v>497.99999999999994</v>
      </c>
      <c r="AE1102" s="226">
        <v>496</v>
      </c>
      <c r="AF1102" s="226">
        <v>470.94</v>
      </c>
      <c r="AG1102" s="223"/>
      <c r="AH1102" s="224"/>
      <c r="AI1102" s="224"/>
      <c r="AJ1102" s="224"/>
      <c r="AK1102" s="224"/>
      <c r="AL1102" s="224"/>
      <c r="AM1102" s="224"/>
      <c r="AN1102" s="224"/>
      <c r="AO1102" s="224"/>
      <c r="AP1102" s="224"/>
      <c r="AQ1102" s="224"/>
      <c r="AR1102" s="224"/>
      <c r="AS1102" s="224"/>
      <c r="AT1102" s="224"/>
      <c r="AU1102" s="224"/>
      <c r="AV1102" s="224"/>
      <c r="AW1102" s="224"/>
      <c r="AX1102" s="224"/>
      <c r="AY1102" s="224"/>
      <c r="AZ1102" s="224"/>
      <c r="BA1102" s="224"/>
      <c r="BB1102" s="224"/>
      <c r="BC1102" s="224"/>
      <c r="BD1102" s="224"/>
      <c r="BE1102" s="224"/>
      <c r="BF1102" s="224"/>
      <c r="BG1102" s="224"/>
      <c r="BH1102" s="224"/>
      <c r="BI1102" s="224"/>
      <c r="BJ1102" s="224"/>
      <c r="BK1102" s="224"/>
      <c r="BL1102" s="224"/>
      <c r="BM1102" s="225">
        <v>16</v>
      </c>
    </row>
    <row r="1103" spans="1:65">
      <c r="A1103" s="30"/>
      <c r="B1103" s="19">
        <v>1</v>
      </c>
      <c r="C1103" s="9">
        <v>4</v>
      </c>
      <c r="D1103" s="226">
        <v>484</v>
      </c>
      <c r="E1103" s="226">
        <v>495</v>
      </c>
      <c r="F1103" s="226">
        <v>451.51636958047504</v>
      </c>
      <c r="G1103" s="226">
        <v>497.99999999999994</v>
      </c>
      <c r="H1103" s="227">
        <v>439</v>
      </c>
      <c r="I1103" s="226">
        <v>500</v>
      </c>
      <c r="J1103" s="226">
        <v>491</v>
      </c>
      <c r="K1103" s="226">
        <v>506.99999999999994</v>
      </c>
      <c r="L1103" s="226">
        <v>478.43</v>
      </c>
      <c r="M1103" s="226">
        <v>506.00000000000006</v>
      </c>
      <c r="N1103" s="226">
        <v>523.65255798623696</v>
      </c>
      <c r="O1103" s="227">
        <v>426</v>
      </c>
      <c r="P1103" s="226">
        <v>454.4</v>
      </c>
      <c r="Q1103" s="226">
        <v>488</v>
      </c>
      <c r="R1103" s="226">
        <v>461.81</v>
      </c>
      <c r="S1103" s="226">
        <v>516</v>
      </c>
      <c r="T1103" s="226">
        <v>515</v>
      </c>
      <c r="U1103" s="226">
        <v>501.99999999999994</v>
      </c>
      <c r="V1103" s="226">
        <v>510.00000000000006</v>
      </c>
      <c r="W1103" s="226">
        <v>508</v>
      </c>
      <c r="X1103" s="226">
        <v>463</v>
      </c>
      <c r="Y1103" s="226">
        <v>505</v>
      </c>
      <c r="Z1103" s="226">
        <v>499</v>
      </c>
      <c r="AA1103" s="226">
        <v>530.6</v>
      </c>
      <c r="AB1103" s="226">
        <v>509</v>
      </c>
      <c r="AC1103" s="226">
        <v>521</v>
      </c>
      <c r="AD1103" s="226">
        <v>503</v>
      </c>
      <c r="AE1103" s="226">
        <v>486</v>
      </c>
      <c r="AF1103" s="226">
        <v>474.39</v>
      </c>
      <c r="AG1103" s="223"/>
      <c r="AH1103" s="224"/>
      <c r="AI1103" s="224"/>
      <c r="AJ1103" s="224"/>
      <c r="AK1103" s="224"/>
      <c r="AL1103" s="224"/>
      <c r="AM1103" s="224"/>
      <c r="AN1103" s="224"/>
      <c r="AO1103" s="224"/>
      <c r="AP1103" s="224"/>
      <c r="AQ1103" s="224"/>
      <c r="AR1103" s="224"/>
      <c r="AS1103" s="224"/>
      <c r="AT1103" s="224"/>
      <c r="AU1103" s="224"/>
      <c r="AV1103" s="224"/>
      <c r="AW1103" s="224"/>
      <c r="AX1103" s="224"/>
      <c r="AY1103" s="224"/>
      <c r="AZ1103" s="224"/>
      <c r="BA1103" s="224"/>
      <c r="BB1103" s="224"/>
      <c r="BC1103" s="224"/>
      <c r="BD1103" s="224"/>
      <c r="BE1103" s="224"/>
      <c r="BF1103" s="224"/>
      <c r="BG1103" s="224"/>
      <c r="BH1103" s="224"/>
      <c r="BI1103" s="224"/>
      <c r="BJ1103" s="224"/>
      <c r="BK1103" s="224"/>
      <c r="BL1103" s="224"/>
      <c r="BM1103" s="225">
        <v>496.18674088516963</v>
      </c>
    </row>
    <row r="1104" spans="1:65">
      <c r="A1104" s="30"/>
      <c r="B1104" s="19">
        <v>1</v>
      </c>
      <c r="C1104" s="9">
        <v>5</v>
      </c>
      <c r="D1104" s="226">
        <v>482</v>
      </c>
      <c r="E1104" s="226">
        <v>487</v>
      </c>
      <c r="F1104" s="226">
        <v>458.34048831442709</v>
      </c>
      <c r="G1104" s="226">
        <v>495</v>
      </c>
      <c r="H1104" s="227">
        <v>434</v>
      </c>
      <c r="I1104" s="226">
        <v>501.99999999999994</v>
      </c>
      <c r="J1104" s="226">
        <v>485</v>
      </c>
      <c r="K1104" s="226">
        <v>514</v>
      </c>
      <c r="L1104" s="226">
        <v>489.76999999999992</v>
      </c>
      <c r="M1104" s="226">
        <v>497.00000000000006</v>
      </c>
      <c r="N1104" s="226">
        <v>517.09699964472793</v>
      </c>
      <c r="O1104" s="227">
        <v>425</v>
      </c>
      <c r="P1104" s="226">
        <v>460.4</v>
      </c>
      <c r="Q1104" s="226">
        <v>480</v>
      </c>
      <c r="R1104" s="226">
        <v>462.57</v>
      </c>
      <c r="S1104" s="226">
        <v>517</v>
      </c>
      <c r="T1104" s="226">
        <v>514</v>
      </c>
      <c r="U1104" s="226">
        <v>523</v>
      </c>
      <c r="V1104" s="226">
        <v>520</v>
      </c>
      <c r="W1104" s="226">
        <v>500</v>
      </c>
      <c r="X1104" s="226">
        <v>471</v>
      </c>
      <c r="Y1104" s="238">
        <v>559</v>
      </c>
      <c r="Z1104" s="226">
        <v>484</v>
      </c>
      <c r="AA1104" s="238">
        <v>501.09999999999997</v>
      </c>
      <c r="AB1104" s="226">
        <v>526</v>
      </c>
      <c r="AC1104" s="226">
        <v>504</v>
      </c>
      <c r="AD1104" s="226">
        <v>501.99999999999994</v>
      </c>
      <c r="AE1104" s="226">
        <v>494</v>
      </c>
      <c r="AF1104" s="226">
        <v>483.16</v>
      </c>
      <c r="AG1104" s="223"/>
      <c r="AH1104" s="224"/>
      <c r="AI1104" s="224"/>
      <c r="AJ1104" s="224"/>
      <c r="AK1104" s="224"/>
      <c r="AL1104" s="224"/>
      <c r="AM1104" s="224"/>
      <c r="AN1104" s="224"/>
      <c r="AO1104" s="224"/>
      <c r="AP1104" s="224"/>
      <c r="AQ1104" s="224"/>
      <c r="AR1104" s="224"/>
      <c r="AS1104" s="224"/>
      <c r="AT1104" s="224"/>
      <c r="AU1104" s="224"/>
      <c r="AV1104" s="224"/>
      <c r="AW1104" s="224"/>
      <c r="AX1104" s="224"/>
      <c r="AY1104" s="224"/>
      <c r="AZ1104" s="224"/>
      <c r="BA1104" s="224"/>
      <c r="BB1104" s="224"/>
      <c r="BC1104" s="224"/>
      <c r="BD1104" s="224"/>
      <c r="BE1104" s="224"/>
      <c r="BF1104" s="224"/>
      <c r="BG1104" s="224"/>
      <c r="BH1104" s="224"/>
      <c r="BI1104" s="224"/>
      <c r="BJ1104" s="224"/>
      <c r="BK1104" s="224"/>
      <c r="BL1104" s="224"/>
      <c r="BM1104" s="225">
        <v>66</v>
      </c>
    </row>
    <row r="1105" spans="1:65">
      <c r="A1105" s="30"/>
      <c r="B1105" s="19">
        <v>1</v>
      </c>
      <c r="C1105" s="9">
        <v>6</v>
      </c>
      <c r="D1105" s="226">
        <v>481</v>
      </c>
      <c r="E1105" s="226">
        <v>501.99999999999994</v>
      </c>
      <c r="F1105" s="226">
        <v>451.72445261470318</v>
      </c>
      <c r="G1105" s="226">
        <v>510.99999999999994</v>
      </c>
      <c r="H1105" s="227">
        <v>444</v>
      </c>
      <c r="I1105" s="226">
        <v>497.99999999999994</v>
      </c>
      <c r="J1105" s="226">
        <v>486</v>
      </c>
      <c r="K1105" s="226">
        <v>510.99999999999994</v>
      </c>
      <c r="L1105" s="226">
        <v>486.59</v>
      </c>
      <c r="M1105" s="226">
        <v>497.00000000000006</v>
      </c>
      <c r="N1105" s="226">
        <v>514.51259963711072</v>
      </c>
      <c r="O1105" s="227">
        <v>427</v>
      </c>
      <c r="P1105" s="226">
        <v>452.4</v>
      </c>
      <c r="Q1105" s="226">
        <v>492.99999999999994</v>
      </c>
      <c r="R1105" s="226">
        <v>467.67</v>
      </c>
      <c r="S1105" s="226">
        <v>510.00000000000006</v>
      </c>
      <c r="T1105" s="226">
        <v>509</v>
      </c>
      <c r="U1105" s="226">
        <v>509</v>
      </c>
      <c r="V1105" s="226">
        <v>516</v>
      </c>
      <c r="W1105" s="238">
        <v>532</v>
      </c>
      <c r="X1105" s="226">
        <v>471</v>
      </c>
      <c r="Y1105" s="226">
        <v>501.00000000000006</v>
      </c>
      <c r="Z1105" s="226">
        <v>492.00000000000006</v>
      </c>
      <c r="AA1105" s="226">
        <v>517</v>
      </c>
      <c r="AB1105" s="226">
        <v>513</v>
      </c>
      <c r="AC1105" s="226">
        <v>506.99999999999994</v>
      </c>
      <c r="AD1105" s="226">
        <v>505</v>
      </c>
      <c r="AE1105" s="226">
        <v>490</v>
      </c>
      <c r="AF1105" s="226">
        <v>477.58</v>
      </c>
      <c r="AG1105" s="223"/>
      <c r="AH1105" s="224"/>
      <c r="AI1105" s="224"/>
      <c r="AJ1105" s="224"/>
      <c r="AK1105" s="224"/>
      <c r="AL1105" s="224"/>
      <c r="AM1105" s="224"/>
      <c r="AN1105" s="224"/>
      <c r="AO1105" s="224"/>
      <c r="AP1105" s="224"/>
      <c r="AQ1105" s="224"/>
      <c r="AR1105" s="224"/>
      <c r="AS1105" s="224"/>
      <c r="AT1105" s="224"/>
      <c r="AU1105" s="224"/>
      <c r="AV1105" s="224"/>
      <c r="AW1105" s="224"/>
      <c r="AX1105" s="224"/>
      <c r="AY1105" s="224"/>
      <c r="AZ1105" s="224"/>
      <c r="BA1105" s="224"/>
      <c r="BB1105" s="224"/>
      <c r="BC1105" s="224"/>
      <c r="BD1105" s="224"/>
      <c r="BE1105" s="224"/>
      <c r="BF1105" s="224"/>
      <c r="BG1105" s="224"/>
      <c r="BH1105" s="224"/>
      <c r="BI1105" s="224"/>
      <c r="BJ1105" s="224"/>
      <c r="BK1105" s="224"/>
      <c r="BL1105" s="224"/>
      <c r="BM1105" s="228"/>
    </row>
    <row r="1106" spans="1:65">
      <c r="A1106" s="30"/>
      <c r="B1106" s="20" t="s">
        <v>282</v>
      </c>
      <c r="C1106" s="12"/>
      <c r="D1106" s="229">
        <v>483</v>
      </c>
      <c r="E1106" s="229">
        <v>495.66666666666669</v>
      </c>
      <c r="F1106" s="229">
        <v>452.90421882290912</v>
      </c>
      <c r="G1106" s="229">
        <v>499.83333333333331</v>
      </c>
      <c r="H1106" s="229">
        <v>448.5</v>
      </c>
      <c r="I1106" s="229">
        <v>499.66666666666669</v>
      </c>
      <c r="J1106" s="229">
        <v>490.66666666666669</v>
      </c>
      <c r="K1106" s="229">
        <v>511.5</v>
      </c>
      <c r="L1106" s="229">
        <v>486.56</v>
      </c>
      <c r="M1106" s="229">
        <v>499.33333333333331</v>
      </c>
      <c r="N1106" s="229">
        <v>518.95111841000494</v>
      </c>
      <c r="O1106" s="229">
        <v>424.83333333333331</v>
      </c>
      <c r="P1106" s="229">
        <v>458.26666666666671</v>
      </c>
      <c r="Q1106" s="229">
        <v>486.16666666666669</v>
      </c>
      <c r="R1106" s="229">
        <v>464.90333333333336</v>
      </c>
      <c r="S1106" s="229">
        <v>512.5</v>
      </c>
      <c r="T1106" s="229">
        <v>514.83333333333337</v>
      </c>
      <c r="U1106" s="229">
        <v>510.66666666666669</v>
      </c>
      <c r="V1106" s="229">
        <v>514.16666666666663</v>
      </c>
      <c r="W1106" s="229">
        <v>508.5</v>
      </c>
      <c r="X1106" s="229">
        <v>470</v>
      </c>
      <c r="Y1106" s="229">
        <v>513.33333333333337</v>
      </c>
      <c r="Z1106" s="229">
        <v>494.33333333333331</v>
      </c>
      <c r="AA1106" s="229">
        <v>521.26666666666665</v>
      </c>
      <c r="AB1106" s="229">
        <v>525.16666666666663</v>
      </c>
      <c r="AC1106" s="229">
        <v>508</v>
      </c>
      <c r="AD1106" s="229">
        <v>500.5</v>
      </c>
      <c r="AE1106" s="229">
        <v>489.33333333333331</v>
      </c>
      <c r="AF1106" s="229">
        <v>477.78999999999996</v>
      </c>
      <c r="AG1106" s="223"/>
      <c r="AH1106" s="224"/>
      <c r="AI1106" s="224"/>
      <c r="AJ1106" s="224"/>
      <c r="AK1106" s="224"/>
      <c r="AL1106" s="224"/>
      <c r="AM1106" s="224"/>
      <c r="AN1106" s="224"/>
      <c r="AO1106" s="224"/>
      <c r="AP1106" s="224"/>
      <c r="AQ1106" s="224"/>
      <c r="AR1106" s="224"/>
      <c r="AS1106" s="224"/>
      <c r="AT1106" s="224"/>
      <c r="AU1106" s="224"/>
      <c r="AV1106" s="224"/>
      <c r="AW1106" s="224"/>
      <c r="AX1106" s="224"/>
      <c r="AY1106" s="224"/>
      <c r="AZ1106" s="224"/>
      <c r="BA1106" s="224"/>
      <c r="BB1106" s="224"/>
      <c r="BC1106" s="224"/>
      <c r="BD1106" s="224"/>
      <c r="BE1106" s="224"/>
      <c r="BF1106" s="224"/>
      <c r="BG1106" s="224"/>
      <c r="BH1106" s="224"/>
      <c r="BI1106" s="224"/>
      <c r="BJ1106" s="224"/>
      <c r="BK1106" s="224"/>
      <c r="BL1106" s="224"/>
      <c r="BM1106" s="228"/>
    </row>
    <row r="1107" spans="1:65">
      <c r="A1107" s="30"/>
      <c r="B1107" s="3" t="s">
        <v>283</v>
      </c>
      <c r="C1107" s="29"/>
      <c r="D1107" s="226">
        <v>483</v>
      </c>
      <c r="E1107" s="226">
        <v>496</v>
      </c>
      <c r="F1107" s="226">
        <v>451.62041109758911</v>
      </c>
      <c r="G1107" s="226">
        <v>497.99999999999994</v>
      </c>
      <c r="H1107" s="226">
        <v>441.5</v>
      </c>
      <c r="I1107" s="226">
        <v>500.5</v>
      </c>
      <c r="J1107" s="226">
        <v>491</v>
      </c>
      <c r="K1107" s="226">
        <v>510.99999999999994</v>
      </c>
      <c r="L1107" s="226">
        <v>486.51</v>
      </c>
      <c r="M1107" s="226">
        <v>499.00000000000006</v>
      </c>
      <c r="N1107" s="226">
        <v>518.03006153164984</v>
      </c>
      <c r="O1107" s="226">
        <v>425.5</v>
      </c>
      <c r="P1107" s="226">
        <v>455.7</v>
      </c>
      <c r="Q1107" s="226">
        <v>486</v>
      </c>
      <c r="R1107" s="226">
        <v>463.84000000000003</v>
      </c>
      <c r="S1107" s="226">
        <v>515.5</v>
      </c>
      <c r="T1107" s="226">
        <v>515</v>
      </c>
      <c r="U1107" s="226">
        <v>511.5</v>
      </c>
      <c r="V1107" s="226">
        <v>513</v>
      </c>
      <c r="W1107" s="226">
        <v>505</v>
      </c>
      <c r="X1107" s="226">
        <v>471</v>
      </c>
      <c r="Y1107" s="226">
        <v>503</v>
      </c>
      <c r="Z1107" s="226">
        <v>493</v>
      </c>
      <c r="AA1107" s="226">
        <v>525.15</v>
      </c>
      <c r="AB1107" s="226">
        <v>523.5</v>
      </c>
      <c r="AC1107" s="226">
        <v>506.5</v>
      </c>
      <c r="AD1107" s="226">
        <v>500.5</v>
      </c>
      <c r="AE1107" s="226">
        <v>489</v>
      </c>
      <c r="AF1107" s="226">
        <v>476.74</v>
      </c>
      <c r="AG1107" s="223"/>
      <c r="AH1107" s="224"/>
      <c r="AI1107" s="224"/>
      <c r="AJ1107" s="224"/>
      <c r="AK1107" s="224"/>
      <c r="AL1107" s="224"/>
      <c r="AM1107" s="224"/>
      <c r="AN1107" s="224"/>
      <c r="AO1107" s="224"/>
      <c r="AP1107" s="224"/>
      <c r="AQ1107" s="224"/>
      <c r="AR1107" s="224"/>
      <c r="AS1107" s="224"/>
      <c r="AT1107" s="224"/>
      <c r="AU1107" s="224"/>
      <c r="AV1107" s="224"/>
      <c r="AW1107" s="224"/>
      <c r="AX1107" s="224"/>
      <c r="AY1107" s="224"/>
      <c r="AZ1107" s="224"/>
      <c r="BA1107" s="224"/>
      <c r="BB1107" s="224"/>
      <c r="BC1107" s="224"/>
      <c r="BD1107" s="224"/>
      <c r="BE1107" s="224"/>
      <c r="BF1107" s="224"/>
      <c r="BG1107" s="224"/>
      <c r="BH1107" s="224"/>
      <c r="BI1107" s="224"/>
      <c r="BJ1107" s="224"/>
      <c r="BK1107" s="224"/>
      <c r="BL1107" s="224"/>
      <c r="BM1107" s="228"/>
    </row>
    <row r="1108" spans="1:65">
      <c r="A1108" s="30"/>
      <c r="B1108" s="3" t="s">
        <v>284</v>
      </c>
      <c r="C1108" s="29"/>
      <c r="D1108" s="226">
        <v>1.8973665961010275</v>
      </c>
      <c r="E1108" s="226">
        <v>4.9261208538429573</v>
      </c>
      <c r="F1108" s="226">
        <v>3.199573642343557</v>
      </c>
      <c r="G1108" s="226">
        <v>5.7067211835401981</v>
      </c>
      <c r="H1108" s="226">
        <v>18.196153439669605</v>
      </c>
      <c r="I1108" s="226">
        <v>2.732520204255886</v>
      </c>
      <c r="J1108" s="226">
        <v>4.7609522856952102</v>
      </c>
      <c r="K1108" s="226">
        <v>3.1464265445104691</v>
      </c>
      <c r="L1108" s="226">
        <v>5.9844331394042278</v>
      </c>
      <c r="M1108" s="226">
        <v>4.2268979957726431</v>
      </c>
      <c r="N1108" s="226">
        <v>3.5254004473879461</v>
      </c>
      <c r="O1108" s="226">
        <v>3.3115957885386114</v>
      </c>
      <c r="P1108" s="226">
        <v>11.541692539080515</v>
      </c>
      <c r="Q1108" s="226">
        <v>7.1390942469382281</v>
      </c>
      <c r="R1108" s="226">
        <v>3.9121077013122694</v>
      </c>
      <c r="S1108" s="226">
        <v>8.826097665446488</v>
      </c>
      <c r="T1108" s="226">
        <v>3.5449494589721118</v>
      </c>
      <c r="U1108" s="226">
        <v>9.1360093403338229</v>
      </c>
      <c r="V1108" s="226">
        <v>5.1542862422130264</v>
      </c>
      <c r="W1108" s="226">
        <v>11.895377253370309</v>
      </c>
      <c r="X1108" s="226">
        <v>8.2945765413310877</v>
      </c>
      <c r="Y1108" s="226">
        <v>22.966642477007081</v>
      </c>
      <c r="Z1108" s="226">
        <v>7.1180521680208662</v>
      </c>
      <c r="AA1108" s="226">
        <v>11.121091073571293</v>
      </c>
      <c r="AB1108" s="226">
        <v>13.688194426828787</v>
      </c>
      <c r="AC1108" s="226">
        <v>6.5726706900619938</v>
      </c>
      <c r="AD1108" s="226">
        <v>3.3911649915626376</v>
      </c>
      <c r="AE1108" s="226">
        <v>5.1639777949432224</v>
      </c>
      <c r="AF1108" s="226">
        <v>5.2849976348149905</v>
      </c>
      <c r="AG1108" s="223"/>
      <c r="AH1108" s="224"/>
      <c r="AI1108" s="224"/>
      <c r="AJ1108" s="224"/>
      <c r="AK1108" s="224"/>
      <c r="AL1108" s="224"/>
      <c r="AM1108" s="224"/>
      <c r="AN1108" s="224"/>
      <c r="AO1108" s="224"/>
      <c r="AP1108" s="224"/>
      <c r="AQ1108" s="224"/>
      <c r="AR1108" s="224"/>
      <c r="AS1108" s="224"/>
      <c r="AT1108" s="224"/>
      <c r="AU1108" s="224"/>
      <c r="AV1108" s="224"/>
      <c r="AW1108" s="224"/>
      <c r="AX1108" s="224"/>
      <c r="AY1108" s="224"/>
      <c r="AZ1108" s="224"/>
      <c r="BA1108" s="224"/>
      <c r="BB1108" s="224"/>
      <c r="BC1108" s="224"/>
      <c r="BD1108" s="224"/>
      <c r="BE1108" s="224"/>
      <c r="BF1108" s="224"/>
      <c r="BG1108" s="224"/>
      <c r="BH1108" s="224"/>
      <c r="BI1108" s="224"/>
      <c r="BJ1108" s="224"/>
      <c r="BK1108" s="224"/>
      <c r="BL1108" s="224"/>
      <c r="BM1108" s="228"/>
    </row>
    <row r="1109" spans="1:65">
      <c r="A1109" s="30"/>
      <c r="B1109" s="3" t="s">
        <v>87</v>
      </c>
      <c r="C1109" s="29"/>
      <c r="D1109" s="13">
        <v>3.9282952300228316E-3</v>
      </c>
      <c r="E1109" s="13">
        <v>9.9383742848210294E-3</v>
      </c>
      <c r="F1109" s="13">
        <v>7.064570188061392E-3</v>
      </c>
      <c r="G1109" s="13">
        <v>1.1417248116452547E-2</v>
      </c>
      <c r="H1109" s="13">
        <v>4.0571133644748285E-2</v>
      </c>
      <c r="I1109" s="13">
        <v>5.4686861993113126E-3</v>
      </c>
      <c r="J1109" s="13">
        <v>9.7030277561723031E-3</v>
      </c>
      <c r="K1109" s="13">
        <v>6.1513715435199791E-3</v>
      </c>
      <c r="L1109" s="13">
        <v>1.2299476199038614E-2</v>
      </c>
      <c r="M1109" s="13">
        <v>8.4650827685700467E-3</v>
      </c>
      <c r="N1109" s="13">
        <v>6.7933189125582568E-3</v>
      </c>
      <c r="O1109" s="13">
        <v>7.7950469718445154E-3</v>
      </c>
      <c r="P1109" s="13">
        <v>2.5185537981700278E-2</v>
      </c>
      <c r="Q1109" s="13">
        <v>1.4684458512728614E-2</v>
      </c>
      <c r="R1109" s="13">
        <v>8.4148841722915934E-3</v>
      </c>
      <c r="S1109" s="13">
        <v>1.7221653981359001E-2</v>
      </c>
      <c r="T1109" s="13">
        <v>6.8856253654362804E-3</v>
      </c>
      <c r="U1109" s="13">
        <v>1.7890357716058399E-2</v>
      </c>
      <c r="V1109" s="13">
        <v>1.0024543744984817E-2</v>
      </c>
      <c r="W1109" s="13">
        <v>2.3393072278014376E-2</v>
      </c>
      <c r="X1109" s="13">
        <v>1.7648035194321465E-2</v>
      </c>
      <c r="Y1109" s="13">
        <v>4.4740212617546259E-2</v>
      </c>
      <c r="Z1109" s="13">
        <v>1.4399296361471746E-2</v>
      </c>
      <c r="AA1109" s="13">
        <v>2.1334744353954393E-2</v>
      </c>
      <c r="AB1109" s="13">
        <v>2.6064476852101785E-2</v>
      </c>
      <c r="AC1109" s="13">
        <v>1.2938328130043295E-2</v>
      </c>
      <c r="AD1109" s="13">
        <v>6.7755544286965787E-3</v>
      </c>
      <c r="AE1109" s="13">
        <v>1.0553088136804951E-2</v>
      </c>
      <c r="AF1109" s="13">
        <v>1.1061339992078091E-2</v>
      </c>
      <c r="AG1109" s="15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6"/>
    </row>
    <row r="1110" spans="1:65">
      <c r="A1110" s="30"/>
      <c r="B1110" s="3" t="s">
        <v>285</v>
      </c>
      <c r="C1110" s="29"/>
      <c r="D1110" s="13">
        <v>-2.6576165380085004E-2</v>
      </c>
      <c r="E1110" s="13">
        <v>-1.0481421119298284E-3</v>
      </c>
      <c r="F1110" s="13">
        <v>-8.7230307656038675E-2</v>
      </c>
      <c r="G1110" s="13">
        <v>7.349233963121149E-3</v>
      </c>
      <c r="H1110" s="13">
        <v>-9.6106439281507416E-2</v>
      </c>
      <c r="I1110" s="13">
        <v>7.0133389201192387E-3</v>
      </c>
      <c r="J1110" s="13">
        <v>-1.1124993401991023E-2</v>
      </c>
      <c r="K1110" s="13">
        <v>3.0861886973263974E-2</v>
      </c>
      <c r="L1110" s="13">
        <v>-1.9401447261561344E-2</v>
      </c>
      <c r="M1110" s="13">
        <v>6.3415488341149739E-3</v>
      </c>
      <c r="N1110" s="13">
        <v>4.587864940571551E-2</v>
      </c>
      <c r="O1110" s="13">
        <v>-0.14380353538779733</v>
      </c>
      <c r="P1110" s="13">
        <v>-7.642298976158779E-2</v>
      </c>
      <c r="Q1110" s="13">
        <v>-2.0194159563046155E-2</v>
      </c>
      <c r="R1110" s="13">
        <v>-6.3047649149246543E-2</v>
      </c>
      <c r="S1110" s="13">
        <v>3.2877257231276324E-2</v>
      </c>
      <c r="T1110" s="13">
        <v>3.7579787833305067E-2</v>
      </c>
      <c r="U1110" s="13">
        <v>2.9182411758253979E-2</v>
      </c>
      <c r="V1110" s="13">
        <v>3.623620766129676E-2</v>
      </c>
      <c r="W1110" s="13">
        <v>2.4815776199227368E-2</v>
      </c>
      <c r="X1110" s="13">
        <v>-5.2775978734244111E-2</v>
      </c>
      <c r="Y1110" s="13">
        <v>3.4556732446286542E-2</v>
      </c>
      <c r="Z1110" s="13">
        <v>-3.7353024559462211E-3</v>
      </c>
      <c r="AA1110" s="13">
        <v>5.0545336493183601E-2</v>
      </c>
      <c r="AB1110" s="13">
        <v>5.8405280499431278E-2</v>
      </c>
      <c r="AC1110" s="13">
        <v>2.3808091070221193E-2</v>
      </c>
      <c r="AD1110" s="13">
        <v>8.6928141351294563E-3</v>
      </c>
      <c r="AE1110" s="13">
        <v>-1.3812153746007416E-2</v>
      </c>
      <c r="AF1110" s="13">
        <v>-3.7076244424328775E-2</v>
      </c>
      <c r="AG1110" s="15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6"/>
    </row>
    <row r="1111" spans="1:65">
      <c r="A1111" s="30"/>
      <c r="B1111" s="46" t="s">
        <v>286</v>
      </c>
      <c r="C1111" s="47"/>
      <c r="D1111" s="45">
        <v>0.84</v>
      </c>
      <c r="E1111" s="45">
        <v>0.19</v>
      </c>
      <c r="F1111" s="45">
        <v>2.38</v>
      </c>
      <c r="G1111" s="45">
        <v>0.03</v>
      </c>
      <c r="H1111" s="45">
        <v>2.6</v>
      </c>
      <c r="I1111" s="45">
        <v>0.02</v>
      </c>
      <c r="J1111" s="45">
        <v>0.44</v>
      </c>
      <c r="K1111" s="45">
        <v>0.62</v>
      </c>
      <c r="L1111" s="45">
        <v>0.65</v>
      </c>
      <c r="M1111" s="45">
        <v>0</v>
      </c>
      <c r="N1111" s="45">
        <v>1</v>
      </c>
      <c r="O1111" s="45">
        <v>3.82</v>
      </c>
      <c r="P1111" s="45">
        <v>2.1</v>
      </c>
      <c r="Q1111" s="45">
        <v>0.67</v>
      </c>
      <c r="R1111" s="45">
        <v>1.76</v>
      </c>
      <c r="S1111" s="45">
        <v>0.67</v>
      </c>
      <c r="T1111" s="45">
        <v>0.79</v>
      </c>
      <c r="U1111" s="45">
        <v>0.57999999999999996</v>
      </c>
      <c r="V1111" s="45">
        <v>0.76</v>
      </c>
      <c r="W1111" s="45">
        <v>0.47</v>
      </c>
      <c r="X1111" s="45">
        <v>1.5</v>
      </c>
      <c r="Y1111" s="45">
        <v>0.72</v>
      </c>
      <c r="Z1111" s="45">
        <v>0.26</v>
      </c>
      <c r="AA1111" s="45">
        <v>1.1200000000000001</v>
      </c>
      <c r="AB1111" s="45">
        <v>1.32</v>
      </c>
      <c r="AC1111" s="45">
        <v>0.44</v>
      </c>
      <c r="AD1111" s="45">
        <v>0.06</v>
      </c>
      <c r="AE1111" s="45">
        <v>0.51</v>
      </c>
      <c r="AF1111" s="45">
        <v>1.1000000000000001</v>
      </c>
      <c r="AG1111" s="15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6"/>
    </row>
    <row r="1112" spans="1:65">
      <c r="B1112" s="31"/>
      <c r="C1112" s="20"/>
      <c r="D1112" s="20"/>
      <c r="E1112" s="20"/>
      <c r="F1112" s="20"/>
      <c r="G1112" s="20"/>
      <c r="H1112" s="20"/>
      <c r="I1112" s="20"/>
      <c r="J1112" s="20"/>
      <c r="K1112" s="20"/>
      <c r="L1112" s="20"/>
      <c r="M1112" s="20"/>
      <c r="N1112" s="20"/>
      <c r="O1112" s="20"/>
      <c r="P1112" s="20"/>
      <c r="Q1112" s="20"/>
      <c r="R1112" s="20"/>
      <c r="S1112" s="20"/>
      <c r="T1112" s="20"/>
      <c r="U1112" s="20"/>
      <c r="V1112" s="20"/>
      <c r="W1112" s="20"/>
      <c r="X1112" s="20"/>
      <c r="Y1112" s="20"/>
      <c r="Z1112" s="20"/>
      <c r="AA1112" s="20"/>
      <c r="AB1112" s="20"/>
      <c r="AC1112" s="20"/>
      <c r="AD1112" s="20"/>
      <c r="AE1112" s="20"/>
      <c r="AF1112" s="20"/>
      <c r="BM1112" s="56"/>
    </row>
    <row r="1113" spans="1:65" ht="15">
      <c r="B1113" s="8" t="s">
        <v>569</v>
      </c>
      <c r="BM1113" s="28" t="s">
        <v>67</v>
      </c>
    </row>
    <row r="1114" spans="1:65" ht="15">
      <c r="A1114" s="25" t="s">
        <v>45</v>
      </c>
      <c r="B1114" s="18" t="s">
        <v>119</v>
      </c>
      <c r="C1114" s="15" t="s">
        <v>120</v>
      </c>
      <c r="D1114" s="16" t="s">
        <v>243</v>
      </c>
      <c r="E1114" s="17" t="s">
        <v>243</v>
      </c>
      <c r="F1114" s="17" t="s">
        <v>243</v>
      </c>
      <c r="G1114" s="17" t="s">
        <v>243</v>
      </c>
      <c r="H1114" s="17" t="s">
        <v>243</v>
      </c>
      <c r="I1114" s="17" t="s">
        <v>243</v>
      </c>
      <c r="J1114" s="17" t="s">
        <v>243</v>
      </c>
      <c r="K1114" s="17" t="s">
        <v>243</v>
      </c>
      <c r="L1114" s="17" t="s">
        <v>243</v>
      </c>
      <c r="M1114" s="17" t="s">
        <v>243</v>
      </c>
      <c r="N1114" s="17" t="s">
        <v>243</v>
      </c>
      <c r="O1114" s="17" t="s">
        <v>243</v>
      </c>
      <c r="P1114" s="17" t="s">
        <v>243</v>
      </c>
      <c r="Q1114" s="17" t="s">
        <v>243</v>
      </c>
      <c r="R1114" s="17" t="s">
        <v>243</v>
      </c>
      <c r="S1114" s="17" t="s">
        <v>243</v>
      </c>
      <c r="T1114" s="17" t="s">
        <v>243</v>
      </c>
      <c r="U1114" s="17" t="s">
        <v>243</v>
      </c>
      <c r="V1114" s="17" t="s">
        <v>243</v>
      </c>
      <c r="W1114" s="17" t="s">
        <v>243</v>
      </c>
      <c r="X1114" s="17" t="s">
        <v>243</v>
      </c>
      <c r="Y1114" s="17" t="s">
        <v>243</v>
      </c>
      <c r="Z1114" s="17" t="s">
        <v>243</v>
      </c>
      <c r="AA1114" s="17" t="s">
        <v>243</v>
      </c>
      <c r="AB1114" s="17" t="s">
        <v>243</v>
      </c>
      <c r="AC1114" s="17" t="s">
        <v>243</v>
      </c>
      <c r="AD1114" s="17" t="s">
        <v>243</v>
      </c>
      <c r="AE1114" s="17" t="s">
        <v>243</v>
      </c>
      <c r="AF1114" s="15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1</v>
      </c>
    </row>
    <row r="1115" spans="1:65">
      <c r="A1115" s="30"/>
      <c r="B1115" s="19" t="s">
        <v>244</v>
      </c>
      <c r="C1115" s="9" t="s">
        <v>244</v>
      </c>
      <c r="D1115" s="151" t="s">
        <v>246</v>
      </c>
      <c r="E1115" s="152" t="s">
        <v>247</v>
      </c>
      <c r="F1115" s="152" t="s">
        <v>248</v>
      </c>
      <c r="G1115" s="152" t="s">
        <v>249</v>
      </c>
      <c r="H1115" s="152" t="s">
        <v>250</v>
      </c>
      <c r="I1115" s="152" t="s">
        <v>251</v>
      </c>
      <c r="J1115" s="152" t="s">
        <v>252</v>
      </c>
      <c r="K1115" s="152" t="s">
        <v>253</v>
      </c>
      <c r="L1115" s="152" t="s">
        <v>254</v>
      </c>
      <c r="M1115" s="152" t="s">
        <v>255</v>
      </c>
      <c r="N1115" s="152" t="s">
        <v>256</v>
      </c>
      <c r="O1115" s="152" t="s">
        <v>257</v>
      </c>
      <c r="P1115" s="152" t="s">
        <v>258</v>
      </c>
      <c r="Q1115" s="152" t="s">
        <v>259</v>
      </c>
      <c r="R1115" s="152" t="s">
        <v>260</v>
      </c>
      <c r="S1115" s="152" t="s">
        <v>262</v>
      </c>
      <c r="T1115" s="152" t="s">
        <v>263</v>
      </c>
      <c r="U1115" s="152" t="s">
        <v>264</v>
      </c>
      <c r="V1115" s="152" t="s">
        <v>265</v>
      </c>
      <c r="W1115" s="152" t="s">
        <v>288</v>
      </c>
      <c r="X1115" s="152" t="s">
        <v>266</v>
      </c>
      <c r="Y1115" s="152" t="s">
        <v>267</v>
      </c>
      <c r="Z1115" s="152" t="s">
        <v>268</v>
      </c>
      <c r="AA1115" s="152" t="s">
        <v>269</v>
      </c>
      <c r="AB1115" s="152" t="s">
        <v>270</v>
      </c>
      <c r="AC1115" s="152" t="s">
        <v>272</v>
      </c>
      <c r="AD1115" s="152" t="s">
        <v>273</v>
      </c>
      <c r="AE1115" s="152" t="s">
        <v>274</v>
      </c>
      <c r="AF1115" s="15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 t="s">
        <v>3</v>
      </c>
    </row>
    <row r="1116" spans="1:65">
      <c r="A1116" s="30"/>
      <c r="B1116" s="19"/>
      <c r="C1116" s="9"/>
      <c r="D1116" s="10" t="s">
        <v>123</v>
      </c>
      <c r="E1116" s="11" t="s">
        <v>293</v>
      </c>
      <c r="F1116" s="11" t="s">
        <v>293</v>
      </c>
      <c r="G1116" s="11" t="s">
        <v>294</v>
      </c>
      <c r="H1116" s="11" t="s">
        <v>293</v>
      </c>
      <c r="I1116" s="11" t="s">
        <v>123</v>
      </c>
      <c r="J1116" s="11" t="s">
        <v>294</v>
      </c>
      <c r="K1116" s="11" t="s">
        <v>293</v>
      </c>
      <c r="L1116" s="11" t="s">
        <v>293</v>
      </c>
      <c r="M1116" s="11" t="s">
        <v>123</v>
      </c>
      <c r="N1116" s="11" t="s">
        <v>123</v>
      </c>
      <c r="O1116" s="11" t="s">
        <v>123</v>
      </c>
      <c r="P1116" s="11" t="s">
        <v>293</v>
      </c>
      <c r="Q1116" s="11" t="s">
        <v>294</v>
      </c>
      <c r="R1116" s="11" t="s">
        <v>123</v>
      </c>
      <c r="S1116" s="11" t="s">
        <v>294</v>
      </c>
      <c r="T1116" s="11" t="s">
        <v>294</v>
      </c>
      <c r="U1116" s="11" t="s">
        <v>294</v>
      </c>
      <c r="V1116" s="11" t="s">
        <v>294</v>
      </c>
      <c r="W1116" s="11" t="s">
        <v>294</v>
      </c>
      <c r="X1116" s="11" t="s">
        <v>293</v>
      </c>
      <c r="Y1116" s="11" t="s">
        <v>294</v>
      </c>
      <c r="Z1116" s="11" t="s">
        <v>294</v>
      </c>
      <c r="AA1116" s="11" t="s">
        <v>294</v>
      </c>
      <c r="AB1116" s="11" t="s">
        <v>294</v>
      </c>
      <c r="AC1116" s="11" t="s">
        <v>293</v>
      </c>
      <c r="AD1116" s="11" t="s">
        <v>293</v>
      </c>
      <c r="AE1116" s="11" t="s">
        <v>294</v>
      </c>
      <c r="AF1116" s="15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0</v>
      </c>
    </row>
    <row r="1117" spans="1:65">
      <c r="A1117" s="30"/>
      <c r="B1117" s="19"/>
      <c r="C1117" s="9"/>
      <c r="D1117" s="26"/>
      <c r="E1117" s="26"/>
      <c r="F1117" s="26"/>
      <c r="G1117" s="26"/>
      <c r="H1117" s="26"/>
      <c r="I1117" s="26"/>
      <c r="J1117" s="26"/>
      <c r="K1117" s="26"/>
      <c r="L1117" s="26"/>
      <c r="M1117" s="26"/>
      <c r="N1117" s="26"/>
      <c r="O1117" s="26"/>
      <c r="P1117" s="26"/>
      <c r="Q1117" s="26"/>
      <c r="R1117" s="26"/>
      <c r="S1117" s="26"/>
      <c r="T1117" s="26"/>
      <c r="U1117" s="26"/>
      <c r="V1117" s="26"/>
      <c r="W1117" s="26"/>
      <c r="X1117" s="26"/>
      <c r="Y1117" s="26"/>
      <c r="Z1117" s="26"/>
      <c r="AA1117" s="26"/>
      <c r="AB1117" s="26"/>
      <c r="AC1117" s="26"/>
      <c r="AD1117" s="26"/>
      <c r="AE1117" s="26"/>
      <c r="AF1117" s="15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8">
        <v>0</v>
      </c>
    </row>
    <row r="1118" spans="1:65">
      <c r="A1118" s="30"/>
      <c r="B1118" s="18">
        <v>1</v>
      </c>
      <c r="C1118" s="14">
        <v>1</v>
      </c>
      <c r="D1118" s="220">
        <v>180</v>
      </c>
      <c r="E1118" s="220">
        <v>196.2</v>
      </c>
      <c r="F1118" s="220">
        <v>186.32727727744066</v>
      </c>
      <c r="G1118" s="220">
        <v>190</v>
      </c>
      <c r="H1118" s="222">
        <v>231</v>
      </c>
      <c r="I1118" s="220">
        <v>194</v>
      </c>
      <c r="J1118" s="220">
        <v>182</v>
      </c>
      <c r="K1118" s="220">
        <v>207</v>
      </c>
      <c r="L1118" s="220">
        <v>181.09</v>
      </c>
      <c r="M1118" s="220">
        <v>194</v>
      </c>
      <c r="N1118" s="220">
        <v>188.69525182298287</v>
      </c>
      <c r="O1118" s="222">
        <v>165</v>
      </c>
      <c r="P1118" s="222">
        <v>163.4</v>
      </c>
      <c r="Q1118" s="222">
        <v>131</v>
      </c>
      <c r="R1118" s="220">
        <v>176.69</v>
      </c>
      <c r="S1118" s="220">
        <v>193.5</v>
      </c>
      <c r="T1118" s="220">
        <v>192</v>
      </c>
      <c r="U1118" s="220">
        <v>192.5</v>
      </c>
      <c r="V1118" s="220">
        <v>184.5</v>
      </c>
      <c r="W1118" s="220">
        <v>175.5</v>
      </c>
      <c r="X1118" s="220">
        <v>193</v>
      </c>
      <c r="Y1118" s="220">
        <v>169.2</v>
      </c>
      <c r="Z1118" s="220">
        <v>201.4</v>
      </c>
      <c r="AA1118" s="220">
        <v>188.6</v>
      </c>
      <c r="AB1118" s="220">
        <v>190</v>
      </c>
      <c r="AC1118" s="220">
        <v>185.4</v>
      </c>
      <c r="AD1118" s="220">
        <v>195</v>
      </c>
      <c r="AE1118" s="220">
        <v>186.16</v>
      </c>
      <c r="AF1118" s="223"/>
      <c r="AG1118" s="224"/>
      <c r="AH1118" s="224"/>
      <c r="AI1118" s="224"/>
      <c r="AJ1118" s="224"/>
      <c r="AK1118" s="224"/>
      <c r="AL1118" s="224"/>
      <c r="AM1118" s="224"/>
      <c r="AN1118" s="224"/>
      <c r="AO1118" s="224"/>
      <c r="AP1118" s="224"/>
      <c r="AQ1118" s="224"/>
      <c r="AR1118" s="224"/>
      <c r="AS1118" s="224"/>
      <c r="AT1118" s="224"/>
      <c r="AU1118" s="224"/>
      <c r="AV1118" s="224"/>
      <c r="AW1118" s="224"/>
      <c r="AX1118" s="224"/>
      <c r="AY1118" s="224"/>
      <c r="AZ1118" s="224"/>
      <c r="BA1118" s="224"/>
      <c r="BB1118" s="224"/>
      <c r="BC1118" s="224"/>
      <c r="BD1118" s="224"/>
      <c r="BE1118" s="224"/>
      <c r="BF1118" s="224"/>
      <c r="BG1118" s="224"/>
      <c r="BH1118" s="224"/>
      <c r="BI1118" s="224"/>
      <c r="BJ1118" s="224"/>
      <c r="BK1118" s="224"/>
      <c r="BL1118" s="224"/>
      <c r="BM1118" s="225">
        <v>1</v>
      </c>
    </row>
    <row r="1119" spans="1:65">
      <c r="A1119" s="30"/>
      <c r="B1119" s="19">
        <v>1</v>
      </c>
      <c r="C1119" s="9">
        <v>2</v>
      </c>
      <c r="D1119" s="226">
        <v>181</v>
      </c>
      <c r="E1119" s="226">
        <v>195.6</v>
      </c>
      <c r="F1119" s="226">
        <v>186.64191049377189</v>
      </c>
      <c r="G1119" s="226">
        <v>189</v>
      </c>
      <c r="H1119" s="227">
        <v>198</v>
      </c>
      <c r="I1119" s="226">
        <v>189</v>
      </c>
      <c r="J1119" s="226">
        <v>180</v>
      </c>
      <c r="K1119" s="226">
        <v>205</v>
      </c>
      <c r="L1119" s="226">
        <v>179.75</v>
      </c>
      <c r="M1119" s="226">
        <v>191</v>
      </c>
      <c r="N1119" s="226">
        <v>185.32006586926326</v>
      </c>
      <c r="O1119" s="227">
        <v>159</v>
      </c>
      <c r="P1119" s="227">
        <v>160.1</v>
      </c>
      <c r="Q1119" s="227">
        <v>184</v>
      </c>
      <c r="R1119" s="226">
        <v>175.36</v>
      </c>
      <c r="S1119" s="226">
        <v>196</v>
      </c>
      <c r="T1119" s="238">
        <v>196.5</v>
      </c>
      <c r="U1119" s="226">
        <v>187.5</v>
      </c>
      <c r="V1119" s="226">
        <v>189.5</v>
      </c>
      <c r="W1119" s="226">
        <v>174</v>
      </c>
      <c r="X1119" s="226">
        <v>180</v>
      </c>
      <c r="Y1119" s="226">
        <v>166.1</v>
      </c>
      <c r="Z1119" s="238">
        <v>190.9</v>
      </c>
      <c r="AA1119" s="226">
        <v>196.7</v>
      </c>
      <c r="AB1119" s="226">
        <v>195</v>
      </c>
      <c r="AC1119" s="226">
        <v>178.6</v>
      </c>
      <c r="AD1119" s="226">
        <v>191</v>
      </c>
      <c r="AE1119" s="226">
        <v>181.87</v>
      </c>
      <c r="AF1119" s="223"/>
      <c r="AG1119" s="224"/>
      <c r="AH1119" s="224"/>
      <c r="AI1119" s="224"/>
      <c r="AJ1119" s="224"/>
      <c r="AK1119" s="224"/>
      <c r="AL1119" s="224"/>
      <c r="AM1119" s="224"/>
      <c r="AN1119" s="224"/>
      <c r="AO1119" s="224"/>
      <c r="AP1119" s="224"/>
      <c r="AQ1119" s="224"/>
      <c r="AR1119" s="224"/>
      <c r="AS1119" s="224"/>
      <c r="AT1119" s="224"/>
      <c r="AU1119" s="224"/>
      <c r="AV1119" s="224"/>
      <c r="AW1119" s="224"/>
      <c r="AX1119" s="224"/>
      <c r="AY1119" s="224"/>
      <c r="AZ1119" s="224"/>
      <c r="BA1119" s="224"/>
      <c r="BB1119" s="224"/>
      <c r="BC1119" s="224"/>
      <c r="BD1119" s="224"/>
      <c r="BE1119" s="224"/>
      <c r="BF1119" s="224"/>
      <c r="BG1119" s="224"/>
      <c r="BH1119" s="224"/>
      <c r="BI1119" s="224"/>
      <c r="BJ1119" s="224"/>
      <c r="BK1119" s="224"/>
      <c r="BL1119" s="224"/>
      <c r="BM1119" s="225">
        <v>26</v>
      </c>
    </row>
    <row r="1120" spans="1:65">
      <c r="A1120" s="30"/>
      <c r="B1120" s="19">
        <v>1</v>
      </c>
      <c r="C1120" s="9">
        <v>3</v>
      </c>
      <c r="D1120" s="226">
        <v>182</v>
      </c>
      <c r="E1120" s="226">
        <v>194.4</v>
      </c>
      <c r="F1120" s="226">
        <v>185.22396158669781</v>
      </c>
      <c r="G1120" s="226">
        <v>185</v>
      </c>
      <c r="H1120" s="227">
        <v>269</v>
      </c>
      <c r="I1120" s="226">
        <v>202</v>
      </c>
      <c r="J1120" s="226">
        <v>182</v>
      </c>
      <c r="K1120" s="226">
        <v>209</v>
      </c>
      <c r="L1120" s="226">
        <v>168.4</v>
      </c>
      <c r="M1120" s="226">
        <v>195</v>
      </c>
      <c r="N1120" s="226">
        <v>187.15342968236203</v>
      </c>
      <c r="O1120" s="227">
        <v>158</v>
      </c>
      <c r="P1120" s="238">
        <v>173.2</v>
      </c>
      <c r="Q1120" s="227">
        <v>113</v>
      </c>
      <c r="R1120" s="226">
        <v>177.61</v>
      </c>
      <c r="S1120" s="226">
        <v>194.5</v>
      </c>
      <c r="T1120" s="226">
        <v>189</v>
      </c>
      <c r="U1120" s="226">
        <v>195.5</v>
      </c>
      <c r="V1120" s="226">
        <v>188.5</v>
      </c>
      <c r="W1120" s="226">
        <v>176.5</v>
      </c>
      <c r="X1120" s="226">
        <v>193</v>
      </c>
      <c r="Y1120" s="226">
        <v>169.8</v>
      </c>
      <c r="Z1120" s="226">
        <v>205.7</v>
      </c>
      <c r="AA1120" s="226">
        <v>194.4</v>
      </c>
      <c r="AB1120" s="226">
        <v>189</v>
      </c>
      <c r="AC1120" s="226">
        <v>179.4</v>
      </c>
      <c r="AD1120" s="226">
        <v>196</v>
      </c>
      <c r="AE1120" s="226">
        <v>184.13</v>
      </c>
      <c r="AF1120" s="223"/>
      <c r="AG1120" s="224"/>
      <c r="AH1120" s="224"/>
      <c r="AI1120" s="224"/>
      <c r="AJ1120" s="224"/>
      <c r="AK1120" s="224"/>
      <c r="AL1120" s="224"/>
      <c r="AM1120" s="224"/>
      <c r="AN1120" s="224"/>
      <c r="AO1120" s="224"/>
      <c r="AP1120" s="224"/>
      <c r="AQ1120" s="224"/>
      <c r="AR1120" s="224"/>
      <c r="AS1120" s="224"/>
      <c r="AT1120" s="224"/>
      <c r="AU1120" s="224"/>
      <c r="AV1120" s="224"/>
      <c r="AW1120" s="224"/>
      <c r="AX1120" s="224"/>
      <c r="AY1120" s="224"/>
      <c r="AZ1120" s="224"/>
      <c r="BA1120" s="224"/>
      <c r="BB1120" s="224"/>
      <c r="BC1120" s="224"/>
      <c r="BD1120" s="224"/>
      <c r="BE1120" s="224"/>
      <c r="BF1120" s="224"/>
      <c r="BG1120" s="224"/>
      <c r="BH1120" s="224"/>
      <c r="BI1120" s="224"/>
      <c r="BJ1120" s="224"/>
      <c r="BK1120" s="224"/>
      <c r="BL1120" s="224"/>
      <c r="BM1120" s="225">
        <v>16</v>
      </c>
    </row>
    <row r="1121" spans="1:65">
      <c r="A1121" s="30"/>
      <c r="B1121" s="19">
        <v>1</v>
      </c>
      <c r="C1121" s="9">
        <v>4</v>
      </c>
      <c r="D1121" s="226">
        <v>181</v>
      </c>
      <c r="E1121" s="226">
        <v>193.6</v>
      </c>
      <c r="F1121" s="226">
        <v>185.85068425169337</v>
      </c>
      <c r="G1121" s="226">
        <v>190</v>
      </c>
      <c r="H1121" s="227">
        <v>252</v>
      </c>
      <c r="I1121" s="226">
        <v>201</v>
      </c>
      <c r="J1121" s="226">
        <v>181</v>
      </c>
      <c r="K1121" s="226">
        <v>210</v>
      </c>
      <c r="L1121" s="226">
        <v>170.13</v>
      </c>
      <c r="M1121" s="226">
        <v>194</v>
      </c>
      <c r="N1121" s="226">
        <v>185.15907063924931</v>
      </c>
      <c r="O1121" s="227">
        <v>162</v>
      </c>
      <c r="P1121" s="227">
        <v>162.6</v>
      </c>
      <c r="Q1121" s="227">
        <v>131</v>
      </c>
      <c r="R1121" s="226">
        <v>174.77</v>
      </c>
      <c r="S1121" s="226">
        <v>197.5</v>
      </c>
      <c r="T1121" s="226">
        <v>190</v>
      </c>
      <c r="U1121" s="226">
        <v>189.5</v>
      </c>
      <c r="V1121" s="226">
        <v>187.5</v>
      </c>
      <c r="W1121" s="226">
        <v>176.5</v>
      </c>
      <c r="X1121" s="226">
        <v>188</v>
      </c>
      <c r="Y1121" s="226">
        <v>170.6</v>
      </c>
      <c r="Z1121" s="226">
        <v>207.7</v>
      </c>
      <c r="AA1121" s="226">
        <v>194.3</v>
      </c>
      <c r="AB1121" s="226">
        <v>188</v>
      </c>
      <c r="AC1121" s="226">
        <v>182.9</v>
      </c>
      <c r="AD1121" s="226">
        <v>190</v>
      </c>
      <c r="AE1121" s="226">
        <v>183.13</v>
      </c>
      <c r="AF1121" s="223"/>
      <c r="AG1121" s="224"/>
      <c r="AH1121" s="224"/>
      <c r="AI1121" s="224"/>
      <c r="AJ1121" s="224"/>
      <c r="AK1121" s="224"/>
      <c r="AL1121" s="224"/>
      <c r="AM1121" s="224"/>
      <c r="AN1121" s="224"/>
      <c r="AO1121" s="224"/>
      <c r="AP1121" s="224"/>
      <c r="AQ1121" s="224"/>
      <c r="AR1121" s="224"/>
      <c r="AS1121" s="224"/>
      <c r="AT1121" s="224"/>
      <c r="AU1121" s="224"/>
      <c r="AV1121" s="224"/>
      <c r="AW1121" s="224"/>
      <c r="AX1121" s="224"/>
      <c r="AY1121" s="224"/>
      <c r="AZ1121" s="224"/>
      <c r="BA1121" s="224"/>
      <c r="BB1121" s="224"/>
      <c r="BC1121" s="224"/>
      <c r="BD1121" s="224"/>
      <c r="BE1121" s="224"/>
      <c r="BF1121" s="224"/>
      <c r="BG1121" s="224"/>
      <c r="BH1121" s="224"/>
      <c r="BI1121" s="224"/>
      <c r="BJ1121" s="224"/>
      <c r="BK1121" s="224"/>
      <c r="BL1121" s="224"/>
      <c r="BM1121" s="225">
        <v>188.13131949912352</v>
      </c>
    </row>
    <row r="1122" spans="1:65">
      <c r="A1122" s="30"/>
      <c r="B1122" s="19">
        <v>1</v>
      </c>
      <c r="C1122" s="9">
        <v>5</v>
      </c>
      <c r="D1122" s="226">
        <v>182</v>
      </c>
      <c r="E1122" s="226">
        <v>195.4</v>
      </c>
      <c r="F1122" s="226">
        <v>186.07026590414583</v>
      </c>
      <c r="G1122" s="226">
        <v>190</v>
      </c>
      <c r="H1122" s="227">
        <v>285</v>
      </c>
      <c r="I1122" s="226">
        <v>196</v>
      </c>
      <c r="J1122" s="226">
        <v>181</v>
      </c>
      <c r="K1122" s="226">
        <v>211</v>
      </c>
      <c r="L1122" s="226">
        <v>167.47</v>
      </c>
      <c r="M1122" s="226">
        <v>195</v>
      </c>
      <c r="N1122" s="226">
        <v>183.38085139337659</v>
      </c>
      <c r="O1122" s="227">
        <v>161</v>
      </c>
      <c r="P1122" s="227">
        <v>165.7</v>
      </c>
      <c r="Q1122" s="227">
        <v>182</v>
      </c>
      <c r="R1122" s="226">
        <v>177.1</v>
      </c>
      <c r="S1122" s="226">
        <v>199.5</v>
      </c>
      <c r="T1122" s="226">
        <v>188.5</v>
      </c>
      <c r="U1122" s="226">
        <v>198.5</v>
      </c>
      <c r="V1122" s="226">
        <v>189</v>
      </c>
      <c r="W1122" s="238">
        <v>195.5</v>
      </c>
      <c r="X1122" s="226">
        <v>193</v>
      </c>
      <c r="Y1122" s="226">
        <v>165.2</v>
      </c>
      <c r="Z1122" s="226">
        <v>207.6</v>
      </c>
      <c r="AA1122" s="226">
        <v>191.9</v>
      </c>
      <c r="AB1122" s="226">
        <v>196</v>
      </c>
      <c r="AC1122" s="226">
        <v>183</v>
      </c>
      <c r="AD1122" s="226">
        <v>198</v>
      </c>
      <c r="AE1122" s="226">
        <v>185.94</v>
      </c>
      <c r="AF1122" s="223"/>
      <c r="AG1122" s="224"/>
      <c r="AH1122" s="224"/>
      <c r="AI1122" s="224"/>
      <c r="AJ1122" s="224"/>
      <c r="AK1122" s="224"/>
      <c r="AL1122" s="224"/>
      <c r="AM1122" s="224"/>
      <c r="AN1122" s="224"/>
      <c r="AO1122" s="224"/>
      <c r="AP1122" s="224"/>
      <c r="AQ1122" s="224"/>
      <c r="AR1122" s="224"/>
      <c r="AS1122" s="224"/>
      <c r="AT1122" s="224"/>
      <c r="AU1122" s="224"/>
      <c r="AV1122" s="224"/>
      <c r="AW1122" s="224"/>
      <c r="AX1122" s="224"/>
      <c r="AY1122" s="224"/>
      <c r="AZ1122" s="224"/>
      <c r="BA1122" s="224"/>
      <c r="BB1122" s="224"/>
      <c r="BC1122" s="224"/>
      <c r="BD1122" s="224"/>
      <c r="BE1122" s="224"/>
      <c r="BF1122" s="224"/>
      <c r="BG1122" s="224"/>
      <c r="BH1122" s="224"/>
      <c r="BI1122" s="224"/>
      <c r="BJ1122" s="224"/>
      <c r="BK1122" s="224"/>
      <c r="BL1122" s="224"/>
      <c r="BM1122" s="225">
        <v>67</v>
      </c>
    </row>
    <row r="1123" spans="1:65">
      <c r="A1123" s="30"/>
      <c r="B1123" s="19">
        <v>1</v>
      </c>
      <c r="C1123" s="9">
        <v>6</v>
      </c>
      <c r="D1123" s="226">
        <v>178</v>
      </c>
      <c r="E1123" s="226">
        <v>196.7</v>
      </c>
      <c r="F1123" s="226">
        <v>183.35594777328362</v>
      </c>
      <c r="G1123" s="226">
        <v>188</v>
      </c>
      <c r="H1123" s="227">
        <v>256</v>
      </c>
      <c r="I1123" s="226">
        <v>189</v>
      </c>
      <c r="J1123" s="226">
        <v>181</v>
      </c>
      <c r="K1123" s="226">
        <v>210</v>
      </c>
      <c r="L1123" s="226">
        <v>166.59</v>
      </c>
      <c r="M1123" s="226">
        <v>192</v>
      </c>
      <c r="N1123" s="226">
        <v>181.84129117951994</v>
      </c>
      <c r="O1123" s="227">
        <v>162</v>
      </c>
      <c r="P1123" s="227">
        <v>161</v>
      </c>
      <c r="Q1123" s="227">
        <v>87</v>
      </c>
      <c r="R1123" s="226">
        <v>178.99</v>
      </c>
      <c r="S1123" s="226">
        <v>199</v>
      </c>
      <c r="T1123" s="226">
        <v>189</v>
      </c>
      <c r="U1123" s="226">
        <v>188.5</v>
      </c>
      <c r="V1123" s="226">
        <v>190</v>
      </c>
      <c r="W1123" s="226">
        <v>186.5</v>
      </c>
      <c r="X1123" s="226">
        <v>187</v>
      </c>
      <c r="Y1123" s="226">
        <v>170</v>
      </c>
      <c r="Z1123" s="226">
        <v>209.2</v>
      </c>
      <c r="AA1123" s="226">
        <v>192.4</v>
      </c>
      <c r="AB1123" s="226">
        <v>190</v>
      </c>
      <c r="AC1123" s="226">
        <v>183.5</v>
      </c>
      <c r="AD1123" s="226">
        <v>193</v>
      </c>
      <c r="AE1123" s="226">
        <v>180.89</v>
      </c>
      <c r="AF1123" s="223"/>
      <c r="AG1123" s="224"/>
      <c r="AH1123" s="224"/>
      <c r="AI1123" s="224"/>
      <c r="AJ1123" s="224"/>
      <c r="AK1123" s="224"/>
      <c r="AL1123" s="224"/>
      <c r="AM1123" s="224"/>
      <c r="AN1123" s="224"/>
      <c r="AO1123" s="224"/>
      <c r="AP1123" s="224"/>
      <c r="AQ1123" s="224"/>
      <c r="AR1123" s="224"/>
      <c r="AS1123" s="224"/>
      <c r="AT1123" s="224"/>
      <c r="AU1123" s="224"/>
      <c r="AV1123" s="224"/>
      <c r="AW1123" s="224"/>
      <c r="AX1123" s="224"/>
      <c r="AY1123" s="224"/>
      <c r="AZ1123" s="224"/>
      <c r="BA1123" s="224"/>
      <c r="BB1123" s="224"/>
      <c r="BC1123" s="224"/>
      <c r="BD1123" s="224"/>
      <c r="BE1123" s="224"/>
      <c r="BF1123" s="224"/>
      <c r="BG1123" s="224"/>
      <c r="BH1123" s="224"/>
      <c r="BI1123" s="224"/>
      <c r="BJ1123" s="224"/>
      <c r="BK1123" s="224"/>
      <c r="BL1123" s="224"/>
      <c r="BM1123" s="228"/>
    </row>
    <row r="1124" spans="1:65">
      <c r="A1124" s="30"/>
      <c r="B1124" s="20" t="s">
        <v>282</v>
      </c>
      <c r="C1124" s="12"/>
      <c r="D1124" s="229">
        <v>180.66666666666666</v>
      </c>
      <c r="E1124" s="229">
        <v>195.31666666666663</v>
      </c>
      <c r="F1124" s="229">
        <v>185.57834121450551</v>
      </c>
      <c r="G1124" s="229">
        <v>188.66666666666666</v>
      </c>
      <c r="H1124" s="229">
        <v>248.5</v>
      </c>
      <c r="I1124" s="229">
        <v>195.16666666666666</v>
      </c>
      <c r="J1124" s="229">
        <v>181.16666666666666</v>
      </c>
      <c r="K1124" s="229">
        <v>208.66666666666666</v>
      </c>
      <c r="L1124" s="229">
        <v>172.23833333333334</v>
      </c>
      <c r="M1124" s="229">
        <v>193.5</v>
      </c>
      <c r="N1124" s="229">
        <v>185.25832676445899</v>
      </c>
      <c r="O1124" s="229">
        <v>161.16666666666666</v>
      </c>
      <c r="P1124" s="229">
        <v>164.33333333333334</v>
      </c>
      <c r="Q1124" s="229">
        <v>138</v>
      </c>
      <c r="R1124" s="229">
        <v>176.75333333333333</v>
      </c>
      <c r="S1124" s="229">
        <v>196.66666666666666</v>
      </c>
      <c r="T1124" s="229">
        <v>190.83333333333334</v>
      </c>
      <c r="U1124" s="229">
        <v>192</v>
      </c>
      <c r="V1124" s="229">
        <v>188.16666666666666</v>
      </c>
      <c r="W1124" s="229">
        <v>180.75</v>
      </c>
      <c r="X1124" s="229">
        <v>189</v>
      </c>
      <c r="Y1124" s="229">
        <v>168.48333333333332</v>
      </c>
      <c r="Z1124" s="229">
        <v>203.75</v>
      </c>
      <c r="AA1124" s="229">
        <v>193.04999999999998</v>
      </c>
      <c r="AB1124" s="229">
        <v>191.33333333333334</v>
      </c>
      <c r="AC1124" s="229">
        <v>182.13333333333333</v>
      </c>
      <c r="AD1124" s="229">
        <v>193.83333333333334</v>
      </c>
      <c r="AE1124" s="229">
        <v>183.68666666666664</v>
      </c>
      <c r="AF1124" s="223"/>
      <c r="AG1124" s="224"/>
      <c r="AH1124" s="224"/>
      <c r="AI1124" s="224"/>
      <c r="AJ1124" s="224"/>
      <c r="AK1124" s="224"/>
      <c r="AL1124" s="224"/>
      <c r="AM1124" s="224"/>
      <c r="AN1124" s="224"/>
      <c r="AO1124" s="224"/>
      <c r="AP1124" s="224"/>
      <c r="AQ1124" s="224"/>
      <c r="AR1124" s="224"/>
      <c r="AS1124" s="224"/>
      <c r="AT1124" s="224"/>
      <c r="AU1124" s="224"/>
      <c r="AV1124" s="224"/>
      <c r="AW1124" s="224"/>
      <c r="AX1124" s="224"/>
      <c r="AY1124" s="224"/>
      <c r="AZ1124" s="224"/>
      <c r="BA1124" s="224"/>
      <c r="BB1124" s="224"/>
      <c r="BC1124" s="224"/>
      <c r="BD1124" s="224"/>
      <c r="BE1124" s="224"/>
      <c r="BF1124" s="224"/>
      <c r="BG1124" s="224"/>
      <c r="BH1124" s="224"/>
      <c r="BI1124" s="224"/>
      <c r="BJ1124" s="224"/>
      <c r="BK1124" s="224"/>
      <c r="BL1124" s="224"/>
      <c r="BM1124" s="228"/>
    </row>
    <row r="1125" spans="1:65">
      <c r="A1125" s="30"/>
      <c r="B1125" s="3" t="s">
        <v>283</v>
      </c>
      <c r="C1125" s="29"/>
      <c r="D1125" s="226">
        <v>181</v>
      </c>
      <c r="E1125" s="226">
        <v>195.5</v>
      </c>
      <c r="F1125" s="226">
        <v>185.9604750779196</v>
      </c>
      <c r="G1125" s="226">
        <v>189.5</v>
      </c>
      <c r="H1125" s="226">
        <v>254</v>
      </c>
      <c r="I1125" s="226">
        <v>195</v>
      </c>
      <c r="J1125" s="226">
        <v>181</v>
      </c>
      <c r="K1125" s="226">
        <v>209.5</v>
      </c>
      <c r="L1125" s="226">
        <v>169.26499999999999</v>
      </c>
      <c r="M1125" s="226">
        <v>194</v>
      </c>
      <c r="N1125" s="226">
        <v>185.23956825425628</v>
      </c>
      <c r="O1125" s="226">
        <v>161.5</v>
      </c>
      <c r="P1125" s="226">
        <v>163</v>
      </c>
      <c r="Q1125" s="226">
        <v>131</v>
      </c>
      <c r="R1125" s="226">
        <v>176.89499999999998</v>
      </c>
      <c r="S1125" s="226">
        <v>196.75</v>
      </c>
      <c r="T1125" s="226">
        <v>189.5</v>
      </c>
      <c r="U1125" s="226">
        <v>191</v>
      </c>
      <c r="V1125" s="226">
        <v>188.75</v>
      </c>
      <c r="W1125" s="226">
        <v>176.5</v>
      </c>
      <c r="X1125" s="226">
        <v>190.5</v>
      </c>
      <c r="Y1125" s="226">
        <v>169.5</v>
      </c>
      <c r="Z1125" s="226">
        <v>206.64999999999998</v>
      </c>
      <c r="AA1125" s="226">
        <v>193.35000000000002</v>
      </c>
      <c r="AB1125" s="226">
        <v>190</v>
      </c>
      <c r="AC1125" s="226">
        <v>182.95</v>
      </c>
      <c r="AD1125" s="226">
        <v>194</v>
      </c>
      <c r="AE1125" s="226">
        <v>183.63</v>
      </c>
      <c r="AF1125" s="223"/>
      <c r="AG1125" s="224"/>
      <c r="AH1125" s="224"/>
      <c r="AI1125" s="224"/>
      <c r="AJ1125" s="224"/>
      <c r="AK1125" s="224"/>
      <c r="AL1125" s="224"/>
      <c r="AM1125" s="224"/>
      <c r="AN1125" s="224"/>
      <c r="AO1125" s="224"/>
      <c r="AP1125" s="224"/>
      <c r="AQ1125" s="224"/>
      <c r="AR1125" s="224"/>
      <c r="AS1125" s="224"/>
      <c r="AT1125" s="224"/>
      <c r="AU1125" s="224"/>
      <c r="AV1125" s="224"/>
      <c r="AW1125" s="224"/>
      <c r="AX1125" s="224"/>
      <c r="AY1125" s="224"/>
      <c r="AZ1125" s="224"/>
      <c r="BA1125" s="224"/>
      <c r="BB1125" s="224"/>
      <c r="BC1125" s="224"/>
      <c r="BD1125" s="224"/>
      <c r="BE1125" s="224"/>
      <c r="BF1125" s="224"/>
      <c r="BG1125" s="224"/>
      <c r="BH1125" s="224"/>
      <c r="BI1125" s="224"/>
      <c r="BJ1125" s="224"/>
      <c r="BK1125" s="224"/>
      <c r="BL1125" s="224"/>
      <c r="BM1125" s="228"/>
    </row>
    <row r="1126" spans="1:65">
      <c r="A1126" s="30"/>
      <c r="B1126" s="3" t="s">
        <v>284</v>
      </c>
      <c r="C1126" s="29"/>
      <c r="D1126" s="226">
        <v>1.505545305418162</v>
      </c>
      <c r="E1126" s="226">
        <v>1.1461529857164172</v>
      </c>
      <c r="F1126" s="226">
        <v>1.1893580618583828</v>
      </c>
      <c r="G1126" s="226">
        <v>1.9663841605003503</v>
      </c>
      <c r="H1126" s="226">
        <v>30.585944484354247</v>
      </c>
      <c r="I1126" s="226">
        <v>5.6361925682739642</v>
      </c>
      <c r="J1126" s="226">
        <v>0.752772652709081</v>
      </c>
      <c r="K1126" s="226">
        <v>2.2509257354845511</v>
      </c>
      <c r="L1126" s="226">
        <v>6.4590352736818728</v>
      </c>
      <c r="M1126" s="226">
        <v>1.6431676725154984</v>
      </c>
      <c r="N1126" s="226">
        <v>2.4746142479412181</v>
      </c>
      <c r="O1126" s="226">
        <v>2.4832774042918899</v>
      </c>
      <c r="P1126" s="226">
        <v>4.7622123710169237</v>
      </c>
      <c r="Q1126" s="226">
        <v>38.40833242930497</v>
      </c>
      <c r="R1126" s="226">
        <v>1.5320400342897906</v>
      </c>
      <c r="S1126" s="226">
        <v>2.4221202832779936</v>
      </c>
      <c r="T1126" s="226">
        <v>3.0441200151548991</v>
      </c>
      <c r="U1126" s="226">
        <v>4.3243496620879309</v>
      </c>
      <c r="V1126" s="226">
        <v>1.9916492328386208</v>
      </c>
      <c r="W1126" s="226">
        <v>8.4838081072122318</v>
      </c>
      <c r="X1126" s="226">
        <v>5.1768716422179137</v>
      </c>
      <c r="Y1126" s="226">
        <v>2.2578012903412659</v>
      </c>
      <c r="Z1126" s="226">
        <v>6.8494525328671276</v>
      </c>
      <c r="AA1126" s="226">
        <v>2.7660441066620756</v>
      </c>
      <c r="AB1126" s="226">
        <v>3.3266599866332398</v>
      </c>
      <c r="AC1126" s="226">
        <v>2.6012817353502249</v>
      </c>
      <c r="AD1126" s="226">
        <v>3.0605010483034745</v>
      </c>
      <c r="AE1126" s="226">
        <v>2.1364893322145733</v>
      </c>
      <c r="AF1126" s="223"/>
      <c r="AG1126" s="224"/>
      <c r="AH1126" s="224"/>
      <c r="AI1126" s="224"/>
      <c r="AJ1126" s="224"/>
      <c r="AK1126" s="224"/>
      <c r="AL1126" s="224"/>
      <c r="AM1126" s="224"/>
      <c r="AN1126" s="224"/>
      <c r="AO1126" s="224"/>
      <c r="AP1126" s="224"/>
      <c r="AQ1126" s="224"/>
      <c r="AR1126" s="224"/>
      <c r="AS1126" s="224"/>
      <c r="AT1126" s="224"/>
      <c r="AU1126" s="224"/>
      <c r="AV1126" s="224"/>
      <c r="AW1126" s="224"/>
      <c r="AX1126" s="224"/>
      <c r="AY1126" s="224"/>
      <c r="AZ1126" s="224"/>
      <c r="BA1126" s="224"/>
      <c r="BB1126" s="224"/>
      <c r="BC1126" s="224"/>
      <c r="BD1126" s="224"/>
      <c r="BE1126" s="224"/>
      <c r="BF1126" s="224"/>
      <c r="BG1126" s="224"/>
      <c r="BH1126" s="224"/>
      <c r="BI1126" s="224"/>
      <c r="BJ1126" s="224"/>
      <c r="BK1126" s="224"/>
      <c r="BL1126" s="224"/>
      <c r="BM1126" s="228"/>
    </row>
    <row r="1127" spans="1:65">
      <c r="A1127" s="30"/>
      <c r="B1127" s="3" t="s">
        <v>87</v>
      </c>
      <c r="C1127" s="29"/>
      <c r="D1127" s="13">
        <v>8.3332765982555099E-3</v>
      </c>
      <c r="E1127" s="13">
        <v>5.86817809906861E-3</v>
      </c>
      <c r="F1127" s="13">
        <v>6.408927109029564E-3</v>
      </c>
      <c r="G1127" s="13">
        <v>1.042253088604426E-2</v>
      </c>
      <c r="H1127" s="13">
        <v>0.12308227156681789</v>
      </c>
      <c r="I1127" s="13">
        <v>2.8878868838295293E-2</v>
      </c>
      <c r="J1127" s="13">
        <v>4.1551388374006315E-3</v>
      </c>
      <c r="K1127" s="13">
        <v>1.0787184035868456E-2</v>
      </c>
      <c r="L1127" s="13">
        <v>3.7500567665048661E-2</v>
      </c>
      <c r="M1127" s="13">
        <v>8.4918225969793197E-3</v>
      </c>
      <c r="N1127" s="13">
        <v>1.3357641144451718E-2</v>
      </c>
      <c r="O1127" s="13">
        <v>1.5408132808429514E-2</v>
      </c>
      <c r="P1127" s="13">
        <v>2.8978979945336249E-2</v>
      </c>
      <c r="Q1127" s="13">
        <v>0.27832124948771719</v>
      </c>
      <c r="R1127" s="13">
        <v>8.6676726565635201E-3</v>
      </c>
      <c r="S1127" s="13">
        <v>1.2315865847176239E-2</v>
      </c>
      <c r="T1127" s="13">
        <v>1.5951720603431786E-2</v>
      </c>
      <c r="U1127" s="13">
        <v>2.2522654490041306E-2</v>
      </c>
      <c r="V1127" s="13">
        <v>1.058449548009896E-2</v>
      </c>
      <c r="W1127" s="13">
        <v>4.6936697688587728E-2</v>
      </c>
      <c r="X1127" s="13">
        <v>2.7390855249830232E-2</v>
      </c>
      <c r="Y1127" s="13">
        <v>1.3400739679540604E-2</v>
      </c>
      <c r="Z1127" s="13">
        <v>3.3616944946587131E-2</v>
      </c>
      <c r="AA1127" s="13">
        <v>1.4328122800632353E-2</v>
      </c>
      <c r="AB1127" s="13">
        <v>1.7386724668814843E-2</v>
      </c>
      <c r="AC1127" s="13">
        <v>1.42822935689068E-2</v>
      </c>
      <c r="AD1127" s="13">
        <v>1.5789343327446987E-2</v>
      </c>
      <c r="AE1127" s="13">
        <v>1.1631161754879179E-2</v>
      </c>
      <c r="AF1127" s="15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6"/>
    </row>
    <row r="1128" spans="1:65">
      <c r="A1128" s="30"/>
      <c r="B1128" s="3" t="s">
        <v>285</v>
      </c>
      <c r="C1128" s="29"/>
      <c r="D1128" s="13">
        <v>-3.9677884853678735E-2</v>
      </c>
      <c r="E1128" s="13">
        <v>3.8193253450160336E-2</v>
      </c>
      <c r="F1128" s="13">
        <v>-1.3570192838784134E-2</v>
      </c>
      <c r="G1128" s="13">
        <v>2.8456036398853968E-3</v>
      </c>
      <c r="H1128" s="13">
        <v>0.32088586133133323</v>
      </c>
      <c r="I1128" s="13">
        <v>3.7395938040906129E-2</v>
      </c>
      <c r="J1128" s="13">
        <v>-3.7020166822830936E-2</v>
      </c>
      <c r="K1128" s="13">
        <v>0.10915432487379539</v>
      </c>
      <c r="L1128" s="13">
        <v>-8.447815179366891E-2</v>
      </c>
      <c r="M1128" s="13">
        <v>2.8536877938080352E-2</v>
      </c>
      <c r="N1128" s="13">
        <v>-1.5271209186825008E-2</v>
      </c>
      <c r="O1128" s="13">
        <v>-0.14332888805674104</v>
      </c>
      <c r="P1128" s="13">
        <v>-0.12649667386137187</v>
      </c>
      <c r="Q1128" s="13">
        <v>-0.26646982348602022</v>
      </c>
      <c r="R1128" s="13">
        <v>-6.0478957975113712E-2</v>
      </c>
      <c r="S1128" s="13">
        <v>4.5369092133449307E-2</v>
      </c>
      <c r="T1128" s="13">
        <v>1.4362381773558974E-2</v>
      </c>
      <c r="U1128" s="13">
        <v>2.0563723845537174E-2</v>
      </c>
      <c r="V1128" s="13">
        <v>1.8788560903759688E-4</v>
      </c>
      <c r="W1128" s="13">
        <v>-3.9234931848537324E-2</v>
      </c>
      <c r="X1128" s="13">
        <v>4.6174156604505967E-3</v>
      </c>
      <c r="Y1128" s="13">
        <v>-0.10443761420533559</v>
      </c>
      <c r="Z1128" s="13">
        <v>8.3020097570459361E-2</v>
      </c>
      <c r="AA1128" s="13">
        <v>2.6144931710317287E-2</v>
      </c>
      <c r="AB1128" s="13">
        <v>1.7020099804406774E-2</v>
      </c>
      <c r="AC1128" s="13">
        <v>-3.1881911963192011E-2</v>
      </c>
      <c r="AD1128" s="13">
        <v>3.0308689958645552E-2</v>
      </c>
      <c r="AE1128" s="13">
        <v>-2.3625267947358419E-2</v>
      </c>
      <c r="AF1128" s="15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6"/>
    </row>
    <row r="1129" spans="1:65">
      <c r="A1129" s="30"/>
      <c r="B1129" s="46" t="s">
        <v>286</v>
      </c>
      <c r="C1129" s="47"/>
      <c r="D1129" s="45">
        <v>0.77</v>
      </c>
      <c r="E1129" s="45">
        <v>0.68</v>
      </c>
      <c r="F1129" s="45">
        <v>0.28000000000000003</v>
      </c>
      <c r="G1129" s="45">
        <v>0.02</v>
      </c>
      <c r="H1129" s="45">
        <v>5.94</v>
      </c>
      <c r="I1129" s="45">
        <v>0.67</v>
      </c>
      <c r="J1129" s="45">
        <v>0.72</v>
      </c>
      <c r="K1129" s="45">
        <v>2</v>
      </c>
      <c r="L1129" s="45">
        <v>1.6</v>
      </c>
      <c r="M1129" s="45">
        <v>0.5</v>
      </c>
      <c r="N1129" s="45">
        <v>0.31</v>
      </c>
      <c r="O1129" s="45">
        <v>2.69</v>
      </c>
      <c r="P1129" s="45">
        <v>2.38</v>
      </c>
      <c r="Q1129" s="45">
        <v>4.9800000000000004</v>
      </c>
      <c r="R1129" s="45">
        <v>1.1499999999999999</v>
      </c>
      <c r="S1129" s="45">
        <v>0.82</v>
      </c>
      <c r="T1129" s="45">
        <v>0.24</v>
      </c>
      <c r="U1129" s="45">
        <v>0.35</v>
      </c>
      <c r="V1129" s="45">
        <v>0.02</v>
      </c>
      <c r="W1129" s="45">
        <v>0.76</v>
      </c>
      <c r="X1129" s="45">
        <v>0.06</v>
      </c>
      <c r="Y1129" s="45">
        <v>1.97</v>
      </c>
      <c r="Z1129" s="45">
        <v>1.51</v>
      </c>
      <c r="AA1129" s="45">
        <v>0.46</v>
      </c>
      <c r="AB1129" s="45">
        <v>0.28999999999999998</v>
      </c>
      <c r="AC1129" s="45">
        <v>0.62</v>
      </c>
      <c r="AD1129" s="45">
        <v>0.54</v>
      </c>
      <c r="AE1129" s="45">
        <v>0.47</v>
      </c>
      <c r="AF1129" s="15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6"/>
    </row>
    <row r="1130" spans="1:65">
      <c r="B1130" s="31"/>
      <c r="C1130" s="20"/>
      <c r="D1130" s="20"/>
      <c r="E1130" s="20"/>
      <c r="F1130" s="20"/>
      <c r="G1130" s="20"/>
      <c r="H1130" s="20"/>
      <c r="I1130" s="20"/>
      <c r="J1130" s="20"/>
      <c r="K1130" s="20"/>
      <c r="L1130" s="20"/>
      <c r="M1130" s="20"/>
      <c r="N1130" s="20"/>
      <c r="O1130" s="20"/>
      <c r="P1130" s="20"/>
      <c r="Q1130" s="20"/>
      <c r="R1130" s="20"/>
      <c r="S1130" s="20"/>
      <c r="T1130" s="20"/>
      <c r="U1130" s="20"/>
      <c r="V1130" s="20"/>
      <c r="W1130" s="20"/>
      <c r="X1130" s="20"/>
      <c r="Y1130" s="20"/>
      <c r="Z1130" s="20"/>
      <c r="AA1130" s="20"/>
      <c r="AB1130" s="20"/>
      <c r="AC1130" s="20"/>
      <c r="AD1130" s="20"/>
      <c r="AE1130" s="20"/>
      <c r="BM1130" s="56"/>
    </row>
    <row r="1131" spans="1:65">
      <c r="BM1131" s="56"/>
    </row>
    <row r="1132" spans="1:65">
      <c r="BM1132" s="56"/>
    </row>
    <row r="1133" spans="1:65">
      <c r="BM1133" s="56"/>
    </row>
    <row r="1134" spans="1:65">
      <c r="BM1134" s="56"/>
    </row>
    <row r="1135" spans="1:65">
      <c r="BM1135" s="56"/>
    </row>
    <row r="1136" spans="1:65">
      <c r="BM1136" s="56"/>
    </row>
    <row r="1137" spans="65:65">
      <c r="BM1137" s="56"/>
    </row>
    <row r="1138" spans="65:65">
      <c r="BM1138" s="56"/>
    </row>
    <row r="1139" spans="65:65">
      <c r="BM1139" s="56"/>
    </row>
    <row r="1140" spans="65:65">
      <c r="BM1140" s="56"/>
    </row>
    <row r="1141" spans="65:65">
      <c r="BM1141" s="56"/>
    </row>
    <row r="1142" spans="65:65">
      <c r="BM1142" s="56"/>
    </row>
    <row r="1143" spans="65:65">
      <c r="BM1143" s="56"/>
    </row>
    <row r="1144" spans="65:65">
      <c r="BM1144" s="56"/>
    </row>
    <row r="1145" spans="65:65">
      <c r="BM1145" s="56"/>
    </row>
    <row r="1146" spans="65:65">
      <c r="BM1146" s="56"/>
    </row>
    <row r="1147" spans="65:65">
      <c r="BM1147" s="56"/>
    </row>
    <row r="1148" spans="65:65">
      <c r="BM1148" s="56"/>
    </row>
    <row r="1149" spans="65:65">
      <c r="BM1149" s="56"/>
    </row>
    <row r="1150" spans="65:65">
      <c r="BM1150" s="56"/>
    </row>
    <row r="1151" spans="65:65">
      <c r="BM1151" s="56"/>
    </row>
    <row r="1152" spans="65:65">
      <c r="BM1152" s="56"/>
    </row>
    <row r="1153" spans="65:65">
      <c r="BM1153" s="56"/>
    </row>
    <row r="1154" spans="65:65">
      <c r="BM1154" s="56"/>
    </row>
    <row r="1155" spans="65:65">
      <c r="BM1155" s="56"/>
    </row>
    <row r="1156" spans="65:65">
      <c r="BM1156" s="56"/>
    </row>
    <row r="1157" spans="65:65">
      <c r="BM1157" s="56"/>
    </row>
    <row r="1158" spans="65:65">
      <c r="BM1158" s="56"/>
    </row>
    <row r="1159" spans="65:65">
      <c r="BM1159" s="56"/>
    </row>
    <row r="1160" spans="65:65">
      <c r="BM1160" s="56"/>
    </row>
    <row r="1161" spans="65:65">
      <c r="BM1161" s="56"/>
    </row>
    <row r="1162" spans="65:65">
      <c r="BM1162" s="56"/>
    </row>
    <row r="1163" spans="65:65">
      <c r="BM1163" s="56"/>
    </row>
    <row r="1164" spans="65:65">
      <c r="BM1164" s="56"/>
    </row>
    <row r="1165" spans="65:65">
      <c r="BM1165" s="56"/>
    </row>
    <row r="1166" spans="65:65">
      <c r="BM1166" s="56"/>
    </row>
    <row r="1167" spans="65:65">
      <c r="BM1167" s="56"/>
    </row>
    <row r="1168" spans="65:65">
      <c r="BM1168" s="56"/>
    </row>
    <row r="1169" spans="65:65">
      <c r="BM1169" s="56"/>
    </row>
    <row r="1170" spans="65:65">
      <c r="BM1170" s="56"/>
    </row>
    <row r="1171" spans="65:65">
      <c r="BM1171" s="56"/>
    </row>
    <row r="1172" spans="65:65">
      <c r="BM1172" s="56"/>
    </row>
    <row r="1173" spans="65:65">
      <c r="BM1173" s="56"/>
    </row>
    <row r="1174" spans="65:65">
      <c r="BM1174" s="56"/>
    </row>
    <row r="1175" spans="65:65">
      <c r="BM1175" s="56"/>
    </row>
    <row r="1176" spans="65:65">
      <c r="BM1176" s="56"/>
    </row>
    <row r="1177" spans="65:65">
      <c r="BM1177" s="56"/>
    </row>
    <row r="1178" spans="65:65">
      <c r="BM1178" s="56"/>
    </row>
    <row r="1179" spans="65:65">
      <c r="BM1179" s="57"/>
    </row>
    <row r="1180" spans="65:65">
      <c r="BM1180" s="58"/>
    </row>
    <row r="1181" spans="65:65">
      <c r="BM1181" s="58"/>
    </row>
    <row r="1182" spans="65:65">
      <c r="BM1182" s="58"/>
    </row>
    <row r="1183" spans="65:65">
      <c r="BM1183" s="58"/>
    </row>
    <row r="1184" spans="65:65">
      <c r="BM1184" s="58"/>
    </row>
    <row r="1185" spans="65:65">
      <c r="BM1185" s="58"/>
    </row>
    <row r="1186" spans="65:65">
      <c r="BM1186" s="58"/>
    </row>
    <row r="1187" spans="65:65">
      <c r="BM1187" s="58"/>
    </row>
    <row r="1188" spans="65:65">
      <c r="BM1188" s="58"/>
    </row>
    <row r="1189" spans="65:65">
      <c r="BM1189" s="58"/>
    </row>
    <row r="1190" spans="65:65">
      <c r="BM1190" s="58"/>
    </row>
    <row r="1191" spans="65:65">
      <c r="BM1191" s="58"/>
    </row>
    <row r="1192" spans="65:65">
      <c r="BM1192" s="58"/>
    </row>
    <row r="1193" spans="65:65">
      <c r="BM1193" s="58"/>
    </row>
    <row r="1194" spans="65:65">
      <c r="BM1194" s="58"/>
    </row>
    <row r="1195" spans="65:65">
      <c r="BM1195" s="58"/>
    </row>
    <row r="1196" spans="65:65">
      <c r="BM1196" s="58"/>
    </row>
    <row r="1197" spans="65:65">
      <c r="BM1197" s="58"/>
    </row>
    <row r="1198" spans="65:65">
      <c r="BM1198" s="58"/>
    </row>
    <row r="1199" spans="65:65">
      <c r="BM1199" s="58"/>
    </row>
    <row r="1200" spans="65:65">
      <c r="BM1200" s="58"/>
    </row>
    <row r="1201" spans="65:65">
      <c r="BM1201" s="58"/>
    </row>
    <row r="1202" spans="65:65">
      <c r="BM1202" s="58"/>
    </row>
    <row r="1203" spans="65:65">
      <c r="BM1203" s="58"/>
    </row>
    <row r="1204" spans="65:65">
      <c r="BM1204" s="58"/>
    </row>
    <row r="1205" spans="65:65">
      <c r="BM1205" s="58"/>
    </row>
    <row r="1206" spans="65:65">
      <c r="BM1206" s="58"/>
    </row>
    <row r="1207" spans="65:65">
      <c r="BM1207" s="58"/>
    </row>
    <row r="1208" spans="65:65">
      <c r="BM1208" s="58"/>
    </row>
    <row r="1209" spans="65:65">
      <c r="BM1209" s="58"/>
    </row>
    <row r="1210" spans="65:65">
      <c r="BM1210" s="58"/>
    </row>
    <row r="1211" spans="65:65">
      <c r="BM1211" s="58"/>
    </row>
    <row r="1212" spans="65:65">
      <c r="BM1212" s="58"/>
    </row>
    <row r="1213" spans="65:65">
      <c r="BM1213" s="58"/>
    </row>
  </sheetData>
  <dataConsolidate/>
  <conditionalFormatting sqref="B6:AF11 B25:AF30 B43:AD48 B61:D66 B79:AC84 B97:AE102 B116:AE121 B134:AF139 B152:AE157 B170:AC175 B188:AF193 B206:AE211 B225:AB230 B243:AF248 B261:N266 B279:N284 B297:N302 B315:AF320 B333:AF338 B352:N357 B370:V375 B388:AB393 B406:F411 B424:N429 B443:AB448 B461:AE466 B479:AC484 B497:AD502 B516:Q521 B535:AF540 B553:AF558 B571:AF576 B589:AF594 B607:AD612 B626:O631 B644:AF649 B662:AF667 B680:AF685 B698:N703 B716:AB721 B734:W739 B752:AF757 B771:AE776 B789:AD794 B807:AC812 B825:N830 B843:AE848 B862:AE867 B880:AD885 B898:Q903 B917:AB922 B936:AD941 B954:AD959 B972:AB977 B991:M996 B1010:AE1015 B1028:AF1033 B1046:AD1051 B1064:AD1069 B1082:S1087 B1100:AF1105 B1118:AE1123">
    <cfRule type="expression" dxfId="26" priority="186">
      <formula>AND($B6&lt;&gt;$B5,NOT(ISBLANK(INDIRECT(Anlyt_LabRefThisCol))))</formula>
    </cfRule>
  </conditionalFormatting>
  <conditionalFormatting sqref="C2:AF17 C21:AF36 C39:AD54 C57:D72 C75:AC90 C93:AE108 C112:AE127 C130:AF145 C148:AE163 C166:AC181 C184:AF199 C202:AE217 C221:AB236 C239:AF254 C257:N272 C275:N290 C293:N308 C311:AF326 C329:AF344 C348:N363 C366:V381 C384:AB399 C402:F417 C420:N435 C439:AB454 C457:AE472 C475:AC490 C493:AD508 C512:Q527 C531:AF546 C549:AF564 C567:AF582 C585:AF600 C603:AD618 C622:O637 C640:AF655 C658:AF673 C676:AF691 C694:N709 C712:AB727 C730:W745 C748:AF763 C767:AE782 C785:AD800 C803:AC818 C821:N836 C839:AE854 C858:AE873 C876:AD891 C894:Q909 C913:AB928 C932:AD947 C950:AD965 C968:AB983 C987:M1002 C1006:AE1021 C1024:AF1039 C1042:AD1057 C1060:AD1075 C1078:S1093 C1096:AF1111 C1114:AE1129">
    <cfRule type="expression" dxfId="25" priority="184" stopIfTrue="1">
      <formula>AND(ISBLANK(INDIRECT(Anlyt_LabRefLastCol)),ISBLANK(INDIRECT(Anlyt_LabRefThisCol)))</formula>
    </cfRule>
    <cfRule type="expression" dxfId="24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AR Digest 10-50g</vt:lpstr>
      <vt:lpstr>4-Acid</vt:lpstr>
      <vt:lpstr>Aqua Regia</vt:lpstr>
      <vt:lpstr>PF ICP</vt:lpstr>
      <vt:lpstr>3-Acid</vt:lpstr>
      <vt:lpstr>ISE</vt:lpstr>
      <vt:lpstr>IRC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2025-02-17T02:38:30Z</dcterms:modified>
</cp:coreProperties>
</file>